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EconServFNSEmploymentTraining\Quarterly Meetings\2023\April 2023\"/>
    </mc:Choice>
  </mc:AlternateContent>
  <xr:revisionPtr revIDLastSave="0" documentId="13_ncr:1_{111E640A-5DB3-4CDE-A86D-08B2AAF2E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E&amp;T Provider Budget " sheetId="1" r:id="rId1"/>
    <sheet name="Match Funds" sheetId="2" r:id="rId2"/>
    <sheet name="Rent Tool" sheetId="3" r:id="rId3"/>
    <sheet name="Utility Tool" sheetId="4" r:id="rId4"/>
    <sheet name="Basic Foundational Skills" sheetId="5" r:id="rId5"/>
    <sheet name="Career Tech or Voc Training" sheetId="6" r:id="rId6"/>
    <sheet name="English Language Acquisition" sheetId="7" r:id="rId7"/>
    <sheet name="Job Search Training" sheetId="8" r:id="rId8"/>
    <sheet name="Supervised Job Search" sheetId="11" r:id="rId9"/>
    <sheet name="Work Activity Experience" sheetId="9" r:id="rId10"/>
    <sheet name="Job Retention" sheetId="12" r:id="rId11"/>
    <sheet name="Self-Employment Training" sheetId="13" r:id="rId12"/>
    <sheet name="OJT" sheetId="10" r:id="rId13"/>
    <sheet name="Pre-Apprenticeship" sheetId="14" r:id="rId14"/>
    <sheet name="Apprenticeships" sheetId="15" r:id="rId15"/>
  </sheets>
  <definedNames>
    <definedName name="_xlnm.Print_Area" localSheetId="0">'Total E&amp;T Provider Budget '!$A$11:$G$28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A60" i="6"/>
  <c r="B90" i="5"/>
  <c r="B91" i="5"/>
  <c r="C118" i="15"/>
  <c r="D117" i="15"/>
  <c r="B117" i="15" s="1"/>
  <c r="D116" i="15"/>
  <c r="B116" i="15"/>
  <c r="D115" i="15"/>
  <c r="B115" i="15" s="1"/>
  <c r="D114" i="15"/>
  <c r="B114" i="15"/>
  <c r="D113" i="15"/>
  <c r="B113" i="15" s="1"/>
  <c r="D112" i="15"/>
  <c r="B112" i="15"/>
  <c r="D111" i="15"/>
  <c r="B111" i="15" s="1"/>
  <c r="D110" i="15"/>
  <c r="D118" i="15" s="1"/>
  <c r="D22" i="15" s="1"/>
  <c r="B110" i="15"/>
  <c r="D93" i="15"/>
  <c r="D19" i="15" s="1"/>
  <c r="B19" i="15" s="1"/>
  <c r="C93" i="15"/>
  <c r="D92" i="15"/>
  <c r="B92" i="15"/>
  <c r="D91" i="15"/>
  <c r="B91" i="15"/>
  <c r="D90" i="15"/>
  <c r="B90" i="15"/>
  <c r="D89" i="15"/>
  <c r="B89" i="15"/>
  <c r="D88" i="15"/>
  <c r="B88" i="15"/>
  <c r="D87" i="15"/>
  <c r="B87" i="15"/>
  <c r="D86" i="15"/>
  <c r="B86" i="15"/>
  <c r="D85" i="15"/>
  <c r="B85" i="15"/>
  <c r="D84" i="15"/>
  <c r="B84" i="15"/>
  <c r="D83" i="15"/>
  <c r="B83" i="15"/>
  <c r="D82" i="15"/>
  <c r="B82" i="15"/>
  <c r="B93" i="15" s="1"/>
  <c r="D72" i="15"/>
  <c r="E72" i="15" s="1"/>
  <c r="A72" i="15"/>
  <c r="D71" i="15"/>
  <c r="E71" i="15" s="1"/>
  <c r="A71" i="15"/>
  <c r="D70" i="15"/>
  <c r="E70" i="15" s="1"/>
  <c r="A70" i="15"/>
  <c r="E69" i="15"/>
  <c r="D69" i="15"/>
  <c r="A69" i="15"/>
  <c r="D68" i="15"/>
  <c r="E68" i="15" s="1"/>
  <c r="A68" i="15"/>
  <c r="D67" i="15"/>
  <c r="E67" i="15" s="1"/>
  <c r="A67" i="15"/>
  <c r="D66" i="15"/>
  <c r="E66" i="15" s="1"/>
  <c r="A66" i="15"/>
  <c r="E65" i="15"/>
  <c r="D65" i="15"/>
  <c r="A65" i="15"/>
  <c r="D64" i="15"/>
  <c r="E64" i="15" s="1"/>
  <c r="A64" i="15"/>
  <c r="D63" i="15"/>
  <c r="E63" i="15" s="1"/>
  <c r="A63" i="15"/>
  <c r="E62" i="15"/>
  <c r="D62" i="15"/>
  <c r="A62" i="15"/>
  <c r="E61" i="15"/>
  <c r="D61" i="15"/>
  <c r="A61" i="15"/>
  <c r="D60" i="15"/>
  <c r="E60" i="15" s="1"/>
  <c r="A60" i="15"/>
  <c r="D59" i="15"/>
  <c r="E59" i="15" s="1"/>
  <c r="A59" i="15"/>
  <c r="E58" i="15"/>
  <c r="D58" i="15"/>
  <c r="A58" i="15"/>
  <c r="E57" i="15"/>
  <c r="D57" i="15"/>
  <c r="D73" i="15" s="1"/>
  <c r="C18" i="15" s="1"/>
  <c r="A57" i="15"/>
  <c r="E48" i="15"/>
  <c r="D48" i="15"/>
  <c r="D47" i="15"/>
  <c r="E47" i="15" s="1"/>
  <c r="D46" i="15"/>
  <c r="E46" i="15" s="1"/>
  <c r="D45" i="15"/>
  <c r="E45" i="15" s="1"/>
  <c r="D44" i="15"/>
  <c r="E44" i="15" s="1"/>
  <c r="D43" i="15"/>
  <c r="E43" i="15" s="1"/>
  <c r="D42" i="15"/>
  <c r="E42" i="15" s="1"/>
  <c r="D41" i="15"/>
  <c r="E41" i="15" s="1"/>
  <c r="D40" i="15"/>
  <c r="E40" i="15" s="1"/>
  <c r="D39" i="15"/>
  <c r="E39" i="15" s="1"/>
  <c r="D38" i="15"/>
  <c r="E38" i="15" s="1"/>
  <c r="D37" i="15"/>
  <c r="E37" i="15" s="1"/>
  <c r="D36" i="15"/>
  <c r="E36" i="15" s="1"/>
  <c r="D35" i="15"/>
  <c r="E35" i="15" s="1"/>
  <c r="D34" i="15"/>
  <c r="E34" i="15" s="1"/>
  <c r="D49" i="15"/>
  <c r="C22" i="15"/>
  <c r="B22" i="15" s="1"/>
  <c r="C19" i="15"/>
  <c r="A7" i="15"/>
  <c r="A6" i="15"/>
  <c r="A5" i="15"/>
  <c r="A3" i="15"/>
  <c r="A2" i="15"/>
  <c r="A1" i="15"/>
  <c r="C118" i="14"/>
  <c r="C22" i="14" s="1"/>
  <c r="D117" i="14"/>
  <c r="B117" i="14" s="1"/>
  <c r="D116" i="14"/>
  <c r="B116" i="14"/>
  <c r="D115" i="14"/>
  <c r="B115" i="14" s="1"/>
  <c r="D114" i="14"/>
  <c r="B114" i="14"/>
  <c r="D113" i="14"/>
  <c r="B113" i="14" s="1"/>
  <c r="D112" i="14"/>
  <c r="B112" i="14"/>
  <c r="D111" i="14"/>
  <c r="B111" i="14" s="1"/>
  <c r="D110" i="14"/>
  <c r="D118" i="14" s="1"/>
  <c r="D22" i="14" s="1"/>
  <c r="B110" i="14"/>
  <c r="D93" i="14"/>
  <c r="D19" i="14" s="1"/>
  <c r="B19" i="14" s="1"/>
  <c r="C93" i="14"/>
  <c r="D92" i="14"/>
  <c r="B92" i="14"/>
  <c r="D91" i="14"/>
  <c r="B91" i="14"/>
  <c r="D90" i="14"/>
  <c r="B90" i="14"/>
  <c r="D89" i="14"/>
  <c r="B89" i="14"/>
  <c r="D88" i="14"/>
  <c r="B88" i="14"/>
  <c r="D87" i="14"/>
  <c r="B87" i="14"/>
  <c r="D86" i="14"/>
  <c r="B86" i="14"/>
  <c r="D85" i="14"/>
  <c r="B85" i="14"/>
  <c r="D84" i="14"/>
  <c r="B84" i="14"/>
  <c r="D83" i="14"/>
  <c r="B83" i="14"/>
  <c r="D82" i="14"/>
  <c r="B82" i="14"/>
  <c r="B93" i="14" s="1"/>
  <c r="D72" i="14"/>
  <c r="E72" i="14" s="1"/>
  <c r="A72" i="14"/>
  <c r="D71" i="14"/>
  <c r="E71" i="14" s="1"/>
  <c r="A71" i="14"/>
  <c r="D70" i="14"/>
  <c r="E70" i="14" s="1"/>
  <c r="A70" i="14"/>
  <c r="E69" i="14"/>
  <c r="D69" i="14"/>
  <c r="A69" i="14"/>
  <c r="D68" i="14"/>
  <c r="E68" i="14" s="1"/>
  <c r="A68" i="14"/>
  <c r="D67" i="14"/>
  <c r="E67" i="14" s="1"/>
  <c r="A67" i="14"/>
  <c r="D66" i="14"/>
  <c r="E66" i="14" s="1"/>
  <c r="A66" i="14"/>
  <c r="E65" i="14"/>
  <c r="D65" i="14"/>
  <c r="A65" i="14"/>
  <c r="D64" i="14"/>
  <c r="E64" i="14" s="1"/>
  <c r="A64" i="14"/>
  <c r="D63" i="14"/>
  <c r="E63" i="14" s="1"/>
  <c r="A63" i="14"/>
  <c r="D62" i="14"/>
  <c r="E62" i="14" s="1"/>
  <c r="A62" i="14"/>
  <c r="E61" i="14"/>
  <c r="D61" i="14"/>
  <c r="A61" i="14"/>
  <c r="D60" i="14"/>
  <c r="E60" i="14" s="1"/>
  <c r="A60" i="14"/>
  <c r="D59" i="14"/>
  <c r="E59" i="14" s="1"/>
  <c r="A59" i="14"/>
  <c r="D58" i="14"/>
  <c r="E58" i="14" s="1"/>
  <c r="A58" i="14"/>
  <c r="E57" i="14"/>
  <c r="D57" i="14"/>
  <c r="A57" i="14"/>
  <c r="D48" i="14"/>
  <c r="E48" i="14" s="1"/>
  <c r="D47" i="14"/>
  <c r="E47" i="14" s="1"/>
  <c r="D46" i="14"/>
  <c r="E46" i="14" s="1"/>
  <c r="D45" i="14"/>
  <c r="E45" i="14" s="1"/>
  <c r="D44" i="14"/>
  <c r="E44" i="14" s="1"/>
  <c r="D43" i="14"/>
  <c r="E43" i="14" s="1"/>
  <c r="D42" i="14"/>
  <c r="E42" i="14" s="1"/>
  <c r="D41" i="14"/>
  <c r="E41" i="14" s="1"/>
  <c r="D40" i="14"/>
  <c r="E40" i="14" s="1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3" i="14"/>
  <c r="E33" i="14" s="1"/>
  <c r="C19" i="14"/>
  <c r="A7" i="14"/>
  <c r="A6" i="14"/>
  <c r="A5" i="14"/>
  <c r="A3" i="14"/>
  <c r="A2" i="14"/>
  <c r="A1" i="14"/>
  <c r="C118" i="13"/>
  <c r="D117" i="13"/>
  <c r="B117" i="13" s="1"/>
  <c r="D116" i="13"/>
  <c r="B116" i="13"/>
  <c r="D115" i="13"/>
  <c r="B115" i="13" s="1"/>
  <c r="D114" i="13"/>
  <c r="B114" i="13"/>
  <c r="D113" i="13"/>
  <c r="B113" i="13" s="1"/>
  <c r="D112" i="13"/>
  <c r="B112" i="13"/>
  <c r="D111" i="13"/>
  <c r="D110" i="13"/>
  <c r="B110" i="13"/>
  <c r="D93" i="13"/>
  <c r="D19" i="13" s="1"/>
  <c r="C93" i="13"/>
  <c r="C19" i="13" s="1"/>
  <c r="B19" i="13" s="1"/>
  <c r="D92" i="13"/>
  <c r="B92" i="13"/>
  <c r="D91" i="13"/>
  <c r="B91" i="13" s="1"/>
  <c r="D90" i="13"/>
  <c r="B90" i="13"/>
  <c r="D89" i="13"/>
  <c r="B89" i="13" s="1"/>
  <c r="D88" i="13"/>
  <c r="B88" i="13"/>
  <c r="D87" i="13"/>
  <c r="B87" i="13" s="1"/>
  <c r="D86" i="13"/>
  <c r="B86" i="13"/>
  <c r="D85" i="13"/>
  <c r="B85" i="13" s="1"/>
  <c r="D84" i="13"/>
  <c r="B84" i="13"/>
  <c r="D83" i="13"/>
  <c r="B83" i="13" s="1"/>
  <c r="D82" i="13"/>
  <c r="B82" i="13"/>
  <c r="D72" i="13"/>
  <c r="E72" i="13" s="1"/>
  <c r="A72" i="13"/>
  <c r="D71" i="13"/>
  <c r="E71" i="13" s="1"/>
  <c r="A71" i="13"/>
  <c r="E70" i="13"/>
  <c r="D70" i="13"/>
  <c r="A70" i="13"/>
  <c r="E69" i="13"/>
  <c r="D69" i="13"/>
  <c r="A69" i="13"/>
  <c r="D68" i="13"/>
  <c r="E68" i="13" s="1"/>
  <c r="A68" i="13"/>
  <c r="E67" i="13"/>
  <c r="D67" i="13"/>
  <c r="A67" i="13"/>
  <c r="E66" i="13"/>
  <c r="D66" i="13"/>
  <c r="A66" i="13"/>
  <c r="E65" i="13"/>
  <c r="D65" i="13"/>
  <c r="A65" i="13"/>
  <c r="D64" i="13"/>
  <c r="E64" i="13" s="1"/>
  <c r="A64" i="13"/>
  <c r="E63" i="13"/>
  <c r="D63" i="13"/>
  <c r="A63" i="13"/>
  <c r="E62" i="13"/>
  <c r="D62" i="13"/>
  <c r="A62" i="13"/>
  <c r="E61" i="13"/>
  <c r="D61" i="13"/>
  <c r="A61" i="13"/>
  <c r="D60" i="13"/>
  <c r="E60" i="13" s="1"/>
  <c r="A60" i="13"/>
  <c r="E59" i="13"/>
  <c r="D59" i="13"/>
  <c r="A59" i="13"/>
  <c r="E58" i="13"/>
  <c r="D58" i="13"/>
  <c r="A58" i="13"/>
  <c r="E57" i="13"/>
  <c r="D57" i="13"/>
  <c r="A57" i="13"/>
  <c r="E48" i="13"/>
  <c r="D48" i="13"/>
  <c r="D47" i="13"/>
  <c r="E47" i="13" s="1"/>
  <c r="E46" i="13"/>
  <c r="D46" i="13"/>
  <c r="D45" i="13"/>
  <c r="E45" i="13" s="1"/>
  <c r="E44" i="13"/>
  <c r="D44" i="13"/>
  <c r="D43" i="13"/>
  <c r="E43" i="13" s="1"/>
  <c r="E42" i="13"/>
  <c r="D42" i="13"/>
  <c r="D41" i="13"/>
  <c r="E41" i="13" s="1"/>
  <c r="E40" i="13"/>
  <c r="D40" i="13"/>
  <c r="D39" i="13"/>
  <c r="E39" i="13" s="1"/>
  <c r="E38" i="13"/>
  <c r="D38" i="13"/>
  <c r="D37" i="13"/>
  <c r="E37" i="13" s="1"/>
  <c r="E36" i="13"/>
  <c r="D36" i="13"/>
  <c r="D35" i="13"/>
  <c r="E35" i="13" s="1"/>
  <c r="E34" i="13"/>
  <c r="D34" i="13"/>
  <c r="D33" i="13"/>
  <c r="E33" i="13" s="1"/>
  <c r="C22" i="13"/>
  <c r="A7" i="13"/>
  <c r="A6" i="13"/>
  <c r="A5" i="13"/>
  <c r="A3" i="13"/>
  <c r="A2" i="13"/>
  <c r="A1" i="13"/>
  <c r="D118" i="12"/>
  <c r="D22" i="12" s="1"/>
  <c r="C118" i="12"/>
  <c r="D117" i="12"/>
  <c r="B117" i="12"/>
  <c r="D116" i="12"/>
  <c r="B116" i="12"/>
  <c r="D115" i="12"/>
  <c r="B115" i="12"/>
  <c r="D114" i="12"/>
  <c r="B114" i="12"/>
  <c r="D113" i="12"/>
  <c r="B113" i="12"/>
  <c r="D112" i="12"/>
  <c r="B112" i="12"/>
  <c r="D111" i="12"/>
  <c r="B111" i="12"/>
  <c r="D110" i="12"/>
  <c r="B110" i="12"/>
  <c r="B118" i="12" s="1"/>
  <c r="C93" i="12"/>
  <c r="C19" i="12" s="1"/>
  <c r="D92" i="12"/>
  <c r="B92" i="12" s="1"/>
  <c r="D91" i="12"/>
  <c r="B91" i="12" s="1"/>
  <c r="D90" i="12"/>
  <c r="B90" i="12" s="1"/>
  <c r="D89" i="12"/>
  <c r="B89" i="12" s="1"/>
  <c r="D88" i="12"/>
  <c r="B88" i="12" s="1"/>
  <c r="D87" i="12"/>
  <c r="B87" i="12" s="1"/>
  <c r="D86" i="12"/>
  <c r="B86" i="12" s="1"/>
  <c r="D85" i="12"/>
  <c r="B85" i="12" s="1"/>
  <c r="D84" i="12"/>
  <c r="B84" i="12" s="1"/>
  <c r="D83" i="12"/>
  <c r="B83" i="12" s="1"/>
  <c r="D82" i="12"/>
  <c r="E72" i="12"/>
  <c r="D72" i="12"/>
  <c r="A72" i="12"/>
  <c r="D71" i="12"/>
  <c r="E71" i="12" s="1"/>
  <c r="A71" i="12"/>
  <c r="E70" i="12"/>
  <c r="D70" i="12"/>
  <c r="A70" i="12"/>
  <c r="D69" i="12"/>
  <c r="E69" i="12" s="1"/>
  <c r="A69" i="12"/>
  <c r="E68" i="12"/>
  <c r="D68" i="12"/>
  <c r="A68" i="12"/>
  <c r="D67" i="12"/>
  <c r="E67" i="12" s="1"/>
  <c r="A67" i="12"/>
  <c r="E66" i="12"/>
  <c r="D66" i="12"/>
  <c r="A66" i="12"/>
  <c r="D65" i="12"/>
  <c r="E65" i="12" s="1"/>
  <c r="A65" i="12"/>
  <c r="E64" i="12"/>
  <c r="D64" i="12"/>
  <c r="A64" i="12"/>
  <c r="D63" i="12"/>
  <c r="E63" i="12" s="1"/>
  <c r="A63" i="12"/>
  <c r="E62" i="12"/>
  <c r="D62" i="12"/>
  <c r="A62" i="12"/>
  <c r="D61" i="12"/>
  <c r="E61" i="12" s="1"/>
  <c r="A61" i="12"/>
  <c r="E60" i="12"/>
  <c r="D60" i="12"/>
  <c r="A60" i="12"/>
  <c r="D59" i="12"/>
  <c r="E59" i="12" s="1"/>
  <c r="A59" i="12"/>
  <c r="E58" i="12"/>
  <c r="D58" i="12"/>
  <c r="A58" i="12"/>
  <c r="D57" i="12"/>
  <c r="A57" i="12"/>
  <c r="E48" i="12"/>
  <c r="D48" i="12"/>
  <c r="E47" i="12"/>
  <c r="D47" i="12"/>
  <c r="E46" i="12"/>
  <c r="D46" i="12"/>
  <c r="E45" i="12"/>
  <c r="D45" i="12"/>
  <c r="E44" i="12"/>
  <c r="D44" i="12"/>
  <c r="E43" i="12"/>
  <c r="D43" i="12"/>
  <c r="E42" i="12"/>
  <c r="D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D33" i="12"/>
  <c r="D49" i="12" s="1"/>
  <c r="C22" i="12"/>
  <c r="B22" i="12" s="1"/>
  <c r="A7" i="12"/>
  <c r="A6" i="12"/>
  <c r="A5" i="12"/>
  <c r="A3" i="12"/>
  <c r="A2" i="12"/>
  <c r="A1" i="12"/>
  <c r="C118" i="11"/>
  <c r="C22" i="11" s="1"/>
  <c r="D117" i="11"/>
  <c r="B117" i="11" s="1"/>
  <c r="D116" i="11"/>
  <c r="B116" i="11" s="1"/>
  <c r="D115" i="11"/>
  <c r="B115" i="11" s="1"/>
  <c r="D114" i="11"/>
  <c r="B114" i="11" s="1"/>
  <c r="D113" i="11"/>
  <c r="B113" i="11" s="1"/>
  <c r="D112" i="11"/>
  <c r="B112" i="11" s="1"/>
  <c r="D111" i="11"/>
  <c r="B111" i="11" s="1"/>
  <c r="D110" i="11"/>
  <c r="D93" i="11"/>
  <c r="D19" i="11" s="1"/>
  <c r="C93" i="11"/>
  <c r="D92" i="11"/>
  <c r="B92" i="11"/>
  <c r="D91" i="11"/>
  <c r="B91" i="11"/>
  <c r="D90" i="11"/>
  <c r="B90" i="11"/>
  <c r="D89" i="11"/>
  <c r="B89" i="11"/>
  <c r="D88" i="11"/>
  <c r="B88" i="11"/>
  <c r="D87" i="11"/>
  <c r="B87" i="11"/>
  <c r="D86" i="11"/>
  <c r="B86" i="11"/>
  <c r="D85" i="11"/>
  <c r="B85" i="11"/>
  <c r="D84" i="11"/>
  <c r="B84" i="11"/>
  <c r="D83" i="11"/>
  <c r="B83" i="11"/>
  <c r="B93" i="11" s="1"/>
  <c r="D82" i="11"/>
  <c r="B82" i="11"/>
  <c r="D72" i="11"/>
  <c r="E72" i="11" s="1"/>
  <c r="A72" i="11"/>
  <c r="E71" i="11"/>
  <c r="D71" i="11"/>
  <c r="A71" i="11"/>
  <c r="D70" i="11"/>
  <c r="E70" i="11" s="1"/>
  <c r="A70" i="11"/>
  <c r="E69" i="11"/>
  <c r="D69" i="11"/>
  <c r="A69" i="11"/>
  <c r="D68" i="11"/>
  <c r="E68" i="11" s="1"/>
  <c r="A68" i="11"/>
  <c r="E67" i="11"/>
  <c r="D67" i="11"/>
  <c r="A67" i="11"/>
  <c r="D66" i="11"/>
  <c r="E66" i="11" s="1"/>
  <c r="A66" i="11"/>
  <c r="E65" i="11"/>
  <c r="D65" i="11"/>
  <c r="A65" i="11"/>
  <c r="D64" i="11"/>
  <c r="E64" i="11" s="1"/>
  <c r="A64" i="11"/>
  <c r="E63" i="11"/>
  <c r="D63" i="11"/>
  <c r="A63" i="11"/>
  <c r="D62" i="11"/>
  <c r="E62" i="11" s="1"/>
  <c r="A62" i="11"/>
  <c r="E61" i="11"/>
  <c r="D61" i="11"/>
  <c r="A61" i="11"/>
  <c r="D60" i="11"/>
  <c r="E60" i="11" s="1"/>
  <c r="A60" i="11"/>
  <c r="E59" i="11"/>
  <c r="D59" i="11"/>
  <c r="A59" i="11"/>
  <c r="D58" i="11"/>
  <c r="E58" i="11" s="1"/>
  <c r="A58" i="11"/>
  <c r="E57" i="11"/>
  <c r="E73" i="11" s="1"/>
  <c r="D57" i="11"/>
  <c r="A57" i="11"/>
  <c r="D48" i="11"/>
  <c r="E48" i="11" s="1"/>
  <c r="D47" i="11"/>
  <c r="E47" i="11" s="1"/>
  <c r="D46" i="11"/>
  <c r="E46" i="11" s="1"/>
  <c r="D45" i="11"/>
  <c r="E45" i="11" s="1"/>
  <c r="D44" i="11"/>
  <c r="E44" i="11" s="1"/>
  <c r="D43" i="11"/>
  <c r="E43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E34" i="11" s="1"/>
  <c r="D33" i="11"/>
  <c r="E33" i="11" s="1"/>
  <c r="C19" i="11"/>
  <c r="B19" i="11" s="1"/>
  <c r="D18" i="11"/>
  <c r="A7" i="11"/>
  <c r="A6" i="11"/>
  <c r="A5" i="11"/>
  <c r="A3" i="11"/>
  <c r="A2" i="11"/>
  <c r="A1" i="11"/>
  <c r="D118" i="10"/>
  <c r="C118" i="10"/>
  <c r="D117" i="10"/>
  <c r="B117" i="10"/>
  <c r="D116" i="10"/>
  <c r="B116" i="10"/>
  <c r="D115" i="10"/>
  <c r="B115" i="10"/>
  <c r="D114" i="10"/>
  <c r="B114" i="10"/>
  <c r="D113" i="10"/>
  <c r="B113" i="10"/>
  <c r="D112" i="10"/>
  <c r="B112" i="10"/>
  <c r="D111" i="10"/>
  <c r="B111" i="10"/>
  <c r="D110" i="10"/>
  <c r="B110" i="10"/>
  <c r="B118" i="10" s="1"/>
  <c r="C93" i="10"/>
  <c r="C19" i="10" s="1"/>
  <c r="D92" i="10"/>
  <c r="B92" i="10" s="1"/>
  <c r="D91" i="10"/>
  <c r="B91" i="10" s="1"/>
  <c r="D90" i="10"/>
  <c r="B90" i="10" s="1"/>
  <c r="D89" i="10"/>
  <c r="B89" i="10" s="1"/>
  <c r="D88" i="10"/>
  <c r="B88" i="10" s="1"/>
  <c r="D87" i="10"/>
  <c r="B87" i="10" s="1"/>
  <c r="D86" i="10"/>
  <c r="B86" i="10" s="1"/>
  <c r="D85" i="10"/>
  <c r="B85" i="10" s="1"/>
  <c r="D84" i="10"/>
  <c r="B84" i="10" s="1"/>
  <c r="D83" i="10"/>
  <c r="B83" i="10" s="1"/>
  <c r="D82" i="10"/>
  <c r="E72" i="10"/>
  <c r="D72" i="10"/>
  <c r="A72" i="10"/>
  <c r="D71" i="10"/>
  <c r="E71" i="10" s="1"/>
  <c r="A71" i="10"/>
  <c r="E70" i="10"/>
  <c r="D70" i="10"/>
  <c r="A70" i="10"/>
  <c r="D69" i="10"/>
  <c r="E69" i="10" s="1"/>
  <c r="A69" i="10"/>
  <c r="E68" i="10"/>
  <c r="D68" i="10"/>
  <c r="A68" i="10"/>
  <c r="D67" i="10"/>
  <c r="E67" i="10" s="1"/>
  <c r="A67" i="10"/>
  <c r="E66" i="10"/>
  <c r="D66" i="10"/>
  <c r="A66" i="10"/>
  <c r="D65" i="10"/>
  <c r="E65" i="10" s="1"/>
  <c r="A65" i="10"/>
  <c r="E64" i="10"/>
  <c r="D64" i="10"/>
  <c r="A64" i="10"/>
  <c r="D63" i="10"/>
  <c r="E63" i="10" s="1"/>
  <c r="A63" i="10"/>
  <c r="E62" i="10"/>
  <c r="D62" i="10"/>
  <c r="A62" i="10"/>
  <c r="D61" i="10"/>
  <c r="E61" i="10" s="1"/>
  <c r="A61" i="10"/>
  <c r="D60" i="10"/>
  <c r="E60" i="10" s="1"/>
  <c r="A60" i="10"/>
  <c r="D59" i="10"/>
  <c r="E59" i="10" s="1"/>
  <c r="A59" i="10"/>
  <c r="E58" i="10"/>
  <c r="D58" i="10"/>
  <c r="A58" i="10"/>
  <c r="D57" i="10"/>
  <c r="A57" i="10"/>
  <c r="E48" i="10"/>
  <c r="D48" i="10"/>
  <c r="E47" i="10"/>
  <c r="D47" i="10"/>
  <c r="E46" i="10"/>
  <c r="D46" i="10"/>
  <c r="E45" i="10"/>
  <c r="D45" i="10"/>
  <c r="E44" i="10"/>
  <c r="D44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3" i="10"/>
  <c r="E49" i="10" s="1"/>
  <c r="D17" i="10" s="1"/>
  <c r="D33" i="10"/>
  <c r="D49" i="10" s="1"/>
  <c r="D22" i="10"/>
  <c r="C22" i="10"/>
  <c r="C17" i="10"/>
  <c r="A7" i="10"/>
  <c r="A6" i="10"/>
  <c r="A5" i="10"/>
  <c r="A3" i="10"/>
  <c r="A2" i="10"/>
  <c r="A1" i="10"/>
  <c r="C118" i="9"/>
  <c r="D117" i="9"/>
  <c r="B117" i="9"/>
  <c r="D116" i="9"/>
  <c r="B116" i="9" s="1"/>
  <c r="D115" i="9"/>
  <c r="B115" i="9"/>
  <c r="D114" i="9"/>
  <c r="B114" i="9" s="1"/>
  <c r="D113" i="9"/>
  <c r="B113" i="9" s="1"/>
  <c r="D112" i="9"/>
  <c r="B112" i="9" s="1"/>
  <c r="D111" i="9"/>
  <c r="D118" i="9" s="1"/>
  <c r="D22" i="9" s="1"/>
  <c r="B111" i="9"/>
  <c r="D110" i="9"/>
  <c r="B110" i="9" s="1"/>
  <c r="C93" i="9"/>
  <c r="C19" i="9" s="1"/>
  <c r="D92" i="9"/>
  <c r="B92" i="9"/>
  <c r="D91" i="9"/>
  <c r="B91" i="9" s="1"/>
  <c r="D90" i="9"/>
  <c r="B90" i="9"/>
  <c r="D89" i="9"/>
  <c r="B89" i="9" s="1"/>
  <c r="D88" i="9"/>
  <c r="B88" i="9"/>
  <c r="D87" i="9"/>
  <c r="B87" i="9" s="1"/>
  <c r="D86" i="9"/>
  <c r="B86" i="9"/>
  <c r="D85" i="9"/>
  <c r="B85" i="9" s="1"/>
  <c r="D84" i="9"/>
  <c r="B84" i="9"/>
  <c r="D83" i="9"/>
  <c r="D82" i="9"/>
  <c r="B82" i="9"/>
  <c r="D72" i="9"/>
  <c r="E72" i="9" s="1"/>
  <c r="A72" i="9"/>
  <c r="E71" i="9"/>
  <c r="D71" i="9"/>
  <c r="A71" i="9"/>
  <c r="D70" i="9"/>
  <c r="E70" i="9" s="1"/>
  <c r="A70" i="9"/>
  <c r="D69" i="9"/>
  <c r="E69" i="9" s="1"/>
  <c r="A69" i="9"/>
  <c r="D68" i="9"/>
  <c r="E68" i="9" s="1"/>
  <c r="A68" i="9"/>
  <c r="E67" i="9"/>
  <c r="D67" i="9"/>
  <c r="A67" i="9"/>
  <c r="D66" i="9"/>
  <c r="E66" i="9" s="1"/>
  <c r="A66" i="9"/>
  <c r="D65" i="9"/>
  <c r="E65" i="9" s="1"/>
  <c r="A65" i="9"/>
  <c r="D64" i="9"/>
  <c r="E64" i="9" s="1"/>
  <c r="A64" i="9"/>
  <c r="E63" i="9"/>
  <c r="D63" i="9"/>
  <c r="A63" i="9"/>
  <c r="D62" i="9"/>
  <c r="E62" i="9" s="1"/>
  <c r="A62" i="9"/>
  <c r="D61" i="9"/>
  <c r="E61" i="9" s="1"/>
  <c r="A61" i="9"/>
  <c r="D60" i="9"/>
  <c r="E60" i="9" s="1"/>
  <c r="A60" i="9"/>
  <c r="E59" i="9"/>
  <c r="D59" i="9"/>
  <c r="A59" i="9"/>
  <c r="D58" i="9"/>
  <c r="E58" i="9" s="1"/>
  <c r="A58" i="9"/>
  <c r="D57" i="9"/>
  <c r="A57" i="9"/>
  <c r="D48" i="9"/>
  <c r="E48" i="9" s="1"/>
  <c r="D47" i="9"/>
  <c r="E47" i="9" s="1"/>
  <c r="D46" i="9"/>
  <c r="E46" i="9" s="1"/>
  <c r="D45" i="9"/>
  <c r="E45" i="9" s="1"/>
  <c r="E44" i="9"/>
  <c r="D44" i="9"/>
  <c r="D43" i="9"/>
  <c r="E43" i="9" s="1"/>
  <c r="D42" i="9"/>
  <c r="E42" i="9" s="1"/>
  <c r="D41" i="9"/>
  <c r="E41" i="9" s="1"/>
  <c r="D40" i="9"/>
  <c r="E40" i="9" s="1"/>
  <c r="D39" i="9"/>
  <c r="E39" i="9" s="1"/>
  <c r="D38" i="9"/>
  <c r="E38" i="9" s="1"/>
  <c r="D37" i="9"/>
  <c r="E37" i="9" s="1"/>
  <c r="E36" i="9"/>
  <c r="D36" i="9"/>
  <c r="D35" i="9"/>
  <c r="E35" i="9" s="1"/>
  <c r="D34" i="9"/>
  <c r="E34" i="9" s="1"/>
  <c r="D33" i="9"/>
  <c r="E33" i="9" s="1"/>
  <c r="C22" i="9"/>
  <c r="B22" i="9" s="1"/>
  <c r="A7" i="9"/>
  <c r="A6" i="9"/>
  <c r="A5" i="9"/>
  <c r="A3" i="9"/>
  <c r="A2" i="9"/>
  <c r="A1" i="9"/>
  <c r="C118" i="8"/>
  <c r="C22" i="8" s="1"/>
  <c r="B22" i="8" s="1"/>
  <c r="D117" i="8"/>
  <c r="B117" i="8"/>
  <c r="D116" i="8"/>
  <c r="B116" i="8"/>
  <c r="D115" i="8"/>
  <c r="B115" i="8"/>
  <c r="D114" i="8"/>
  <c r="B114" i="8"/>
  <c r="D113" i="8"/>
  <c r="B113" i="8"/>
  <c r="D112" i="8"/>
  <c r="B112" i="8"/>
  <c r="D111" i="8"/>
  <c r="B111" i="8"/>
  <c r="D110" i="8"/>
  <c r="D118" i="8" s="1"/>
  <c r="D22" i="8" s="1"/>
  <c r="B110" i="8"/>
  <c r="B118" i="8" s="1"/>
  <c r="C93" i="8"/>
  <c r="D92" i="8"/>
  <c r="B92" i="8" s="1"/>
  <c r="D91" i="8"/>
  <c r="B91" i="8"/>
  <c r="D90" i="8"/>
  <c r="B90" i="8" s="1"/>
  <c r="D89" i="8"/>
  <c r="B89" i="8"/>
  <c r="D88" i="8"/>
  <c r="B88" i="8" s="1"/>
  <c r="D87" i="8"/>
  <c r="B87" i="8"/>
  <c r="D86" i="8"/>
  <c r="B86" i="8" s="1"/>
  <c r="D85" i="8"/>
  <c r="B85" i="8"/>
  <c r="D84" i="8"/>
  <c r="B84" i="8" s="1"/>
  <c r="D83" i="8"/>
  <c r="B83" i="8"/>
  <c r="D82" i="8"/>
  <c r="E72" i="8"/>
  <c r="D72" i="8"/>
  <c r="A72" i="8"/>
  <c r="E71" i="8"/>
  <c r="D71" i="8"/>
  <c r="A71" i="8"/>
  <c r="D70" i="8"/>
  <c r="E70" i="8" s="1"/>
  <c r="A70" i="8"/>
  <c r="D69" i="8"/>
  <c r="E69" i="8" s="1"/>
  <c r="A69" i="8"/>
  <c r="E68" i="8"/>
  <c r="D68" i="8"/>
  <c r="A68" i="8"/>
  <c r="D67" i="8"/>
  <c r="E67" i="8" s="1"/>
  <c r="A67" i="8"/>
  <c r="D66" i="8"/>
  <c r="E66" i="8" s="1"/>
  <c r="A66" i="8"/>
  <c r="D65" i="8"/>
  <c r="E65" i="8" s="1"/>
  <c r="A65" i="8"/>
  <c r="E64" i="8"/>
  <c r="D64" i="8"/>
  <c r="A64" i="8"/>
  <c r="E63" i="8"/>
  <c r="D63" i="8"/>
  <c r="A63" i="8"/>
  <c r="D62" i="8"/>
  <c r="E62" i="8" s="1"/>
  <c r="A62" i="8"/>
  <c r="D61" i="8"/>
  <c r="E61" i="8" s="1"/>
  <c r="A61" i="8"/>
  <c r="E60" i="8"/>
  <c r="D60" i="8"/>
  <c r="A60" i="8"/>
  <c r="D59" i="8"/>
  <c r="E59" i="8" s="1"/>
  <c r="A59" i="8"/>
  <c r="D58" i="8"/>
  <c r="E58" i="8" s="1"/>
  <c r="A58" i="8"/>
  <c r="D57" i="8"/>
  <c r="E57" i="8" s="1"/>
  <c r="A57" i="8"/>
  <c r="D48" i="8"/>
  <c r="E48" i="8" s="1"/>
  <c r="E47" i="8"/>
  <c r="D47" i="8"/>
  <c r="D46" i="8"/>
  <c r="E46" i="8" s="1"/>
  <c r="E45" i="8"/>
  <c r="D45" i="8"/>
  <c r="D44" i="8"/>
  <c r="E44" i="8" s="1"/>
  <c r="E43" i="8"/>
  <c r="D43" i="8"/>
  <c r="D42" i="8"/>
  <c r="E42" i="8" s="1"/>
  <c r="E41" i="8"/>
  <c r="D41" i="8"/>
  <c r="D40" i="8"/>
  <c r="E40" i="8" s="1"/>
  <c r="E39" i="8"/>
  <c r="D39" i="8"/>
  <c r="D38" i="8"/>
  <c r="E38" i="8" s="1"/>
  <c r="E37" i="8"/>
  <c r="D37" i="8"/>
  <c r="D36" i="8"/>
  <c r="E36" i="8" s="1"/>
  <c r="E35" i="8"/>
  <c r="D35" i="8"/>
  <c r="D34" i="8"/>
  <c r="E34" i="8" s="1"/>
  <c r="E33" i="8"/>
  <c r="D33" i="8"/>
  <c r="C19" i="8"/>
  <c r="A7" i="8"/>
  <c r="A6" i="8"/>
  <c r="A5" i="8"/>
  <c r="A3" i="8"/>
  <c r="A2" i="8"/>
  <c r="A1" i="8"/>
  <c r="C118" i="7"/>
  <c r="C22" i="7" s="1"/>
  <c r="D117" i="7"/>
  <c r="B117" i="7" s="1"/>
  <c r="D116" i="7"/>
  <c r="B116" i="7"/>
  <c r="D115" i="7"/>
  <c r="B115" i="7" s="1"/>
  <c r="D114" i="7"/>
  <c r="B114" i="7"/>
  <c r="D113" i="7"/>
  <c r="B113" i="7" s="1"/>
  <c r="D112" i="7"/>
  <c r="B112" i="7"/>
  <c r="D111" i="7"/>
  <c r="B111" i="7" s="1"/>
  <c r="D110" i="7"/>
  <c r="C93" i="7"/>
  <c r="D92" i="7"/>
  <c r="B92" i="7" s="1"/>
  <c r="D91" i="7"/>
  <c r="B91" i="7"/>
  <c r="D90" i="7"/>
  <c r="B90" i="7" s="1"/>
  <c r="D89" i="7"/>
  <c r="B89" i="7"/>
  <c r="D88" i="7"/>
  <c r="B88" i="7" s="1"/>
  <c r="D87" i="7"/>
  <c r="B87" i="7"/>
  <c r="D86" i="7"/>
  <c r="B86" i="7" s="1"/>
  <c r="D85" i="7"/>
  <c r="B85" i="7"/>
  <c r="D84" i="7"/>
  <c r="B84" i="7" s="1"/>
  <c r="D83" i="7"/>
  <c r="B83" i="7"/>
  <c r="D82" i="7"/>
  <c r="E72" i="7"/>
  <c r="D72" i="7"/>
  <c r="A72" i="7"/>
  <c r="D71" i="7"/>
  <c r="E71" i="7" s="1"/>
  <c r="A71" i="7"/>
  <c r="D70" i="7"/>
  <c r="E70" i="7" s="1"/>
  <c r="A70" i="7"/>
  <c r="E69" i="7"/>
  <c r="D69" i="7"/>
  <c r="A69" i="7"/>
  <c r="D68" i="7"/>
  <c r="E68" i="7" s="1"/>
  <c r="A68" i="7"/>
  <c r="E67" i="7"/>
  <c r="D67" i="7"/>
  <c r="A67" i="7"/>
  <c r="D66" i="7"/>
  <c r="E66" i="7" s="1"/>
  <c r="A66" i="7"/>
  <c r="E65" i="7"/>
  <c r="D65" i="7"/>
  <c r="A65" i="7"/>
  <c r="E64" i="7"/>
  <c r="D64" i="7"/>
  <c r="A64" i="7"/>
  <c r="E63" i="7"/>
  <c r="D63" i="7"/>
  <c r="A63" i="7"/>
  <c r="D62" i="7"/>
  <c r="E62" i="7" s="1"/>
  <c r="A62" i="7"/>
  <c r="E61" i="7"/>
  <c r="D61" i="7"/>
  <c r="A61" i="7"/>
  <c r="E60" i="7"/>
  <c r="D60" i="7"/>
  <c r="A60" i="7"/>
  <c r="D59" i="7"/>
  <c r="E59" i="7" s="1"/>
  <c r="A59" i="7"/>
  <c r="D58" i="7"/>
  <c r="E58" i="7" s="1"/>
  <c r="A58" i="7"/>
  <c r="E57" i="7"/>
  <c r="D57" i="7"/>
  <c r="A57" i="7"/>
  <c r="D48" i="7"/>
  <c r="E48" i="7" s="1"/>
  <c r="D47" i="7"/>
  <c r="E47" i="7" s="1"/>
  <c r="D46" i="7"/>
  <c r="E46" i="7" s="1"/>
  <c r="E45" i="7"/>
  <c r="D45" i="7"/>
  <c r="D44" i="7"/>
  <c r="E44" i="7" s="1"/>
  <c r="E43" i="7"/>
  <c r="D43" i="7"/>
  <c r="D42" i="7"/>
  <c r="E42" i="7" s="1"/>
  <c r="E41" i="7"/>
  <c r="D41" i="7"/>
  <c r="D40" i="7"/>
  <c r="E40" i="7" s="1"/>
  <c r="D39" i="7"/>
  <c r="E39" i="7" s="1"/>
  <c r="D38" i="7"/>
  <c r="E38" i="7" s="1"/>
  <c r="E37" i="7"/>
  <c r="D37" i="7"/>
  <c r="D36" i="7"/>
  <c r="E36" i="7" s="1"/>
  <c r="E35" i="7"/>
  <c r="D35" i="7"/>
  <c r="D34" i="7"/>
  <c r="E34" i="7" s="1"/>
  <c r="E33" i="7"/>
  <c r="E49" i="7" s="1"/>
  <c r="D33" i="7"/>
  <c r="C19" i="7"/>
  <c r="A7" i="7"/>
  <c r="A6" i="7"/>
  <c r="A5" i="7"/>
  <c r="A3" i="7"/>
  <c r="A2" i="7"/>
  <c r="A1" i="7"/>
  <c r="C118" i="6"/>
  <c r="D117" i="6"/>
  <c r="B117" i="6" s="1"/>
  <c r="D116" i="6"/>
  <c r="B116" i="6"/>
  <c r="D115" i="6"/>
  <c r="B115" i="6"/>
  <c r="C93" i="6"/>
  <c r="D92" i="6"/>
  <c r="B92" i="6" s="1"/>
  <c r="D91" i="6"/>
  <c r="B91" i="6"/>
  <c r="D90" i="6"/>
  <c r="B90" i="6" s="1"/>
  <c r="D89" i="6"/>
  <c r="B89" i="6"/>
  <c r="D88" i="6"/>
  <c r="B88" i="6" s="1"/>
  <c r="D72" i="6"/>
  <c r="E72" i="6" s="1"/>
  <c r="A72" i="6"/>
  <c r="D71" i="6"/>
  <c r="E71" i="6" s="1"/>
  <c r="A71" i="6"/>
  <c r="D70" i="6"/>
  <c r="E70" i="6" s="1"/>
  <c r="A70" i="6"/>
  <c r="E69" i="6"/>
  <c r="D69" i="6"/>
  <c r="A69" i="6"/>
  <c r="E68" i="6"/>
  <c r="D68" i="6"/>
  <c r="A68" i="6"/>
  <c r="D67" i="6"/>
  <c r="E67" i="6" s="1"/>
  <c r="A67" i="6"/>
  <c r="D66" i="6"/>
  <c r="E66" i="6" s="1"/>
  <c r="A66" i="6"/>
  <c r="E65" i="6"/>
  <c r="D65" i="6"/>
  <c r="A65" i="6"/>
  <c r="D64" i="6"/>
  <c r="E64" i="6" s="1"/>
  <c r="A64" i="6"/>
  <c r="D63" i="6"/>
  <c r="E63" i="6" s="1"/>
  <c r="A63" i="6"/>
  <c r="D62" i="6"/>
  <c r="E62" i="6" s="1"/>
  <c r="A62" i="6"/>
  <c r="E61" i="6"/>
  <c r="D61" i="6"/>
  <c r="A61" i="6"/>
  <c r="E60" i="6"/>
  <c r="D60" i="6"/>
  <c r="D48" i="6"/>
  <c r="E48" i="6" s="1"/>
  <c r="E47" i="6"/>
  <c r="D47" i="6"/>
  <c r="D46" i="6"/>
  <c r="E46" i="6" s="1"/>
  <c r="E45" i="6"/>
  <c r="D45" i="6"/>
  <c r="D44" i="6"/>
  <c r="E44" i="6" s="1"/>
  <c r="D43" i="6"/>
  <c r="E43" i="6" s="1"/>
  <c r="D42" i="6"/>
  <c r="E42" i="6" s="1"/>
  <c r="D41" i="6"/>
  <c r="E41" i="6" s="1"/>
  <c r="D40" i="6"/>
  <c r="E40" i="6" s="1"/>
  <c r="E39" i="6"/>
  <c r="D39" i="6"/>
  <c r="D38" i="6"/>
  <c r="E38" i="6" s="1"/>
  <c r="E37" i="6"/>
  <c r="D37" i="6"/>
  <c r="D36" i="6"/>
  <c r="E36" i="6" s="1"/>
  <c r="A7" i="6"/>
  <c r="A6" i="6"/>
  <c r="A5" i="6"/>
  <c r="A3" i="6"/>
  <c r="A2" i="6"/>
  <c r="A1" i="6"/>
  <c r="C118" i="5"/>
  <c r="D117" i="5"/>
  <c r="B117" i="5" s="1"/>
  <c r="D116" i="5"/>
  <c r="B116" i="5"/>
  <c r="D115" i="5"/>
  <c r="B115" i="5" s="1"/>
  <c r="C93" i="5"/>
  <c r="D92" i="5"/>
  <c r="B92" i="5"/>
  <c r="D91" i="5"/>
  <c r="D90" i="5"/>
  <c r="D82" i="5"/>
  <c r="D72" i="5"/>
  <c r="E72" i="5" s="1"/>
  <c r="A72" i="5"/>
  <c r="D71" i="5"/>
  <c r="E71" i="5" s="1"/>
  <c r="A71" i="5"/>
  <c r="E70" i="5"/>
  <c r="D70" i="5"/>
  <c r="A70" i="5"/>
  <c r="E69" i="5"/>
  <c r="D69" i="5"/>
  <c r="A69" i="5"/>
  <c r="D68" i="5"/>
  <c r="E68" i="5" s="1"/>
  <c r="A68" i="5"/>
  <c r="D67" i="5"/>
  <c r="E67" i="5" s="1"/>
  <c r="A67" i="5"/>
  <c r="E66" i="5"/>
  <c r="D66" i="5"/>
  <c r="A66" i="5"/>
  <c r="D65" i="5"/>
  <c r="E65" i="5" s="1"/>
  <c r="A65" i="5"/>
  <c r="D64" i="5"/>
  <c r="E64" i="5" s="1"/>
  <c r="A64" i="5"/>
  <c r="D63" i="5"/>
  <c r="E63" i="5" s="1"/>
  <c r="A63" i="5"/>
  <c r="E62" i="5"/>
  <c r="D62" i="5"/>
  <c r="A62" i="5"/>
  <c r="E61" i="5"/>
  <c r="D61" i="5"/>
  <c r="A61" i="5"/>
  <c r="A60" i="5"/>
  <c r="A59" i="5"/>
  <c r="A58" i="5"/>
  <c r="A57" i="5"/>
  <c r="E48" i="5"/>
  <c r="D48" i="5"/>
  <c r="D47" i="5"/>
  <c r="E47" i="5" s="1"/>
  <c r="E46" i="5"/>
  <c r="D46" i="5"/>
  <c r="D45" i="5"/>
  <c r="E45" i="5" s="1"/>
  <c r="E44" i="5"/>
  <c r="D44" i="5"/>
  <c r="D43" i="5"/>
  <c r="E43" i="5" s="1"/>
  <c r="E42" i="5"/>
  <c r="D42" i="5"/>
  <c r="D41" i="5"/>
  <c r="E41" i="5" s="1"/>
  <c r="E40" i="5"/>
  <c r="D40" i="5"/>
  <c r="D39" i="5"/>
  <c r="E39" i="5" s="1"/>
  <c r="A7" i="5"/>
  <c r="A6" i="5"/>
  <c r="A5" i="5"/>
  <c r="A3" i="5"/>
  <c r="A2" i="5"/>
  <c r="A1" i="5"/>
  <c r="A34" i="4"/>
  <c r="A26" i="4"/>
  <c r="D22" i="4"/>
  <c r="D30" i="4" s="1"/>
  <c r="A22" i="4"/>
  <c r="F22" i="4" s="1"/>
  <c r="D26" i="4" s="1"/>
  <c r="A7" i="4"/>
  <c r="A6" i="4"/>
  <c r="A5" i="4"/>
  <c r="A3" i="4"/>
  <c r="A2" i="4"/>
  <c r="A1" i="4"/>
  <c r="A34" i="3"/>
  <c r="A26" i="3"/>
  <c r="D22" i="3"/>
  <c r="D30" i="3" s="1"/>
  <c r="D15" i="3"/>
  <c r="A22" i="3" s="1"/>
  <c r="A7" i="3"/>
  <c r="A6" i="3"/>
  <c r="A5" i="3"/>
  <c r="A3" i="3"/>
  <c r="A2" i="3"/>
  <c r="A1" i="3"/>
  <c r="B21" i="2"/>
  <c r="A7" i="2"/>
  <c r="A6" i="2"/>
  <c r="A5" i="2"/>
  <c r="A3" i="2"/>
  <c r="A2" i="2"/>
  <c r="A1" i="2"/>
  <c r="B24" i="1"/>
  <c r="F22" i="3" l="1"/>
  <c r="D26" i="3" s="1"/>
  <c r="F26" i="3" s="1"/>
  <c r="A30" i="3" s="1"/>
  <c r="F30" i="3" s="1"/>
  <c r="D34" i="3" s="1"/>
  <c r="F34" i="3" s="1"/>
  <c r="A38" i="3" s="1"/>
  <c r="D118" i="6"/>
  <c r="B93" i="6"/>
  <c r="D73" i="6"/>
  <c r="B93" i="5"/>
  <c r="D73" i="5"/>
  <c r="B118" i="15"/>
  <c r="C17" i="15"/>
  <c r="C101" i="15"/>
  <c r="E73" i="15"/>
  <c r="D18" i="15" s="1"/>
  <c r="B18" i="15" s="1"/>
  <c r="E49" i="15"/>
  <c r="E73" i="14"/>
  <c r="D18" i="14" s="1"/>
  <c r="E49" i="14"/>
  <c r="B118" i="14"/>
  <c r="B22" i="14"/>
  <c r="D49" i="14"/>
  <c r="D73" i="14"/>
  <c r="C18" i="14" s="1"/>
  <c r="B18" i="14" s="1"/>
  <c r="B118" i="6"/>
  <c r="E33" i="12"/>
  <c r="E49" i="12" s="1"/>
  <c r="D17" i="12" s="1"/>
  <c r="E49" i="6"/>
  <c r="D101" i="7"/>
  <c r="D20" i="7" s="1"/>
  <c r="D17" i="7"/>
  <c r="F26" i="4"/>
  <c r="A30" i="4" s="1"/>
  <c r="F30" i="4" s="1"/>
  <c r="D34" i="4" s="1"/>
  <c r="F34" i="4" s="1"/>
  <c r="A38" i="4" s="1"/>
  <c r="H38" i="4" s="1"/>
  <c r="E73" i="5"/>
  <c r="E73" i="6"/>
  <c r="E73" i="7"/>
  <c r="D18" i="7" s="1"/>
  <c r="B118" i="5"/>
  <c r="D49" i="6"/>
  <c r="D49" i="7"/>
  <c r="D93" i="7"/>
  <c r="D19" i="7" s="1"/>
  <c r="B19" i="7" s="1"/>
  <c r="B82" i="7"/>
  <c r="B93" i="7" s="1"/>
  <c r="D93" i="9"/>
  <c r="D19" i="9" s="1"/>
  <c r="B19" i="9" s="1"/>
  <c r="B83" i="9"/>
  <c r="B93" i="9" s="1"/>
  <c r="E49" i="5"/>
  <c r="D49" i="5"/>
  <c r="D93" i="5"/>
  <c r="D118" i="5"/>
  <c r="D93" i="6"/>
  <c r="E49" i="8"/>
  <c r="E73" i="8"/>
  <c r="D18" i="8" s="1"/>
  <c r="C21" i="1"/>
  <c r="D118" i="7"/>
  <c r="D22" i="7" s="1"/>
  <c r="B22" i="7" s="1"/>
  <c r="B110" i="7"/>
  <c r="B118" i="7" s="1"/>
  <c r="D93" i="8"/>
  <c r="D19" i="8" s="1"/>
  <c r="B19" i="8" s="1"/>
  <c r="B82" i="8"/>
  <c r="B93" i="8" s="1"/>
  <c r="E57" i="9"/>
  <c r="E73" i="9" s="1"/>
  <c r="D18" i="9" s="1"/>
  <c r="D73" i="9"/>
  <c r="C18" i="9" s="1"/>
  <c r="D73" i="7"/>
  <c r="C18" i="7" s="1"/>
  <c r="B18" i="7" s="1"/>
  <c r="B17" i="10"/>
  <c r="D73" i="13"/>
  <c r="C18" i="13" s="1"/>
  <c r="D118" i="13"/>
  <c r="D22" i="13" s="1"/>
  <c r="B22" i="13" s="1"/>
  <c r="B111" i="13"/>
  <c r="D49" i="8"/>
  <c r="D73" i="8"/>
  <c r="C18" i="8" s="1"/>
  <c r="B18" i="8" s="1"/>
  <c r="E49" i="9"/>
  <c r="D93" i="10"/>
  <c r="D19" i="10" s="1"/>
  <c r="B19" i="10" s="1"/>
  <c r="B82" i="10"/>
  <c r="B93" i="10" s="1"/>
  <c r="E49" i="11"/>
  <c r="D49" i="11"/>
  <c r="C17" i="12"/>
  <c r="D49" i="9"/>
  <c r="D73" i="10"/>
  <c r="C18" i="10" s="1"/>
  <c r="D73" i="11"/>
  <c r="C18" i="11" s="1"/>
  <c r="B18" i="11" s="1"/>
  <c r="B110" i="11"/>
  <c r="B118" i="11" s="1"/>
  <c r="D118" i="11"/>
  <c r="D22" i="11" s="1"/>
  <c r="B22" i="11" s="1"/>
  <c r="D73" i="12"/>
  <c r="C18" i="12" s="1"/>
  <c r="B18" i="12" s="1"/>
  <c r="E57" i="12"/>
  <c r="E73" i="12" s="1"/>
  <c r="D18" i="12" s="1"/>
  <c r="D93" i="12"/>
  <c r="D19" i="12" s="1"/>
  <c r="B19" i="12" s="1"/>
  <c r="B82" i="12"/>
  <c r="B93" i="12" s="1"/>
  <c r="E73" i="13"/>
  <c r="D18" i="13" s="1"/>
  <c r="B118" i="9"/>
  <c r="B22" i="10"/>
  <c r="E57" i="10"/>
  <c r="E73" i="10" s="1"/>
  <c r="D18" i="10" s="1"/>
  <c r="E49" i="13"/>
  <c r="D49" i="13"/>
  <c r="B93" i="13"/>
  <c r="B118" i="13"/>
  <c r="C20" i="15" l="1"/>
  <c r="C21" i="15" s="1"/>
  <c r="C23" i="15" s="1"/>
  <c r="D101" i="15"/>
  <c r="D20" i="15" s="1"/>
  <c r="D17" i="15"/>
  <c r="B17" i="15" s="1"/>
  <c r="D101" i="14"/>
  <c r="D20" i="14" s="1"/>
  <c r="D17" i="14"/>
  <c r="D21" i="14" s="1"/>
  <c r="D23" i="14" s="1"/>
  <c r="C101" i="14"/>
  <c r="C17" i="14"/>
  <c r="D101" i="12"/>
  <c r="D20" i="12" s="1"/>
  <c r="D21" i="12" s="1"/>
  <c r="D23" i="12" s="1"/>
  <c r="C17" i="9"/>
  <c r="C101" i="9"/>
  <c r="D101" i="8"/>
  <c r="D20" i="8" s="1"/>
  <c r="D17" i="8"/>
  <c r="C101" i="6"/>
  <c r="C17" i="1"/>
  <c r="C101" i="13"/>
  <c r="C17" i="13"/>
  <c r="C101" i="12"/>
  <c r="B18" i="13"/>
  <c r="B18" i="9"/>
  <c r="D101" i="10"/>
  <c r="D20" i="10" s="1"/>
  <c r="D21" i="10" s="1"/>
  <c r="D23" i="10" s="1"/>
  <c r="D101" i="5"/>
  <c r="H38" i="3"/>
  <c r="C18" i="1" s="1"/>
  <c r="D38" i="3"/>
  <c r="F38" i="3" s="1"/>
  <c r="D17" i="11"/>
  <c r="D101" i="11"/>
  <c r="D20" i="11" s="1"/>
  <c r="D38" i="4"/>
  <c r="F38" i="4" s="1"/>
  <c r="B17" i="12"/>
  <c r="D17" i="9"/>
  <c r="D21" i="9" s="1"/>
  <c r="D23" i="9" s="1"/>
  <c r="D101" i="9"/>
  <c r="D20" i="9" s="1"/>
  <c r="C101" i="5"/>
  <c r="D101" i="13"/>
  <c r="D20" i="13" s="1"/>
  <c r="D17" i="13"/>
  <c r="B18" i="10"/>
  <c r="C17" i="11"/>
  <c r="C101" i="11"/>
  <c r="C101" i="10"/>
  <c r="C17" i="8"/>
  <c r="C101" i="8"/>
  <c r="D21" i="1"/>
  <c r="B21" i="1" s="1"/>
  <c r="C101" i="7"/>
  <c r="C17" i="7"/>
  <c r="D17" i="1"/>
  <c r="D21" i="7"/>
  <c r="D23" i="7" s="1"/>
  <c r="D101" i="6"/>
  <c r="D21" i="15" l="1"/>
  <c r="D23" i="15" s="1"/>
  <c r="B20" i="15"/>
  <c r="B21" i="15" s="1"/>
  <c r="B23" i="15" s="1"/>
  <c r="B101" i="15"/>
  <c r="B102" i="15" s="1"/>
  <c r="B17" i="14"/>
  <c r="B101" i="14"/>
  <c r="B102" i="14" s="1"/>
  <c r="C20" i="14"/>
  <c r="B20" i="14" s="1"/>
  <c r="B17" i="13"/>
  <c r="B101" i="8"/>
  <c r="B102" i="8" s="1"/>
  <c r="C20" i="8"/>
  <c r="B20" i="8" s="1"/>
  <c r="C16" i="1"/>
  <c r="B101" i="13"/>
  <c r="B102" i="13" s="1"/>
  <c r="C20" i="13"/>
  <c r="B20" i="13" s="1"/>
  <c r="D18" i="1"/>
  <c r="B18" i="1" s="1"/>
  <c r="B101" i="9"/>
  <c r="B102" i="9" s="1"/>
  <c r="C20" i="9"/>
  <c r="B20" i="9" s="1"/>
  <c r="C20" i="7"/>
  <c r="B20" i="7" s="1"/>
  <c r="B101" i="7"/>
  <c r="B102" i="7" s="1"/>
  <c r="B17" i="8"/>
  <c r="B101" i="5"/>
  <c r="B102" i="5" s="1"/>
  <c r="D21" i="11"/>
  <c r="D23" i="11" s="1"/>
  <c r="D19" i="1"/>
  <c r="B17" i="1"/>
  <c r="D21" i="8"/>
  <c r="D23" i="8" s="1"/>
  <c r="C21" i="9"/>
  <c r="C23" i="9" s="1"/>
  <c r="B17" i="9"/>
  <c r="B21" i="9" s="1"/>
  <c r="B23" i="9" s="1"/>
  <c r="B101" i="11"/>
  <c r="B102" i="11" s="1"/>
  <c r="C20" i="11"/>
  <c r="B20" i="11" s="1"/>
  <c r="B101" i="6"/>
  <c r="B102" i="6" s="1"/>
  <c r="B17" i="7"/>
  <c r="B21" i="7" s="1"/>
  <c r="B23" i="7" s="1"/>
  <c r="C21" i="7"/>
  <c r="C23" i="7" s="1"/>
  <c r="B17" i="11"/>
  <c r="C20" i="10"/>
  <c r="B101" i="10"/>
  <c r="B102" i="10" s="1"/>
  <c r="D21" i="13"/>
  <c r="D23" i="13" s="1"/>
  <c r="D16" i="1"/>
  <c r="B101" i="12"/>
  <c r="B102" i="12" s="1"/>
  <c r="C20" i="12"/>
  <c r="C21" i="14" l="1"/>
  <c r="C23" i="14" s="1"/>
  <c r="B21" i="14"/>
  <c r="B23" i="14" s="1"/>
  <c r="B20" i="10"/>
  <c r="B21" i="10" s="1"/>
  <c r="B23" i="10" s="1"/>
  <c r="C21" i="10"/>
  <c r="C23" i="10" s="1"/>
  <c r="C21" i="11"/>
  <c r="C23" i="11" s="1"/>
  <c r="B21" i="8"/>
  <c r="B23" i="8" s="1"/>
  <c r="C21" i="13"/>
  <c r="C23" i="13" s="1"/>
  <c r="C19" i="1"/>
  <c r="B19" i="1" s="1"/>
  <c r="D20" i="1"/>
  <c r="D22" i="1" s="1"/>
  <c r="B16" i="1"/>
  <c r="B20" i="12"/>
  <c r="B21" i="12" s="1"/>
  <c r="B23" i="12" s="1"/>
  <c r="C21" i="12"/>
  <c r="C23" i="12" s="1"/>
  <c r="B21" i="11"/>
  <c r="B23" i="11" s="1"/>
  <c r="C21" i="8"/>
  <c r="C23" i="8" s="1"/>
  <c r="B21" i="13"/>
  <c r="B23" i="13" s="1"/>
  <c r="C20" i="1" l="1"/>
  <c r="C22" i="1" s="1"/>
  <c r="B20" i="1"/>
  <c r="B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SM-G930V</author>
  </authors>
  <commentList>
    <comment ref="D16" authorId="0" shapeId="0" xr:uid="{00000000-0006-0000-0200-000001000000}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Based on FTE percentages listed on budget spreadsheet.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SM-G930V</author>
  </authors>
  <commentList>
    <comment ref="D16" authorId="0" shapeId="0" xr:uid="{00000000-0006-0000-0300-000001000000}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Based on FTE percentages listed on budget spreadsheet.</t>
        </r>
      </text>
    </comment>
  </commentList>
</comments>
</file>

<file path=xl/sharedStrings.xml><?xml version="1.0" encoding="utf-8"?>
<sst xmlns="http://schemas.openxmlformats.org/spreadsheetml/2006/main" count="995" uniqueCount="100">
  <si>
    <t xml:space="preserve">BUDGET </t>
  </si>
  <si>
    <t>TOTAL PROGRAM</t>
  </si>
  <si>
    <t>CATEGORY</t>
  </si>
  <si>
    <t>COSTS</t>
  </si>
  <si>
    <t>FUNDS</t>
  </si>
  <si>
    <t>FTE's</t>
  </si>
  <si>
    <t xml:space="preserve">   Program Operating Expenses</t>
  </si>
  <si>
    <t>TOTAL</t>
  </si>
  <si>
    <t xml:space="preserve">   Participant Reimbursements</t>
  </si>
  <si>
    <t>FEDERAL</t>
  </si>
  <si>
    <t xml:space="preserve">TITLE OF </t>
  </si>
  <si>
    <t>POSITION</t>
  </si>
  <si>
    <t>SNAP E&amp;T ONLY</t>
  </si>
  <si>
    <t>ITEM</t>
  </si>
  <si>
    <t>NAME</t>
  </si>
  <si>
    <t xml:space="preserve"> </t>
  </si>
  <si>
    <t>NON FEDERAL</t>
  </si>
  <si>
    <t xml:space="preserve">FEDERAL </t>
  </si>
  <si>
    <t xml:space="preserve">TOTAL </t>
  </si>
  <si>
    <t>Job Retention</t>
  </si>
  <si>
    <t>Indirect Costs (Rate = 10%)</t>
  </si>
  <si>
    <t>FUNDER NAME</t>
  </si>
  <si>
    <t>NON FEDERAL FUNDS</t>
  </si>
  <si>
    <t>TOTAL OF MATCH FUNDING</t>
  </si>
  <si>
    <t>MATCH FUNDING</t>
  </si>
  <si>
    <t>FUNDS EXPIRATION DATE</t>
  </si>
  <si>
    <t>Component:</t>
  </si>
  <si>
    <r>
      <rPr>
        <b/>
        <sz val="14"/>
        <color rgb="FFFF0000"/>
        <rFont val="Calibri"/>
      </rPr>
      <t>Final Contract Totals Will Be Rounded To The Nearest Whole Dollar</t>
    </r>
    <r>
      <rPr>
        <sz val="14"/>
        <color rgb="FF000000"/>
        <rFont val="Calibri"/>
      </rPr>
      <t xml:space="preserve"> </t>
    </r>
  </si>
  <si>
    <t>SALARIES</t>
  </si>
  <si>
    <t>PARTICIPANT REIMBURSEMENTS</t>
  </si>
  <si>
    <t>Total Building Square Feet Occupied:</t>
  </si>
  <si>
    <t>sq ft</t>
  </si>
  <si>
    <t>Total Staff using Building Space:</t>
  </si>
  <si>
    <t>Total Number of SNAP E&amp;T Staff (5% - 100% FTE):</t>
  </si>
  <si>
    <t>Percentage of SNAP E&amp;T Staff:</t>
  </si>
  <si>
    <t>Average FTE Time Spent on SNAP E&amp;T:</t>
  </si>
  <si>
    <t>Total Annual Building Rent Amount:</t>
  </si>
  <si>
    <t>SNAP E&amp;T Staff Square Footage Formula:</t>
  </si>
  <si>
    <t>Operation</t>
  </si>
  <si>
    <t>Total Building Square Feet Occupied</t>
  </si>
  <si>
    <t xml:space="preserve">SQ FT Amount Occupied by SNAP E&amp;T FTE </t>
  </si>
  <si>
    <t>Multiply</t>
  </si>
  <si>
    <t>Equals</t>
  </si>
  <si>
    <t>Amount of Square Footage Charged to SNAP E&amp;T Formula:</t>
  </si>
  <si>
    <t>SNAP E&amp;T FTE SQ FT Amount</t>
  </si>
  <si>
    <t>Amount of Square Footage Charged to SNAP E&amp;T</t>
  </si>
  <si>
    <t>Billable Percentage Formula:</t>
  </si>
  <si>
    <t>Billable Percentage</t>
  </si>
  <si>
    <t>Divide</t>
  </si>
  <si>
    <t>Billable Rent Formula:</t>
  </si>
  <si>
    <t>Total Annual Building Rent Amount</t>
  </si>
  <si>
    <t>SNAP E&amp;T Tool Kit version 2021, page 92</t>
  </si>
  <si>
    <t>Annual Program Salaries</t>
  </si>
  <si>
    <t>Annual Program Operating Expenses</t>
  </si>
  <si>
    <t>Annual Indirect Costs</t>
  </si>
  <si>
    <t xml:space="preserve">Annual Participant Reimbursements </t>
  </si>
  <si>
    <t>TOTAL ANNUAL PROGRAM</t>
  </si>
  <si>
    <t>TOTAL ANNUAL INDIRECT COSTS</t>
  </si>
  <si>
    <t>`</t>
  </si>
  <si>
    <t>Career/Technical Education Programs or other Vocational Training (EPC)</t>
  </si>
  <si>
    <t>English Language Acquisition (EPEL)</t>
  </si>
  <si>
    <t>Work Readiness Training (EPWRT)</t>
  </si>
  <si>
    <t>Work Activity/Experience (WA)</t>
  </si>
  <si>
    <t>Supervised Job Search (SJS)</t>
  </si>
  <si>
    <t>Percentage of SNAP E&amp;T Staff                                                 (= Cell D16)</t>
  </si>
  <si>
    <t>Average FTE Time Spent on SNAP E&amp;T                                        (= Cell D17)</t>
  </si>
  <si>
    <t>Billable Percentage         (Cell F31)</t>
  </si>
  <si>
    <t>Annual 100% Billable Result</t>
  </si>
  <si>
    <t>Annual 100% Billable        Result</t>
  </si>
  <si>
    <t>Monthly 100% Billable Result</t>
  </si>
  <si>
    <t>Monthly 50% Reimbursable Result</t>
  </si>
  <si>
    <t>Reimbursable Rent Formula:</t>
  </si>
  <si>
    <t>Total Annual Building Utility Amount:</t>
  </si>
  <si>
    <t>Billable Utility Formula:</t>
  </si>
  <si>
    <t>Total Annual Building Utility Amount</t>
  </si>
  <si>
    <t>Reimbursable Utility Formula:</t>
  </si>
  <si>
    <t xml:space="preserve">FFY 23 Annual 50/50 SNAP Employment &amp; Training Budget </t>
  </si>
  <si>
    <t xml:space="preserve">   Indirect Costs</t>
  </si>
  <si>
    <t>***DO NOT INCLUDE RENT OR UTILITY IN THIS SECTION***</t>
  </si>
  <si>
    <t>***Rent and Utility will be pulled from the Rent Tool and added into the final budget total amount.</t>
  </si>
  <si>
    <t xml:space="preserve"> Agency Name and Address:</t>
  </si>
  <si>
    <t>50% Annual Billable Result (A38/2)</t>
  </si>
  <si>
    <t xml:space="preserve">   Projected Annual Participation</t>
  </si>
  <si>
    <t xml:space="preserve">% FTE FRINGE FOR </t>
  </si>
  <si>
    <t xml:space="preserve">% FTE SALARY FOR </t>
  </si>
  <si>
    <t>Basic/Foundational Skills Instruction  (Includes HSE Programs) (EPB)</t>
  </si>
  <si>
    <t>Orientation and Assessment Costs should be Embedded into Component</t>
  </si>
  <si>
    <t xml:space="preserve">   Personnel Expenses  (Salary)</t>
  </si>
  <si>
    <t xml:space="preserve">   Personnel Benefits (Fringe)</t>
  </si>
  <si>
    <t xml:space="preserve">   FTE Personnel Expenses (Salary)</t>
  </si>
  <si>
    <t xml:space="preserve">   FTE Personnel Benefits (Fringe)</t>
  </si>
  <si>
    <t>Annual Program Personnel Benefits (Fringe)</t>
  </si>
  <si>
    <t xml:space="preserve"> Rent Tool Worksheet</t>
  </si>
  <si>
    <t>Utility Tool Worksheet</t>
  </si>
  <si>
    <t>Self-Employment Training (SET)</t>
  </si>
  <si>
    <t>Unsubsidized Work Based Learning On-the-Job Training (WBLOJT)</t>
  </si>
  <si>
    <t>Pre-Apprenticeship(WBLPA)</t>
  </si>
  <si>
    <t>Apprenticeship(WBLA)</t>
  </si>
  <si>
    <t>FFY 2023:  October 1, 2023 – September 30, 2024</t>
  </si>
  <si>
    <t>Contract Period: October 1, 2023 –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</si>
</sst>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/d/yy;@"/>
  </numFmts>
  <fonts count="26" x14ac:knownFonts="1">
    <font>
      <sz val="11"/>
      <color rgb="FF000000"/>
      <name val="Calibri"/>
    </font>
    <font>
      <sz val="11"/>
      <name val="Calibri"/>
    </font>
    <font>
      <sz val="11"/>
      <color rgb="FFFF0000"/>
      <name val="Calibri"/>
    </font>
    <font>
      <u/>
      <sz val="11"/>
      <name val="Calibri"/>
    </font>
    <font>
      <b/>
      <sz val="11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2"/>
      <name val="Calibri"/>
    </font>
    <font>
      <b/>
      <sz val="12"/>
      <color rgb="FFFFFFFF"/>
      <name val="Calibri"/>
    </font>
    <font>
      <b/>
      <sz val="12"/>
      <name val="Calibri"/>
    </font>
    <font>
      <b/>
      <sz val="12"/>
      <color rgb="FF000000"/>
      <name val="Calibri"/>
    </font>
    <font>
      <i/>
      <sz val="11"/>
      <name val="Calibri"/>
    </font>
    <font>
      <b/>
      <sz val="14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b/>
      <sz val="16"/>
      <name val="Calibri"/>
    </font>
    <font>
      <b/>
      <sz val="14"/>
      <color rgb="FFFFFFFF"/>
      <name val="Calibri"/>
    </font>
    <font>
      <b/>
      <sz val="11"/>
      <color rgb="FFFF0000"/>
      <name val="Calibri"/>
    </font>
    <font>
      <sz val="14"/>
      <color rgb="FF000000"/>
      <name val="Calibri"/>
    </font>
    <font>
      <b/>
      <sz val="14"/>
      <name val="Calibri"/>
    </font>
    <font>
      <b/>
      <sz val="13"/>
      <color rgb="FFFF0000"/>
      <name val="Calibri"/>
    </font>
    <font>
      <b/>
      <sz val="12"/>
      <color rgb="FFFF0000"/>
      <name val="Calibri"/>
    </font>
    <font>
      <b/>
      <sz val="14"/>
      <color rgb="FFFF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164" fontId="1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5" fontId="1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5" fontId="6" fillId="0" borderId="1" xfId="0" applyNumberFormat="1" applyFont="1" applyBorder="1" applyAlignment="1">
      <alignment horizontal="right"/>
    </xf>
    <xf numFmtId="0" fontId="0" fillId="2" borderId="1" xfId="0" applyFill="1" applyBorder="1"/>
    <xf numFmtId="44" fontId="5" fillId="0" borderId="1" xfId="0" applyNumberFormat="1" applyFont="1" applyBorder="1"/>
    <xf numFmtId="44" fontId="7" fillId="0" borderId="1" xfId="0" applyNumberFormat="1" applyFont="1" applyBorder="1"/>
    <xf numFmtId="44" fontId="5" fillId="0" borderId="0" xfId="0" applyNumberFormat="1" applyFont="1"/>
    <xf numFmtId="3" fontId="8" fillId="0" borderId="2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9" fontId="8" fillId="0" borderId="2" xfId="0" applyNumberFormat="1" applyFont="1" applyBorder="1"/>
    <xf numFmtId="166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4" xfId="0" applyFont="1" applyBorder="1"/>
    <xf numFmtId="0" fontId="5" fillId="0" borderId="13" xfId="0" applyFont="1" applyBorder="1"/>
    <xf numFmtId="164" fontId="9" fillId="0" borderId="17" xfId="0" applyNumberFormat="1" applyFont="1" applyBorder="1" applyAlignment="1">
      <alignment horizontal="center"/>
    </xf>
    <xf numFmtId="0" fontId="10" fillId="0" borderId="16" xfId="0" applyFont="1" applyBorder="1"/>
    <xf numFmtId="44" fontId="7" fillId="0" borderId="18" xfId="0" applyNumberFormat="1" applyFont="1" applyBorder="1"/>
    <xf numFmtId="0" fontId="5" fillId="0" borderId="19" xfId="0" applyFont="1" applyBorder="1" applyProtection="1">
      <protection locked="0"/>
    </xf>
    <xf numFmtId="0" fontId="5" fillId="4" borderId="1" xfId="0" applyFont="1" applyFill="1" applyBorder="1" applyProtection="1">
      <protection locked="0"/>
    </xf>
    <xf numFmtId="9" fontId="1" fillId="4" borderId="1" xfId="0" applyNumberFormat="1" applyFont="1" applyFill="1" applyBorder="1" applyProtection="1">
      <protection locked="0"/>
    </xf>
    <xf numFmtId="164" fontId="1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0" fontId="11" fillId="0" borderId="0" xfId="0" applyFont="1"/>
    <xf numFmtId="0" fontId="0" fillId="0" borderId="1" xfId="0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165" fontId="0" fillId="0" borderId="1" xfId="0" applyNumberFormat="1" applyBorder="1"/>
    <xf numFmtId="0" fontId="12" fillId="0" borderId="0" xfId="0" applyFont="1" applyProtection="1">
      <protection locked="0"/>
    </xf>
    <xf numFmtId="0" fontId="1" fillId="0" borderId="0" xfId="0" applyFont="1"/>
    <xf numFmtId="164" fontId="4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0" xfId="0" applyFont="1" applyBorder="1"/>
    <xf numFmtId="0" fontId="5" fillId="0" borderId="2" xfId="0" applyFont="1" applyBorder="1"/>
    <xf numFmtId="0" fontId="10" fillId="0" borderId="20" xfId="0" applyFont="1" applyBorder="1"/>
    <xf numFmtId="0" fontId="8" fillId="5" borderId="2" xfId="0" applyFont="1" applyFill="1" applyBorder="1" applyAlignment="1">
      <alignment horizontal="center" vertical="center" wrapText="1"/>
    </xf>
    <xf numFmtId="9" fontId="8" fillId="0" borderId="20" xfId="0" applyNumberFormat="1" applyFont="1" applyBorder="1" applyAlignment="1">
      <alignment horizontal="center"/>
    </xf>
    <xf numFmtId="9" fontId="9" fillId="0" borderId="20" xfId="0" applyNumberFormat="1" applyFont="1" applyBorder="1" applyAlignment="1">
      <alignment horizontal="center"/>
    </xf>
    <xf numFmtId="166" fontId="8" fillId="0" borderId="20" xfId="0" applyNumberFormat="1" applyFont="1" applyBorder="1" applyAlignment="1">
      <alignment horizontal="center"/>
    </xf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13" fillId="0" borderId="2" xfId="0" applyFont="1" applyBorder="1"/>
    <xf numFmtId="0" fontId="0" fillId="0" borderId="2" xfId="0" applyBorder="1"/>
    <xf numFmtId="9" fontId="0" fillId="0" borderId="22" xfId="0" applyNumberFormat="1" applyBorder="1"/>
    <xf numFmtId="0" fontId="1" fillId="4" borderId="16" xfId="0" applyFont="1" applyFill="1" applyBorder="1" applyAlignment="1" applyProtection="1">
      <alignment horizontal="left"/>
      <protection locked="0"/>
    </xf>
    <xf numFmtId="165" fontId="1" fillId="4" borderId="16" xfId="0" applyNumberFormat="1" applyFont="1" applyFill="1" applyBorder="1" applyAlignment="1" applyProtection="1">
      <alignment horizontal="left"/>
      <protection locked="0"/>
    </xf>
    <xf numFmtId="3" fontId="5" fillId="4" borderId="21" xfId="0" applyNumberFormat="1" applyFont="1" applyFill="1" applyBorder="1" applyAlignment="1" applyProtection="1">
      <alignment horizontal="right"/>
      <protection locked="0"/>
    </xf>
    <xf numFmtId="0" fontId="5" fillId="4" borderId="23" xfId="0" applyFont="1" applyFill="1" applyBorder="1" applyAlignment="1" applyProtection="1">
      <alignment horizontal="right"/>
      <protection locked="0"/>
    </xf>
    <xf numFmtId="9" fontId="5" fillId="4" borderId="21" xfId="0" applyNumberFormat="1" applyFont="1" applyFill="1" applyBorder="1" applyProtection="1">
      <protection locked="0"/>
    </xf>
    <xf numFmtId="44" fontId="5" fillId="4" borderId="21" xfId="0" applyNumberFormat="1" applyFont="1" applyFill="1" applyBorder="1" applyProtection="1">
      <protection locked="0"/>
    </xf>
    <xf numFmtId="3" fontId="9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4" fontId="10" fillId="6" borderId="24" xfId="0" applyNumberFormat="1" applyFont="1" applyFill="1" applyBorder="1"/>
    <xf numFmtId="0" fontId="14" fillId="0" borderId="13" xfId="0" applyFont="1" applyBorder="1"/>
    <xf numFmtId="0" fontId="13" fillId="0" borderId="0" xfId="0" applyFont="1"/>
    <xf numFmtId="0" fontId="0" fillId="0" borderId="0" xfId="0" applyAlignment="1">
      <alignment horizontal="center"/>
    </xf>
    <xf numFmtId="44" fontId="1" fillId="0" borderId="1" xfId="0" applyNumberFormat="1" applyFont="1" applyBorder="1"/>
    <xf numFmtId="44" fontId="1" fillId="4" borderId="1" xfId="0" applyNumberFormat="1" applyFont="1" applyFill="1" applyBorder="1" applyProtection="1">
      <protection locked="0"/>
    </xf>
    <xf numFmtId="44" fontId="1" fillId="4" borderId="1" xfId="0" applyNumberFormat="1" applyFont="1" applyFill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0" fillId="0" borderId="0" xfId="0" applyNumberForma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15" fillId="0" borderId="0" xfId="0" applyFont="1" applyAlignment="1">
      <alignment horizontal="left"/>
    </xf>
    <xf numFmtId="0" fontId="0" fillId="0" borderId="19" xfId="0" applyBorder="1"/>
    <xf numFmtId="0" fontId="15" fillId="0" borderId="0" xfId="0" applyFont="1"/>
    <xf numFmtId="164" fontId="15" fillId="0" borderId="0" xfId="0" applyNumberFormat="1" applyFont="1"/>
    <xf numFmtId="0" fontId="6" fillId="0" borderId="0" xfId="0" applyFont="1"/>
    <xf numFmtId="0" fontId="4" fillId="0" borderId="21" xfId="0" applyFont="1" applyBorder="1" applyAlignment="1">
      <alignment horizontal="left"/>
    </xf>
    <xf numFmtId="0" fontId="4" fillId="4" borderId="21" xfId="0" applyFont="1" applyFill="1" applyBorder="1" applyProtection="1">
      <protection locked="0"/>
    </xf>
    <xf numFmtId="165" fontId="6" fillId="0" borderId="1" xfId="0" applyNumberFormat="1" applyFont="1" applyBorder="1"/>
    <xf numFmtId="44" fontId="0" fillId="4" borderId="1" xfId="0" applyNumberFormat="1" applyFill="1" applyBorder="1" applyAlignment="1" applyProtection="1">
      <alignment horizontal="right"/>
      <protection locked="0"/>
    </xf>
    <xf numFmtId="44" fontId="0" fillId="4" borderId="1" xfId="0" applyNumberFormat="1" applyFill="1" applyBorder="1" applyProtection="1">
      <protection locked="0"/>
    </xf>
    <xf numFmtId="44" fontId="1" fillId="0" borderId="17" xfId="0" applyNumberFormat="1" applyFont="1" applyBorder="1"/>
    <xf numFmtId="44" fontId="1" fillId="0" borderId="18" xfId="0" applyNumberFormat="1" applyFont="1" applyBorder="1"/>
    <xf numFmtId="0" fontId="4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4" fontId="4" fillId="0" borderId="1" xfId="0" applyNumberFormat="1" applyFont="1" applyBorder="1"/>
    <xf numFmtId="44" fontId="4" fillId="0" borderId="17" xfId="0" applyNumberFormat="1" applyFont="1" applyBorder="1"/>
    <xf numFmtId="9" fontId="4" fillId="0" borderId="1" xfId="0" applyNumberFormat="1" applyFont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 applyProtection="1">
      <alignment horizontal="left"/>
      <protection locked="0"/>
    </xf>
    <xf numFmtId="0" fontId="1" fillId="4" borderId="15" xfId="0" applyFont="1" applyFill="1" applyBorder="1" applyAlignment="1" applyProtection="1">
      <alignment horizontal="left" wrapText="1"/>
      <protection locked="0"/>
    </xf>
    <xf numFmtId="0" fontId="4" fillId="0" borderId="25" xfId="0" applyFont="1" applyBorder="1" applyAlignment="1">
      <alignment horizontal="center"/>
    </xf>
    <xf numFmtId="0" fontId="1" fillId="4" borderId="25" xfId="0" applyFont="1" applyFill="1" applyBorder="1" applyAlignment="1" applyProtection="1">
      <alignment horizontal="left"/>
      <protection locked="0"/>
    </xf>
    <xf numFmtId="0" fontId="10" fillId="0" borderId="1" xfId="0" applyFont="1" applyBorder="1"/>
    <xf numFmtId="0" fontId="8" fillId="5" borderId="0" xfId="0" applyFont="1" applyFill="1" applyAlignment="1">
      <alignment horizontal="center" vertical="center" wrapText="1"/>
    </xf>
    <xf numFmtId="9" fontId="8" fillId="0" borderId="0" xfId="0" applyNumberFormat="1" applyFont="1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9" fontId="0" fillId="0" borderId="0" xfId="0" applyNumberFormat="1"/>
    <xf numFmtId="44" fontId="10" fillId="0" borderId="0" xfId="0" applyNumberFormat="1" applyFont="1"/>
    <xf numFmtId="44" fontId="10" fillId="6" borderId="26" xfId="0" applyNumberFormat="1" applyFont="1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4" fontId="4" fillId="0" borderId="18" xfId="0" applyNumberFormat="1" applyFont="1" applyBorder="1"/>
    <xf numFmtId="0" fontId="10" fillId="0" borderId="1" xfId="0" applyFont="1" applyBorder="1" applyAlignment="1">
      <alignment horizontal="left" vertical="center"/>
    </xf>
    <xf numFmtId="0" fontId="0" fillId="0" borderId="0" xfId="0" applyAlignment="1" applyProtection="1">
      <alignment horizontal="left"/>
      <protection locked="0"/>
    </xf>
    <xf numFmtId="44" fontId="9" fillId="0" borderId="2" xfId="0" applyNumberFormat="1" applyFont="1" applyBorder="1" applyAlignment="1">
      <alignment horizontal="center" vertical="center"/>
    </xf>
    <xf numFmtId="44" fontId="9" fillId="6" borderId="24" xfId="0" applyNumberFormat="1" applyFont="1" applyFill="1" applyBorder="1" applyAlignment="1">
      <alignment vertical="center"/>
    </xf>
    <xf numFmtId="0" fontId="4" fillId="4" borderId="23" xfId="0" applyFont="1" applyFill="1" applyBorder="1" applyProtection="1">
      <protection locked="0"/>
    </xf>
    <xf numFmtId="0" fontId="17" fillId="0" borderId="19" xfId="0" applyFont="1" applyBorder="1"/>
    <xf numFmtId="167" fontId="0" fillId="4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19" xfId="0" applyFont="1" applyBorder="1"/>
    <xf numFmtId="0" fontId="1" fillId="0" borderId="16" xfId="0" applyFont="1" applyBorder="1" applyAlignment="1">
      <alignment horizontal="left"/>
    </xf>
    <xf numFmtId="0" fontId="5" fillId="0" borderId="27" xfId="0" applyFont="1" applyBorder="1"/>
    <xf numFmtId="0" fontId="10" fillId="0" borderId="0" xfId="0" applyFont="1"/>
    <xf numFmtId="0" fontId="10" fillId="0" borderId="2" xfId="0" applyFont="1" applyBorder="1"/>
    <xf numFmtId="9" fontId="5" fillId="0" borderId="23" xfId="0" applyNumberFormat="1" applyFont="1" applyBorder="1"/>
    <xf numFmtId="9" fontId="5" fillId="0" borderId="0" xfId="0" applyNumberFormat="1" applyFont="1"/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20" xfId="0" applyFont="1" applyBorder="1" applyAlignment="1">
      <alignment horizontal="left"/>
    </xf>
    <xf numFmtId="44" fontId="9" fillId="0" borderId="20" xfId="0" applyNumberFormat="1" applyFont="1" applyBorder="1" applyAlignment="1">
      <alignment vertical="center"/>
    </xf>
    <xf numFmtId="0" fontId="12" fillId="0" borderId="0" xfId="0" applyFont="1"/>
    <xf numFmtId="0" fontId="0" fillId="0" borderId="10" xfId="0" applyBorder="1"/>
    <xf numFmtId="164" fontId="0" fillId="0" borderId="10" xfId="0" applyNumberFormat="1" applyBorder="1"/>
    <xf numFmtId="164" fontId="15" fillId="0" borderId="0" xfId="0" applyNumberFormat="1" applyFont="1" applyAlignment="1">
      <alignment horizontal="left"/>
    </xf>
    <xf numFmtId="0" fontId="23" fillId="4" borderId="16" xfId="0" applyFont="1" applyFill="1" applyBorder="1" applyAlignment="1" applyProtection="1">
      <alignment horizontal="left"/>
      <protection locked="0"/>
    </xf>
    <xf numFmtId="0" fontId="24" fillId="4" borderId="16" xfId="0" applyFont="1" applyFill="1" applyBorder="1" applyAlignment="1" applyProtection="1">
      <alignment horizontal="left" vertical="center" wrapText="1"/>
      <protection locked="0"/>
    </xf>
    <xf numFmtId="0" fontId="24" fillId="4" borderId="16" xfId="0" applyFont="1" applyFill="1" applyBorder="1" applyAlignment="1" applyProtection="1">
      <alignment horizontal="left" vertical="center"/>
      <protection locked="0"/>
    </xf>
    <xf numFmtId="0" fontId="23" fillId="0" borderId="16" xfId="0" applyFont="1" applyBorder="1" applyAlignment="1">
      <alignment horizontal="left"/>
    </xf>
    <xf numFmtId="164" fontId="25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3" borderId="13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left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6" fillId="5" borderId="13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>
      <alignment horizontal="left"/>
    </xf>
    <xf numFmtId="44" fontId="9" fillId="6" borderId="31" xfId="0" applyNumberFormat="1" applyFont="1" applyFill="1" applyBorder="1" applyAlignment="1">
      <alignment horizontal="center" vertical="center"/>
    </xf>
    <xf numFmtId="44" fontId="9" fillId="6" borderId="32" xfId="0" applyNumberFormat="1" applyFont="1" applyFill="1" applyBorder="1" applyAlignment="1">
      <alignment horizontal="center" vertical="center"/>
    </xf>
    <xf numFmtId="44" fontId="9" fillId="0" borderId="2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9" fontId="9" fillId="0" borderId="20" xfId="0" applyNumberFormat="1" applyFont="1" applyBorder="1" applyAlignment="1">
      <alignment horizontal="left" wrapText="1"/>
    </xf>
    <xf numFmtId="9" fontId="9" fillId="0" borderId="0" xfId="0" applyNumberFormat="1" applyFont="1" applyAlignment="1">
      <alignment horizontal="left" wrapText="1"/>
    </xf>
    <xf numFmtId="3" fontId="9" fillId="0" borderId="2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9" fontId="9" fillId="0" borderId="2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164" fontId="15" fillId="7" borderId="0" xfId="0" applyNumberFormat="1" applyFont="1" applyFill="1" applyAlignment="1">
      <alignment horizontal="left"/>
    </xf>
    <xf numFmtId="0" fontId="5" fillId="0" borderId="35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0" fillId="0" borderId="3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1250950</xdr:colOff>
      <xdr:row>28</xdr:row>
      <xdr:rowOff>114300</xdr:rowOff>
    </xdr:to>
    <xdr:sp macro="" textlink="">
      <xdr:nvSpPr>
        <xdr:cNvPr id="1026" name="Text Box 2" hidden="1">
          <a:extLst>
            <a:ext uri="{FF2B5EF4-FFF2-40B4-BE49-F238E27FC236}">
              <a16:creationId xmlns:a16="http://schemas.microsoft.com/office/drawing/2014/main" id="{055DBED7-4AFE-B849-A798-FC39971AC4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1250950</xdr:colOff>
      <xdr:row>28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E4BB93C-37BE-C341-8532-C037463F1E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1250950</xdr:colOff>
      <xdr:row>28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BB684FE-B12F-E5F4-1D0E-E6B2813937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1327150</xdr:colOff>
      <xdr:row>28</xdr:row>
      <xdr:rowOff>57150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004C1B57-D011-26DE-42DA-F2E1AAD776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1327150</xdr:colOff>
      <xdr:row>28</xdr:row>
      <xdr:rowOff>57150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76EFCF8-4A09-7927-915C-3090FDB8CE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1327150</xdr:colOff>
      <xdr:row>28</xdr:row>
      <xdr:rowOff>57150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5958ADA-02ED-4CF4-67D8-6A6697E64E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tabSelected="1" zoomScale="75" zoomScaleNormal="75" workbookViewId="0">
      <selection activeCell="B43" sqref="B43"/>
    </sheetView>
  </sheetViews>
  <sheetFormatPr defaultColWidth="8.81640625" defaultRowHeight="15" customHeight="1" x14ac:dyDescent="0.35"/>
  <cols>
    <col min="1" max="1" width="44.453125" style="7" customWidth="1"/>
    <col min="2" max="3" width="30.81640625" style="7" customWidth="1"/>
    <col min="4" max="4" width="31" style="7" customWidth="1"/>
    <col min="5" max="5" width="14" style="7" customWidth="1"/>
    <col min="6" max="6" width="12.1796875" style="7" customWidth="1"/>
    <col min="7" max="7" width="12.81640625" style="7" customWidth="1"/>
    <col min="8" max="16384" width="8.81640625" style="7"/>
  </cols>
  <sheetData>
    <row r="1" spans="1:10" ht="15" customHeight="1" x14ac:dyDescent="0.45">
      <c r="A1" s="175" t="s">
        <v>76</v>
      </c>
      <c r="B1" s="175"/>
      <c r="C1" s="175"/>
      <c r="D1" s="175"/>
      <c r="E1" s="60"/>
      <c r="F1" s="60"/>
      <c r="G1" s="60"/>
    </row>
    <row r="2" spans="1:10" ht="15" customHeight="1" x14ac:dyDescent="0.35">
      <c r="A2" s="176" t="s">
        <v>98</v>
      </c>
      <c r="B2" s="176"/>
      <c r="C2" s="176"/>
      <c r="D2" s="176"/>
    </row>
    <row r="3" spans="1:10" ht="15" customHeight="1" x14ac:dyDescent="0.35">
      <c r="A3" s="176" t="s">
        <v>99</v>
      </c>
      <c r="B3" s="176"/>
      <c r="C3" s="176"/>
      <c r="D3" s="176"/>
    </row>
    <row r="4" spans="1:10" ht="15" customHeight="1" x14ac:dyDescent="0.35">
      <c r="A4"/>
      <c r="B4" s="49"/>
      <c r="C4" s="49"/>
      <c r="D4" s="49"/>
      <c r="E4" s="1"/>
      <c r="F4" s="1"/>
      <c r="G4" s="1"/>
    </row>
    <row r="5" spans="1:10" ht="15" customHeight="1" x14ac:dyDescent="0.35">
      <c r="A5" s="111" t="s">
        <v>80</v>
      </c>
      <c r="B5" s="50"/>
      <c r="C5" s="50"/>
      <c r="D5" s="50"/>
      <c r="E5" s="2"/>
      <c r="F5" s="2"/>
      <c r="G5" s="2"/>
    </row>
    <row r="6" spans="1:10" ht="15" customHeight="1" x14ac:dyDescent="0.35">
      <c r="A6" s="113"/>
      <c r="B6" s="51"/>
      <c r="C6" s="51"/>
      <c r="D6" s="52" t="s">
        <v>15</v>
      </c>
      <c r="E6" s="4"/>
      <c r="F6" s="4"/>
    </row>
    <row r="7" spans="1:10" ht="15" customHeight="1" x14ac:dyDescent="0.35">
      <c r="A7" s="146"/>
      <c r="B7" s="50"/>
      <c r="C7" s="50"/>
      <c r="D7" s="52"/>
      <c r="E7" s="2"/>
      <c r="F7" s="2"/>
    </row>
    <row r="8" spans="1:10" ht="15" customHeight="1" x14ac:dyDescent="0.35">
      <c r="A8" s="146"/>
      <c r="B8" s="50"/>
      <c r="C8" s="50"/>
      <c r="D8" s="52" t="s">
        <v>15</v>
      </c>
      <c r="E8" s="2"/>
      <c r="F8" s="2"/>
    </row>
    <row r="9" spans="1:10" ht="15" customHeight="1" x14ac:dyDescent="0.35">
      <c r="A9" s="53"/>
      <c r="B9" s="52"/>
      <c r="C9" s="50"/>
      <c r="D9" s="50"/>
      <c r="E9" s="2"/>
      <c r="F9" s="2"/>
      <c r="G9" s="3"/>
    </row>
    <row r="10" spans="1:10" ht="15" customHeight="1" x14ac:dyDescent="0.35">
      <c r="A10" s="53"/>
      <c r="B10" s="52"/>
      <c r="C10" s="50"/>
      <c r="D10" s="50"/>
      <c r="E10" s="2"/>
      <c r="F10" s="2"/>
      <c r="G10" s="3"/>
    </row>
    <row r="11" spans="1:10" ht="15" customHeight="1" x14ac:dyDescent="0.35">
      <c r="A11" s="177" t="s">
        <v>76</v>
      </c>
      <c r="B11" s="178"/>
      <c r="C11" s="178"/>
      <c r="D11" s="179"/>
    </row>
    <row r="12" spans="1:10" ht="15" customHeight="1" x14ac:dyDescent="0.35">
      <c r="A12" s="180"/>
      <c r="B12" s="181"/>
      <c r="C12" s="181"/>
      <c r="D12" s="182"/>
    </row>
    <row r="13" spans="1:10" ht="15" customHeight="1" x14ac:dyDescent="0.35">
      <c r="A13" s="18" t="s">
        <v>0</v>
      </c>
      <c r="B13" s="19" t="s">
        <v>1</v>
      </c>
      <c r="C13" s="19" t="s">
        <v>16</v>
      </c>
      <c r="D13" s="130" t="s">
        <v>17</v>
      </c>
    </row>
    <row r="14" spans="1:10" ht="15" customHeight="1" x14ac:dyDescent="0.35">
      <c r="A14" s="18" t="s">
        <v>2</v>
      </c>
      <c r="B14" s="19" t="s">
        <v>3</v>
      </c>
      <c r="C14" s="19" t="s">
        <v>4</v>
      </c>
      <c r="D14" s="130" t="s">
        <v>4</v>
      </c>
    </row>
    <row r="15" spans="1:10" ht="15" customHeight="1" x14ac:dyDescent="0.35">
      <c r="A15" s="56" t="s">
        <v>5</v>
      </c>
      <c r="B15" s="55"/>
      <c r="C15" s="55" t="s">
        <v>15</v>
      </c>
      <c r="D15" s="55" t="s">
        <v>15</v>
      </c>
    </row>
    <row r="16" spans="1:10" ht="15" customHeight="1" x14ac:dyDescent="0.35">
      <c r="A16" s="57" t="s">
        <v>87</v>
      </c>
      <c r="B16" s="5">
        <f>SUM(C16:D16)</f>
        <v>0</v>
      </c>
      <c r="C16" s="5">
        <f>ROUND(SUM('Basic Foundational Skills'!C17+'Career Tech or Voc Training'!C17+'English Language Acquisition'!C17+'Job Search Training'!C17+'Work Activity Experience'!C17+'Supervised Job Search'!C17+'Job Retention'!C17+'Self-Employment Training'!C17+OJT!C17),0)</f>
        <v>0</v>
      </c>
      <c r="D16" s="5">
        <f>ROUND(SUM('Basic Foundational Skills'!D17+'Career Tech or Voc Training'!D17+'English Language Acquisition'!D17+'Job Search Training'!D17+'Work Activity Experience'!D17+'Supervised Job Search'!D17+'Job Retention'!D17+OJT!D17+'Self-Employment Training'!D17),0)</f>
        <v>0</v>
      </c>
      <c r="G16" s="7" t="s">
        <v>15</v>
      </c>
      <c r="J16" s="7" t="s">
        <v>58</v>
      </c>
    </row>
    <row r="17" spans="1:7" ht="15" customHeight="1" x14ac:dyDescent="0.35">
      <c r="A17" s="57" t="s">
        <v>88</v>
      </c>
      <c r="B17" s="5">
        <f>SUM(C17:D17)</f>
        <v>0</v>
      </c>
      <c r="C17" s="5">
        <f>ROUND(SUM('Basic Foundational Skills'!C18+'Job Retention'!C18+'Supervised Job Search'!C18+'Career Tech or Voc Training'!C18+'Work Activity Experience'!C18+'Job Search Training'!C18+'English Language Acquisition'!C18+'Self-Employment Training'!C18+OJT!C18),0)</f>
        <v>0</v>
      </c>
      <c r="D17" s="5">
        <f>ROUND(SUM('Basic Foundational Skills'!D18+'Job Retention'!D18+'Supervised Job Search'!D18+'Career Tech or Voc Training'!D18+'Work Activity Experience'!D18+'Job Search Training'!D18+'English Language Acquisition'!D18+OJT!D18+OJT!D18),0)</f>
        <v>0</v>
      </c>
      <c r="G17" s="104"/>
    </row>
    <row r="18" spans="1:7" ht="15" customHeight="1" x14ac:dyDescent="0.35">
      <c r="A18" s="57" t="s">
        <v>6</v>
      </c>
      <c r="B18" s="5">
        <f>SUM(C18:D18)</f>
        <v>0</v>
      </c>
      <c r="C18" s="5">
        <f>ROUND(SUM('Basic Foundational Skills'!C19+'Job Retention'!C19+'Supervised Job Search'!C19+'Career Tech or Voc Training'!C19+'Work Activity Experience'!C19+'Job Search Training'!C19+'English Language Acquisition'!C19+'Rent Tool'!H38+'Utility Tool'!H38+'Self-Employment Training'!C19+OJT!C19),0)</f>
        <v>0</v>
      </c>
      <c r="D18" s="5">
        <f>ROUND(SUM('Basic Foundational Skills'!D19+'Job Retention'!D19+'Supervised Job Search'!D19+'Career Tech or Voc Training'!D19+'Work Activity Experience'!D19+'Job Search Training'!D19+'English Language Acquisition'!D19+OJT!D19+'Self-Employment Training'!D19+'Rent Tool'!H38+'Utility Tool'!H38),0)</f>
        <v>0</v>
      </c>
      <c r="G18" s="104"/>
    </row>
    <row r="19" spans="1:7" ht="15" customHeight="1" x14ac:dyDescent="0.35">
      <c r="A19" s="102" t="s">
        <v>77</v>
      </c>
      <c r="B19" s="5">
        <f>SUM(C19:D19)</f>
        <v>0</v>
      </c>
      <c r="C19" s="5">
        <f>ROUND(SUM('Basic Foundational Skills'!C20+'Job Retention'!C20+'Supervised Job Search'!C20+'Career Tech or Voc Training'!C20+'Work Activity Experience'!C20+'Job Search Training'!C20+'English Language Acquisition'!C20+'Self-Employment Training'!C20+OJT!C20),0)</f>
        <v>0</v>
      </c>
      <c r="D19" s="5">
        <f>ROUND(SUM('Basic Foundational Skills'!D20+'Job Retention'!D20+'Supervised Job Search'!D20+'Career Tech or Voc Training'!D20+'Work Activity Experience'!D20+'Job Search Training'!D20+'English Language Acquisition'!D20+OJT!D20+'Self-Employment Training'!D20),0)</f>
        <v>0</v>
      </c>
    </row>
    <row r="20" spans="1:7" ht="15" customHeight="1" x14ac:dyDescent="0.35">
      <c r="A20" s="58" t="s">
        <v>7</v>
      </c>
      <c r="B20" s="6">
        <f>SUM(B16:B19)</f>
        <v>0</v>
      </c>
      <c r="C20" s="6">
        <f>SUM(C16:C19)</f>
        <v>0</v>
      </c>
      <c r="D20" s="6">
        <f>SUM(D16:D19)</f>
        <v>0</v>
      </c>
    </row>
    <row r="21" spans="1:7" ht="15" customHeight="1" x14ac:dyDescent="0.35">
      <c r="A21" s="57" t="s">
        <v>8</v>
      </c>
      <c r="B21" s="5">
        <f>SUM(C21:D21)</f>
        <v>0</v>
      </c>
      <c r="C21" s="5">
        <f>ROUND(SUM('Basic Foundational Skills'!C22+'Career Tech or Voc Training'!C22+'English Language Acquisition'!C22+'Job Search Training'!C22+'Work Activity Experience'!C22+'Supervised Job Search'!C22+'Job Retention'!C22+'Self-Employment Training'!C22+OJT!C22),0)</f>
        <v>0</v>
      </c>
      <c r="D21" s="5">
        <f>ROUND(SUM('Basic Foundational Skills'!D22+'Career Tech or Voc Training'!D22+'English Language Acquisition'!D22+'Job Search Training'!D22+'Work Activity Experience'!D22+'Supervised Job Search'!D22+'Job Retention'!D22+OJT!D22+'Self-Employment Training'!D22),0)</f>
        <v>0</v>
      </c>
    </row>
    <row r="22" spans="1:7" ht="15" customHeight="1" x14ac:dyDescent="0.35">
      <c r="A22" s="58" t="s">
        <v>7</v>
      </c>
      <c r="B22" s="9">
        <f>SUM(B20:B21)</f>
        <v>0</v>
      </c>
      <c r="C22" s="9">
        <f>SUM(C20:C21)</f>
        <v>0</v>
      </c>
      <c r="D22" s="9">
        <f>SUM(D20:D21)</f>
        <v>0</v>
      </c>
    </row>
    <row r="23" spans="1:7" ht="15" customHeight="1" x14ac:dyDescent="0.35">
      <c r="A23" s="54"/>
      <c r="B23" s="54"/>
      <c r="C23" s="54"/>
      <c r="D23" s="54"/>
    </row>
    <row r="24" spans="1:7" ht="15" customHeight="1" x14ac:dyDescent="0.35">
      <c r="A24" s="103" t="s">
        <v>82</v>
      </c>
      <c r="B24" s="10">
        <f>SUM('Basic Foundational Skills'!B25+'Supervised Job Search'!B25+'Career Tech or Voc Training'!B25+'Work Activity Experience'!B25+'Job Search Training'!B25+'English Language Acquisition'!B25+'Self-Employment Training'!B25+OJT!B25)</f>
        <v>0</v>
      </c>
      <c r="C24" s="10"/>
      <c r="D24" s="54"/>
    </row>
    <row r="25" spans="1:7" ht="15" customHeight="1" x14ac:dyDescent="0.35">
      <c r="A25" s="54"/>
      <c r="B25" s="59"/>
      <c r="C25" s="54"/>
      <c r="D25" s="54"/>
    </row>
    <row r="26" spans="1:7" ht="15" customHeight="1" x14ac:dyDescent="0.35">
      <c r="A26"/>
      <c r="B26"/>
      <c r="C26"/>
      <c r="D26"/>
    </row>
    <row r="27" spans="1:7" ht="15" customHeight="1" x14ac:dyDescent="0.45">
      <c r="A27" s="174" t="s">
        <v>27</v>
      </c>
      <c r="B27" s="174"/>
      <c r="C27" s="174"/>
      <c r="D27" s="174"/>
    </row>
    <row r="29" spans="1:7" ht="15" customHeight="1" x14ac:dyDescent="0.35">
      <c r="B29" s="2" t="s">
        <v>15</v>
      </c>
    </row>
    <row r="30" spans="1:7" ht="15" customHeight="1" x14ac:dyDescent="0.35">
      <c r="B30" s="104" t="s">
        <v>15</v>
      </c>
    </row>
  </sheetData>
  <mergeCells count="5">
    <mergeCell ref="A27:D27"/>
    <mergeCell ref="A1:D1"/>
    <mergeCell ref="A2:D2"/>
    <mergeCell ref="A3:D3"/>
    <mergeCell ref="A11:D12"/>
  </mergeCells>
  <pageMargins left="0.69124999999999992" right="0.69124999999999992" top="0.74062499999999998" bottom="0.74062499999999998" header="0.29624999999999996" footer="0.29624999999999996"/>
  <pageSetup fitToWidth="0" fitToHeight="0" orientation="landscape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29"/>
  <sheetViews>
    <sheetView zoomScaleNormal="100" workbookViewId="0">
      <selection sqref="A1:D1"/>
    </sheetView>
  </sheetViews>
  <sheetFormatPr defaultColWidth="8.81640625" defaultRowHeight="14.5" customHeight="1" x14ac:dyDescent="0.35"/>
  <cols>
    <col min="1" max="1" width="46.26953125" style="7" customWidth="1"/>
    <col min="2" max="3" width="30.81640625" style="7" customWidth="1"/>
    <col min="4" max="5" width="31" style="7" customWidth="1"/>
    <col min="6" max="6" width="19.7265625" style="7" customWidth="1"/>
    <col min="7" max="7" width="12.81640625" style="7" customWidth="1"/>
    <col min="8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223" t="s">
        <v>62</v>
      </c>
      <c r="C10" s="223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8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</row>
    <row r="82" spans="1:8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8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8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8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8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8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8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8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8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8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8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8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8" ht="15.5" customHeight="1" x14ac:dyDescent="0.35">
      <c r="A94" s="212"/>
      <c r="B94" s="213"/>
      <c r="C94" s="213"/>
      <c r="D94" s="214"/>
      <c r="E94" s="25"/>
      <c r="F94" s="106"/>
    </row>
    <row r="95" spans="1:8" ht="15.5" x14ac:dyDescent="0.35">
      <c r="A95" s="25"/>
      <c r="B95" s="25"/>
      <c r="C95" s="25"/>
      <c r="D95" s="25"/>
      <c r="E95" s="25"/>
      <c r="F95" s="8"/>
    </row>
    <row r="96" spans="1:8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  <row r="129" spans="9:10" x14ac:dyDescent="0.35">
      <c r="I129" s="143"/>
      <c r="J129" s="143"/>
    </row>
  </sheetData>
  <sheetProtection sheet="1" objects="1" scenarios="1"/>
  <mergeCells count="13">
    <mergeCell ref="A106:D106"/>
    <mergeCell ref="A29:D29"/>
    <mergeCell ref="A53:D53"/>
    <mergeCell ref="A77:D77"/>
    <mergeCell ref="A1:D1"/>
    <mergeCell ref="A2:D2"/>
    <mergeCell ref="A3:D3"/>
    <mergeCell ref="A12:D13"/>
    <mergeCell ref="B10:C10"/>
    <mergeCell ref="A78:D78"/>
    <mergeCell ref="A81:D81"/>
    <mergeCell ref="A94:D94"/>
    <mergeCell ref="A97:D97"/>
  </mergeCells>
  <pageMargins left="0.69124999999999992" right="0.69124999999999992" top="0.74062499999999998" bottom="0.74062499999999998" header="0.29624999999999996" footer="0.29624999999999996"/>
  <pageSetup fitToWidth="0" fitToHeight="0" orientation="landscape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J119"/>
  <sheetViews>
    <sheetView topLeftCell="A54" zoomScaleNormal="100" workbookViewId="0">
      <selection activeCell="C33" sqref="C33"/>
    </sheetView>
  </sheetViews>
  <sheetFormatPr defaultColWidth="8.81640625" defaultRowHeight="14.5" customHeight="1" x14ac:dyDescent="0.35"/>
  <cols>
    <col min="1" max="1" width="46.6328125" style="7" customWidth="1"/>
    <col min="2" max="3" width="30.81640625" style="7" customWidth="1"/>
    <col min="4" max="5" width="31" style="7" customWidth="1"/>
    <col min="6" max="6" width="19.7265625" style="7" customWidth="1"/>
    <col min="7" max="7" width="12.81640625" style="7" customWidth="1"/>
    <col min="8" max="21" width="8.81640625" style="7"/>
    <col min="22" max="23" width="10" style="7" bestFit="1" customWidth="1"/>
    <col min="24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110" t="s">
        <v>19</v>
      </c>
      <c r="C10" s="50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sheetProtection sheet="1" objects="1" scenarios="1"/>
  <mergeCells count="12">
    <mergeCell ref="A97:D97"/>
    <mergeCell ref="A106:D106"/>
    <mergeCell ref="A81:D81"/>
    <mergeCell ref="A1:D1"/>
    <mergeCell ref="A2:D2"/>
    <mergeCell ref="A3:D3"/>
    <mergeCell ref="A12:D13"/>
    <mergeCell ref="A78:D78"/>
    <mergeCell ref="A29:D29"/>
    <mergeCell ref="A53:D53"/>
    <mergeCell ref="A77:D77"/>
    <mergeCell ref="A94:D94"/>
  </mergeCells>
  <pageMargins left="0.69124999999999992" right="0.69124999999999992" top="0.74062499999999998" bottom="0.74062499999999998" header="0.29624999999999996" footer="0.29624999999999996"/>
  <pageSetup fitToWidth="0" fitToHeight="0" orientation="landscape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119"/>
  <sheetViews>
    <sheetView topLeftCell="A26" zoomScaleNormal="100" workbookViewId="0">
      <selection sqref="A1:D1"/>
    </sheetView>
  </sheetViews>
  <sheetFormatPr defaultColWidth="8.81640625" defaultRowHeight="14.5" customHeight="1" x14ac:dyDescent="0.35"/>
  <cols>
    <col min="1" max="1" width="46.6328125" style="7" customWidth="1"/>
    <col min="2" max="3" width="30.81640625" style="7" customWidth="1"/>
    <col min="4" max="5" width="31" style="7" customWidth="1"/>
    <col min="6" max="6" width="19.7265625" style="7" customWidth="1"/>
    <col min="7" max="7" width="12.81640625" style="7" customWidth="1"/>
    <col min="8" max="21" width="8.81640625" style="7"/>
    <col min="22" max="23" width="10" style="7" bestFit="1" customWidth="1"/>
    <col min="24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223" t="s">
        <v>94</v>
      </c>
      <c r="C10" s="223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sheetProtection sheet="1" objects="1" scenarios="1"/>
  <mergeCells count="13">
    <mergeCell ref="A106:D106"/>
    <mergeCell ref="A1:D1"/>
    <mergeCell ref="A2:D2"/>
    <mergeCell ref="A3:D3"/>
    <mergeCell ref="A12:D13"/>
    <mergeCell ref="A29:D29"/>
    <mergeCell ref="A53:D53"/>
    <mergeCell ref="B10:C10"/>
    <mergeCell ref="A77:D77"/>
    <mergeCell ref="A78:D78"/>
    <mergeCell ref="A81:D81"/>
    <mergeCell ref="A94:D94"/>
    <mergeCell ref="A97:D97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19"/>
  <sheetViews>
    <sheetView zoomScaleNormal="100" workbookViewId="0">
      <selection sqref="A1:D1"/>
    </sheetView>
  </sheetViews>
  <sheetFormatPr defaultColWidth="8.81640625" defaultRowHeight="14.5" customHeight="1" x14ac:dyDescent="0.35"/>
  <cols>
    <col min="1" max="1" width="45.7265625" style="7" customWidth="1"/>
    <col min="2" max="3" width="30.81640625" style="7" customWidth="1"/>
    <col min="4" max="4" width="31" style="7" customWidth="1"/>
    <col min="5" max="5" width="30.90625" style="7" customWidth="1"/>
    <col min="6" max="6" width="19.81640625" style="7" customWidth="1"/>
    <col min="7" max="7" width="12.81640625" style="7" customWidth="1"/>
    <col min="8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168" t="s">
        <v>95</v>
      </c>
      <c r="C10" s="168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sheetProtection sheet="1" objects="1" scenarios="1"/>
  <mergeCells count="12">
    <mergeCell ref="A1:D1"/>
    <mergeCell ref="A2:D2"/>
    <mergeCell ref="A3:D3"/>
    <mergeCell ref="A12:D13"/>
    <mergeCell ref="A29:D29"/>
    <mergeCell ref="A106:D106"/>
    <mergeCell ref="A53:D53"/>
    <mergeCell ref="A77:D77"/>
    <mergeCell ref="A78:D78"/>
    <mergeCell ref="A81:D81"/>
    <mergeCell ref="A94:D94"/>
    <mergeCell ref="A97:D97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9AAFC-EB55-40D6-A892-3F819807002E}">
  <dimension ref="A1:J119"/>
  <sheetViews>
    <sheetView topLeftCell="A9" zoomScaleNormal="100" workbookViewId="0">
      <selection activeCell="B20" sqref="B20"/>
    </sheetView>
  </sheetViews>
  <sheetFormatPr defaultColWidth="8.81640625" defaultRowHeight="14.5" customHeight="1" x14ac:dyDescent="0.35"/>
  <cols>
    <col min="1" max="1" width="45.7265625" style="7" customWidth="1"/>
    <col min="2" max="3" width="30.81640625" style="7" customWidth="1"/>
    <col min="4" max="4" width="31" style="7" customWidth="1"/>
    <col min="5" max="5" width="30.90625" style="7" customWidth="1"/>
    <col min="6" max="6" width="19.81640625" style="7" customWidth="1"/>
    <col min="7" max="7" width="12.81640625" style="7" customWidth="1"/>
    <col min="8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173" t="s">
        <v>96</v>
      </c>
      <c r="C10" s="168"/>
      <c r="D10" s="50"/>
      <c r="E10" s="2"/>
      <c r="F10" s="2"/>
      <c r="G10" s="3"/>
    </row>
    <row r="11" spans="1:7" ht="15" thickBot="1" x14ac:dyDescent="0.4">
      <c r="A11" s="149"/>
      <c r="B11" s="150"/>
      <c r="C11" s="150"/>
      <c r="D11" s="150"/>
      <c r="E11" s="2"/>
      <c r="F11" s="2"/>
      <c r="G11" s="2"/>
    </row>
    <row r="12" spans="1:7" ht="16" customHeight="1" thickTop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6" thickBot="1" x14ac:dyDescent="0.4">
      <c r="A50" s="33"/>
      <c r="B50" s="34"/>
      <c r="C50" s="34"/>
      <c r="D50" s="35"/>
      <c r="E50" s="36"/>
      <c r="F50" s="8"/>
    </row>
    <row r="51" spans="1:6" ht="16" thickTop="1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6" thickBot="1" x14ac:dyDescent="0.4">
      <c r="A74" s="33"/>
      <c r="B74" s="34"/>
      <c r="C74" s="34"/>
      <c r="D74" s="35"/>
      <c r="E74" s="36"/>
      <c r="F74" s="8"/>
    </row>
    <row r="75" spans="1:6" ht="16" thickTop="1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thickBot="1" x14ac:dyDescent="0.4">
      <c r="A94" s="212"/>
      <c r="B94" s="213"/>
      <c r="C94" s="213"/>
      <c r="D94" s="214"/>
      <c r="E94" s="25"/>
      <c r="F94" s="106"/>
    </row>
    <row r="95" spans="1:10" ht="16" thickTop="1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6" thickBot="1" x14ac:dyDescent="0.4">
      <c r="A103" s="33"/>
      <c r="B103" s="41"/>
      <c r="C103" s="41"/>
      <c r="D103" s="42"/>
      <c r="E103" s="153"/>
      <c r="F103" s="8"/>
    </row>
    <row r="104" spans="1:6" ht="16" thickTop="1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6" thickBot="1" x14ac:dyDescent="0.4">
      <c r="A119" s="33"/>
      <c r="B119" s="34"/>
      <c r="C119" s="35"/>
      <c r="D119" s="36"/>
      <c r="E119" s="25"/>
      <c r="F119" s="8"/>
    </row>
  </sheetData>
  <mergeCells count="12">
    <mergeCell ref="A106:D106"/>
    <mergeCell ref="A1:D1"/>
    <mergeCell ref="A2:D2"/>
    <mergeCell ref="A3:D3"/>
    <mergeCell ref="A12:D13"/>
    <mergeCell ref="A29:D29"/>
    <mergeCell ref="A53:D53"/>
    <mergeCell ref="A77:D77"/>
    <mergeCell ref="A78:D78"/>
    <mergeCell ref="A81:D81"/>
    <mergeCell ref="A94:D94"/>
    <mergeCell ref="A97:D97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884C-105A-45B0-BBCF-121F6F53F31D}">
  <dimension ref="A1:J119"/>
  <sheetViews>
    <sheetView zoomScaleNormal="100" workbookViewId="0">
      <selection activeCell="A2" sqref="A2:D2"/>
    </sheetView>
  </sheetViews>
  <sheetFormatPr defaultColWidth="8.81640625" defaultRowHeight="14.5" customHeight="1" x14ac:dyDescent="0.35"/>
  <cols>
    <col min="1" max="1" width="45.7265625" style="7" customWidth="1"/>
    <col min="2" max="3" width="30.81640625" style="7" customWidth="1"/>
    <col min="4" max="4" width="31" style="7" customWidth="1"/>
    <col min="5" max="5" width="30.90625" style="7" customWidth="1"/>
    <col min="6" max="6" width="19.81640625" style="7" customWidth="1"/>
    <col min="7" max="7" width="12.81640625" style="7" customWidth="1"/>
    <col min="8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173" t="s">
        <v>97</v>
      </c>
      <c r="C10" s="168"/>
      <c r="D10" s="50"/>
      <c r="E10" s="2"/>
      <c r="F10" s="2"/>
      <c r="G10" s="3"/>
    </row>
    <row r="11" spans="1:7" ht="15" thickBot="1" x14ac:dyDescent="0.4">
      <c r="A11" s="149"/>
      <c r="B11" s="150"/>
      <c r="C11" s="150"/>
      <c r="D11" s="150"/>
      <c r="E11" s="2"/>
      <c r="F11" s="2"/>
      <c r="G11" s="2"/>
    </row>
    <row r="12" spans="1:7" ht="16" customHeight="1" thickTop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/>
      <c r="E33" s="117"/>
      <c r="F33" s="8"/>
      <c r="H33" s="2"/>
    </row>
    <row r="34" spans="1:8" ht="15.5" x14ac:dyDescent="0.35">
      <c r="A34" s="77"/>
      <c r="B34" s="116"/>
      <c r="C34" s="48"/>
      <c r="D34" s="98">
        <f t="shared" ref="D34:D48" si="0">SUM(B34*C34/2)</f>
        <v>0</v>
      </c>
      <c r="E34" s="117">
        <f t="shared" ref="E34:E48" si="1">SUM(D34)</f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6" thickBot="1" x14ac:dyDescent="0.4">
      <c r="A50" s="33"/>
      <c r="B50" s="34"/>
      <c r="C50" s="34"/>
      <c r="D50" s="35"/>
      <c r="E50" s="36"/>
      <c r="F50" s="8"/>
    </row>
    <row r="51" spans="1:6" ht="16" thickTop="1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6" thickBot="1" x14ac:dyDescent="0.4">
      <c r="A74" s="33"/>
      <c r="B74" s="34"/>
      <c r="C74" s="34"/>
      <c r="D74" s="35"/>
      <c r="E74" s="36"/>
      <c r="F74" s="8"/>
    </row>
    <row r="75" spans="1:6" ht="16" thickTop="1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thickBot="1" x14ac:dyDescent="0.4">
      <c r="A94" s="212"/>
      <c r="B94" s="213"/>
      <c r="C94" s="213"/>
      <c r="D94" s="214"/>
      <c r="E94" s="25"/>
      <c r="F94" s="106"/>
    </row>
    <row r="95" spans="1:10" ht="16" thickTop="1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6" thickBot="1" x14ac:dyDescent="0.4">
      <c r="A103" s="33"/>
      <c r="B103" s="41"/>
      <c r="C103" s="41"/>
      <c r="D103" s="42"/>
      <c r="E103" s="153"/>
      <c r="F103" s="8"/>
    </row>
    <row r="104" spans="1:6" ht="16" thickTop="1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6" thickBot="1" x14ac:dyDescent="0.4">
      <c r="A119" s="33"/>
      <c r="B119" s="34"/>
      <c r="C119" s="35"/>
      <c r="D119" s="36"/>
      <c r="E119" s="25"/>
      <c r="F119" s="8"/>
    </row>
  </sheetData>
  <mergeCells count="12">
    <mergeCell ref="A106:D106"/>
    <mergeCell ref="A1:D1"/>
    <mergeCell ref="A2:D2"/>
    <mergeCell ref="A3:D3"/>
    <mergeCell ref="A12:D13"/>
    <mergeCell ref="A29:D29"/>
    <mergeCell ref="A53:D53"/>
    <mergeCell ref="A77:D77"/>
    <mergeCell ref="A78:D78"/>
    <mergeCell ref="A81:D81"/>
    <mergeCell ref="A94:D94"/>
    <mergeCell ref="A97:D97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3"/>
  <sheetViews>
    <sheetView zoomScaleNormal="100" workbookViewId="0">
      <selection activeCell="A12" sqref="A12:C13"/>
    </sheetView>
  </sheetViews>
  <sheetFormatPr defaultColWidth="8.81640625" defaultRowHeight="14.5" customHeight="1" x14ac:dyDescent="0.35"/>
  <cols>
    <col min="1" max="1" width="44.453125" style="7" customWidth="1"/>
    <col min="2" max="2" width="30.81640625" style="7" customWidth="1"/>
    <col min="3" max="3" width="26" style="7" customWidth="1"/>
    <col min="4" max="4" width="12.1796875" style="7" customWidth="1"/>
    <col min="5" max="5" width="12.81640625" style="7" customWidth="1"/>
    <col min="6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60"/>
      <c r="E1" s="60"/>
      <c r="F1" s="60"/>
      <c r="G1" s="60"/>
    </row>
    <row r="2" spans="1:7" x14ac:dyDescent="0.35">
      <c r="A2" s="186" t="str">
        <f>'Total E&amp;T Provider Budget '!A2</f>
        <v>FFY 2023:  October 1, 2023 – September 30, 2024</v>
      </c>
      <c r="B2" s="186"/>
      <c r="C2" s="18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</row>
    <row r="4" spans="1:7" x14ac:dyDescent="0.35">
      <c r="A4"/>
      <c r="B4" s="49"/>
      <c r="C4" s="49"/>
      <c r="D4" s="1"/>
      <c r="E4" s="1"/>
    </row>
    <row r="5" spans="1:7" x14ac:dyDescent="0.35">
      <c r="A5" s="112">
        <f>'Total E&amp;T Provider Budget '!A6</f>
        <v>0</v>
      </c>
      <c r="B5" s="51"/>
      <c r="C5" s="51"/>
      <c r="D5" s="4"/>
    </row>
    <row r="6" spans="1:7" x14ac:dyDescent="0.35">
      <c r="A6" s="112">
        <f>'Total E&amp;T Provider Budget '!A7</f>
        <v>0</v>
      </c>
      <c r="B6" s="50"/>
      <c r="C6" s="50"/>
      <c r="D6" s="2"/>
    </row>
    <row r="7" spans="1:7" x14ac:dyDescent="0.35">
      <c r="A7" s="112">
        <f>'Total E&amp;T Provider Budget '!A8</f>
        <v>0</v>
      </c>
      <c r="B7" s="50"/>
      <c r="C7" s="50"/>
      <c r="D7" s="2"/>
    </row>
    <row r="8" spans="1:7" x14ac:dyDescent="0.35">
      <c r="A8" s="61"/>
      <c r="B8" s="50"/>
      <c r="C8" s="50"/>
      <c r="D8" s="2"/>
    </row>
    <row r="9" spans="1:7" x14ac:dyDescent="0.35">
      <c r="A9" s="61"/>
      <c r="B9" s="50"/>
      <c r="C9" s="50"/>
      <c r="D9" s="2"/>
    </row>
    <row r="10" spans="1:7" ht="30.5" customHeight="1" x14ac:dyDescent="0.35">
      <c r="A10" s="183" t="s">
        <v>24</v>
      </c>
      <c r="B10" s="184"/>
      <c r="C10" s="185"/>
      <c r="D10" s="2"/>
      <c r="E10" s="3"/>
    </row>
    <row r="11" spans="1:7" x14ac:dyDescent="0.35">
      <c r="A11" s="62" t="s">
        <v>21</v>
      </c>
      <c r="B11" s="62" t="s">
        <v>22</v>
      </c>
      <c r="C11" s="63" t="s">
        <v>25</v>
      </c>
    </row>
    <row r="12" spans="1:7" x14ac:dyDescent="0.35">
      <c r="A12" s="139"/>
      <c r="B12" s="100"/>
      <c r="C12" s="148"/>
      <c r="E12" s="104"/>
    </row>
    <row r="13" spans="1:7" x14ac:dyDescent="0.35">
      <c r="A13" s="139"/>
      <c r="B13" s="100"/>
      <c r="C13" s="148"/>
      <c r="E13" s="104"/>
    </row>
    <row r="14" spans="1:7" x14ac:dyDescent="0.35">
      <c r="A14" s="139"/>
      <c r="B14" s="100"/>
      <c r="C14" s="148"/>
      <c r="E14" s="104"/>
    </row>
    <row r="15" spans="1:7" x14ac:dyDescent="0.35">
      <c r="A15" s="139"/>
      <c r="B15" s="100"/>
      <c r="C15" s="148"/>
    </row>
    <row r="16" spans="1:7" x14ac:dyDescent="0.35">
      <c r="A16" s="139"/>
      <c r="B16" s="100"/>
      <c r="C16" s="148"/>
    </row>
    <row r="17" spans="1:3" x14ac:dyDescent="0.35">
      <c r="A17" s="139"/>
      <c r="B17" s="100"/>
      <c r="C17" s="148"/>
    </row>
    <row r="18" spans="1:3" x14ac:dyDescent="0.35">
      <c r="A18" s="139"/>
      <c r="B18" s="115"/>
      <c r="C18" s="148"/>
    </row>
    <row r="19" spans="1:3" x14ac:dyDescent="0.35">
      <c r="A19" s="140"/>
      <c r="B19" s="116"/>
      <c r="C19" s="148"/>
    </row>
    <row r="20" spans="1:3" x14ac:dyDescent="0.35">
      <c r="A20" s="140"/>
      <c r="B20" s="116"/>
      <c r="C20" s="148"/>
    </row>
    <row r="21" spans="1:3" x14ac:dyDescent="0.35">
      <c r="A21" s="63" t="s">
        <v>23</v>
      </c>
      <c r="B21" s="114">
        <f>SUM(B12:B20)</f>
        <v>0</v>
      </c>
      <c r="C21" s="54"/>
    </row>
    <row r="22" spans="1:3" ht="15.75" customHeight="1" x14ac:dyDescent="0.35"/>
    <row r="23" spans="1:3" ht="6.75" customHeight="1" x14ac:dyDescent="0.35"/>
  </sheetData>
  <sheetProtection sheet="1" objects="1" scenarios="1"/>
  <mergeCells count="4">
    <mergeCell ref="A10:C10"/>
    <mergeCell ref="A1:C1"/>
    <mergeCell ref="A2:C2"/>
    <mergeCell ref="A3:C3"/>
  </mergeCells>
  <pageMargins left="0.69124999999999992" right="0.69124999999999992" top="0.74062499999999998" bottom="0.74062499999999998" header="0.29624999999999996" footer="0.29624999999999996"/>
  <pageSetup fitToWidth="0" fitToHeight="0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3"/>
  <sheetViews>
    <sheetView topLeftCell="A24" zoomScaleNormal="100" workbookViewId="0">
      <selection activeCell="D13" sqref="D13"/>
    </sheetView>
  </sheetViews>
  <sheetFormatPr defaultRowHeight="14.5" customHeight="1" x14ac:dyDescent="0.35"/>
  <cols>
    <col min="1" max="1" width="11.54296875" style="7" customWidth="1"/>
    <col min="2" max="2" width="15.1796875" style="7" customWidth="1"/>
    <col min="3" max="3" width="20.26953125" style="7" customWidth="1"/>
    <col min="4" max="4" width="26" style="7" customWidth="1"/>
    <col min="5" max="5" width="20.36328125" style="7" customWidth="1"/>
    <col min="6" max="6" width="26.08984375" style="7" customWidth="1"/>
    <col min="7" max="7" width="6" style="7" customWidth="1"/>
    <col min="8" max="8" width="17.453125" style="7" hidden="1" customWidth="1"/>
    <col min="9" max="9" width="11.6328125" style="7" customWidth="1"/>
    <col min="10" max="10" width="24.90625" style="7" customWidth="1"/>
    <col min="11" max="11" width="26" style="7" customWidth="1"/>
    <col min="12" max="12" width="11.6328125" style="7" customWidth="1"/>
    <col min="13" max="13" width="28.90625" style="7" customWidth="1"/>
    <col min="14" max="16384" width="8.7265625" style="7"/>
  </cols>
  <sheetData>
    <row r="1" spans="1:9" ht="18.5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175"/>
      <c r="F1" s="175"/>
      <c r="G1"/>
      <c r="H1"/>
      <c r="I1"/>
    </row>
    <row r="2" spans="1:9" x14ac:dyDescent="0.35">
      <c r="A2" s="186" t="str">
        <f>'Total E&amp;T Provider Budget '!A2</f>
        <v>FFY 2023:  October 1, 2023 – September 30, 2024</v>
      </c>
      <c r="B2" s="186"/>
      <c r="C2" s="186"/>
      <c r="D2" s="186"/>
      <c r="E2" s="186"/>
      <c r="F2" s="186"/>
      <c r="G2"/>
      <c r="H2"/>
      <c r="I2"/>
    </row>
    <row r="3" spans="1:9" x14ac:dyDescent="0.35">
      <c r="A3" s="176" t="str">
        <f>'Total E&amp;T Provider Budget '!A3</f>
        <v>Contract Period: October 1, 2023 – September 30, 2024</v>
      </c>
      <c r="B3" s="176"/>
      <c r="C3" s="176"/>
      <c r="D3" s="176"/>
      <c r="E3" s="176"/>
      <c r="F3" s="176"/>
      <c r="G3"/>
      <c r="H3"/>
      <c r="I3"/>
    </row>
    <row r="4" spans="1:9" x14ac:dyDescent="0.35">
      <c r="A4" s="97"/>
      <c r="B4" s="97"/>
      <c r="C4" s="97"/>
      <c r="D4" s="97"/>
      <c r="E4" s="97"/>
      <c r="F4" s="97"/>
      <c r="G4"/>
      <c r="H4"/>
      <c r="I4"/>
    </row>
    <row r="5" spans="1:9" x14ac:dyDescent="0.35">
      <c r="A5" s="187">
        <f>'Total E&amp;T Provider Budget '!A6</f>
        <v>0</v>
      </c>
      <c r="B5" s="187"/>
      <c r="C5" s="187"/>
      <c r="D5" s="97"/>
      <c r="E5" s="97"/>
      <c r="F5" s="97"/>
      <c r="G5"/>
      <c r="H5"/>
      <c r="I5"/>
    </row>
    <row r="6" spans="1:9" x14ac:dyDescent="0.35">
      <c r="A6" s="187">
        <f>'Total E&amp;T Provider Budget '!A7</f>
        <v>0</v>
      </c>
      <c r="B6" s="187"/>
      <c r="C6" s="187"/>
      <c r="D6" s="97"/>
      <c r="E6" s="97"/>
      <c r="F6" s="97"/>
      <c r="G6"/>
      <c r="H6"/>
      <c r="I6"/>
    </row>
    <row r="7" spans="1:9" x14ac:dyDescent="0.35">
      <c r="A7" s="187">
        <f>'Total E&amp;T Provider Budget '!A8</f>
        <v>0</v>
      </c>
      <c r="B7" s="187"/>
      <c r="C7" s="187"/>
      <c r="D7" s="97"/>
      <c r="E7" s="97"/>
      <c r="F7" s="97"/>
      <c r="G7"/>
      <c r="H7"/>
      <c r="I7"/>
    </row>
    <row r="8" spans="1:9" x14ac:dyDescent="0.35">
      <c r="A8" s="97"/>
      <c r="B8" s="97"/>
      <c r="C8" s="97"/>
      <c r="D8" s="97"/>
      <c r="E8" s="97"/>
      <c r="F8" s="97"/>
      <c r="G8"/>
      <c r="H8"/>
      <c r="I8"/>
    </row>
    <row r="9" spans="1:9" x14ac:dyDescent="0.35">
      <c r="A9"/>
      <c r="B9"/>
      <c r="C9"/>
      <c r="D9"/>
      <c r="E9"/>
      <c r="F9"/>
      <c r="G9"/>
      <c r="H9"/>
      <c r="I9"/>
    </row>
    <row r="10" spans="1:9" ht="18.5" x14ac:dyDescent="0.45">
      <c r="A10" s="190" t="s">
        <v>92</v>
      </c>
      <c r="B10" s="191"/>
      <c r="C10" s="191"/>
      <c r="D10" s="191"/>
      <c r="E10" s="191"/>
      <c r="F10" s="192"/>
      <c r="G10"/>
      <c r="H10"/>
      <c r="I10"/>
    </row>
    <row r="11" spans="1:9" ht="15.5" x14ac:dyDescent="0.35">
      <c r="A11" s="64"/>
      <c r="B11" s="25"/>
      <c r="C11" s="25"/>
      <c r="D11" s="25"/>
      <c r="E11" s="25"/>
      <c r="F11" s="65"/>
      <c r="G11"/>
      <c r="H11"/>
      <c r="I11"/>
    </row>
    <row r="12" spans="1:9" ht="14.5" customHeight="1" x14ac:dyDescent="0.35">
      <c r="A12" s="193" t="s">
        <v>30</v>
      </c>
      <c r="B12" s="194"/>
      <c r="C12" s="194"/>
      <c r="D12" s="79"/>
      <c r="E12" s="156" t="s">
        <v>31</v>
      </c>
      <c r="F12" s="157"/>
      <c r="G12"/>
      <c r="H12"/>
      <c r="I12"/>
    </row>
    <row r="13" spans="1:9" ht="14.5" customHeight="1" x14ac:dyDescent="0.35">
      <c r="A13" s="193" t="s">
        <v>32</v>
      </c>
      <c r="B13" s="194"/>
      <c r="C13" s="194"/>
      <c r="D13" s="80"/>
      <c r="E13" s="156"/>
      <c r="F13" s="65"/>
      <c r="G13"/>
      <c r="H13"/>
      <c r="I13"/>
    </row>
    <row r="14" spans="1:9" ht="14" customHeight="1" x14ac:dyDescent="0.35">
      <c r="A14" s="195" t="s">
        <v>33</v>
      </c>
      <c r="B14" s="196"/>
      <c r="C14" s="196"/>
      <c r="D14" s="80"/>
      <c r="E14" s="156"/>
      <c r="F14" s="65"/>
      <c r="G14"/>
      <c r="H14"/>
      <c r="I14"/>
    </row>
    <row r="15" spans="1:9" ht="14.5" customHeight="1" x14ac:dyDescent="0.35">
      <c r="A15" s="195" t="s">
        <v>34</v>
      </c>
      <c r="B15" s="196"/>
      <c r="C15" s="196"/>
      <c r="D15" s="158" t="e">
        <f>D14/D13</f>
        <v>#DIV/0!</v>
      </c>
      <c r="E15" s="159"/>
      <c r="F15" s="65"/>
      <c r="G15"/>
      <c r="H15"/>
      <c r="I15"/>
    </row>
    <row r="16" spans="1:9" ht="15.5" x14ac:dyDescent="0.35">
      <c r="A16" s="193" t="s">
        <v>35</v>
      </c>
      <c r="B16" s="194"/>
      <c r="C16" s="194"/>
      <c r="D16" s="81"/>
      <c r="E16" s="159"/>
      <c r="F16" s="65"/>
      <c r="G16"/>
      <c r="H16"/>
      <c r="I16"/>
    </row>
    <row r="17" spans="1:9" ht="15.5" x14ac:dyDescent="0.35">
      <c r="A17" s="193" t="s">
        <v>36</v>
      </c>
      <c r="B17" s="194"/>
      <c r="C17" s="194"/>
      <c r="D17" s="82"/>
      <c r="E17" s="13"/>
      <c r="F17" s="65"/>
      <c r="G17"/>
      <c r="H17"/>
      <c r="I17"/>
    </row>
    <row r="18" spans="1:9" ht="15.5" x14ac:dyDescent="0.35">
      <c r="A18" s="66"/>
      <c r="B18" s="25"/>
      <c r="C18" s="25"/>
      <c r="D18" s="13"/>
      <c r="E18" s="13"/>
      <c r="F18" s="65"/>
      <c r="G18"/>
      <c r="H18"/>
      <c r="I18"/>
    </row>
    <row r="19" spans="1:9" ht="15.5" x14ac:dyDescent="0.35">
      <c r="A19" s="64"/>
      <c r="B19" s="25"/>
      <c r="C19" s="25"/>
      <c r="D19" s="25"/>
      <c r="E19" s="25"/>
      <c r="F19" s="65"/>
      <c r="G19"/>
      <c r="H19"/>
      <c r="I19"/>
    </row>
    <row r="20" spans="1:9" ht="14.5" customHeight="1" x14ac:dyDescent="0.35">
      <c r="A20" s="195" t="s">
        <v>37</v>
      </c>
      <c r="B20" s="196"/>
      <c r="C20" s="196"/>
      <c r="D20" s="25"/>
      <c r="E20" s="25"/>
      <c r="F20" s="65"/>
      <c r="G20"/>
      <c r="H20"/>
      <c r="I20"/>
    </row>
    <row r="21" spans="1:9" ht="47" customHeight="1" x14ac:dyDescent="0.35">
      <c r="A21" s="188" t="s">
        <v>64</v>
      </c>
      <c r="B21" s="189"/>
      <c r="C21" s="89" t="s">
        <v>38</v>
      </c>
      <c r="D21" s="131" t="s">
        <v>39</v>
      </c>
      <c r="E21" s="89" t="s">
        <v>38</v>
      </c>
      <c r="F21" s="67" t="s">
        <v>40</v>
      </c>
      <c r="G21" s="160"/>
      <c r="H21"/>
      <c r="I21"/>
    </row>
    <row r="22" spans="1:9" ht="15.5" x14ac:dyDescent="0.35">
      <c r="A22" s="208" t="e">
        <f>SUM(D15)</f>
        <v>#DIV/0!</v>
      </c>
      <c r="B22" s="209"/>
      <c r="C22" s="90" t="s">
        <v>41</v>
      </c>
      <c r="D22" s="84">
        <f>D12</f>
        <v>0</v>
      </c>
      <c r="E22" s="90" t="s">
        <v>42</v>
      </c>
      <c r="F22" s="83" t="e">
        <f>SUM(A22*D22)</f>
        <v>#DIV/0!</v>
      </c>
      <c r="G22"/>
      <c r="H22"/>
      <c r="I22"/>
    </row>
    <row r="23" spans="1:9" ht="15.5" x14ac:dyDescent="0.35">
      <c r="A23" s="68"/>
      <c r="B23" s="91"/>
      <c r="C23" s="90"/>
      <c r="D23" s="15"/>
      <c r="E23" s="90"/>
      <c r="F23" s="14"/>
      <c r="G23"/>
      <c r="H23"/>
      <c r="I23"/>
    </row>
    <row r="24" spans="1:9" ht="14.5" customHeight="1" x14ac:dyDescent="0.35">
      <c r="A24" s="202" t="s">
        <v>43</v>
      </c>
      <c r="B24" s="203"/>
      <c r="C24" s="203"/>
      <c r="D24" s="203"/>
      <c r="E24" s="90"/>
      <c r="F24" s="14"/>
      <c r="G24"/>
      <c r="H24"/>
      <c r="I24"/>
    </row>
    <row r="25" spans="1:9" ht="49.5" customHeight="1" x14ac:dyDescent="0.35">
      <c r="A25" s="188" t="s">
        <v>65</v>
      </c>
      <c r="B25" s="189"/>
      <c r="C25" s="89" t="s">
        <v>38</v>
      </c>
      <c r="D25" s="131" t="s">
        <v>44</v>
      </c>
      <c r="E25" s="89" t="s">
        <v>38</v>
      </c>
      <c r="F25" s="67" t="s">
        <v>45</v>
      </c>
      <c r="G25" s="160"/>
      <c r="H25"/>
      <c r="I25"/>
    </row>
    <row r="26" spans="1:9" ht="15.5" x14ac:dyDescent="0.35">
      <c r="A26" s="208">
        <f>SUM(D16)</f>
        <v>0</v>
      </c>
      <c r="B26" s="209"/>
      <c r="C26" s="90" t="s">
        <v>41</v>
      </c>
      <c r="D26" s="84" t="e">
        <f>F22</f>
        <v>#DIV/0!</v>
      </c>
      <c r="E26" s="90" t="s">
        <v>42</v>
      </c>
      <c r="F26" s="83" t="e">
        <f>SUM(A26*D26)</f>
        <v>#DIV/0!</v>
      </c>
      <c r="G26"/>
      <c r="H26"/>
      <c r="I26"/>
    </row>
    <row r="27" spans="1:9" ht="15.5" x14ac:dyDescent="0.35">
      <c r="A27" s="69"/>
      <c r="B27" s="91"/>
      <c r="C27" s="90"/>
      <c r="D27" s="15"/>
      <c r="E27" s="90"/>
      <c r="F27" s="14"/>
      <c r="G27"/>
      <c r="H27"/>
      <c r="I27"/>
    </row>
    <row r="28" spans="1:9" ht="15.5" customHeight="1" x14ac:dyDescent="0.35">
      <c r="A28" s="202" t="s">
        <v>46</v>
      </c>
      <c r="B28" s="203"/>
      <c r="C28" s="203"/>
      <c r="D28" s="15"/>
      <c r="E28" s="90"/>
      <c r="F28" s="14"/>
      <c r="G28"/>
      <c r="H28"/>
      <c r="I28"/>
    </row>
    <row r="29" spans="1:9" ht="64" customHeight="1" x14ac:dyDescent="0.35">
      <c r="A29" s="188" t="s">
        <v>45</v>
      </c>
      <c r="B29" s="189"/>
      <c r="C29" s="89" t="s">
        <v>38</v>
      </c>
      <c r="D29" s="131" t="s">
        <v>39</v>
      </c>
      <c r="E29" s="89" t="s">
        <v>38</v>
      </c>
      <c r="F29" s="67" t="s">
        <v>47</v>
      </c>
      <c r="G29"/>
      <c r="H29"/>
      <c r="I29"/>
    </row>
    <row r="30" spans="1:9" ht="15.5" x14ac:dyDescent="0.35">
      <c r="A30" s="204" t="e">
        <f>F26</f>
        <v>#DIV/0!</v>
      </c>
      <c r="B30" s="205"/>
      <c r="C30" s="90" t="s">
        <v>48</v>
      </c>
      <c r="D30" s="84">
        <f>D22</f>
        <v>0</v>
      </c>
      <c r="E30" s="90" t="s">
        <v>42</v>
      </c>
      <c r="F30" s="85" t="e">
        <f>A30/D30</f>
        <v>#DIV/0!</v>
      </c>
      <c r="G30"/>
      <c r="H30"/>
      <c r="I30"/>
    </row>
    <row r="31" spans="1:9" ht="15.5" x14ac:dyDescent="0.35">
      <c r="A31" s="70"/>
      <c r="B31" s="92"/>
      <c r="C31" s="90"/>
      <c r="D31" s="15"/>
      <c r="E31" s="90"/>
      <c r="F31" s="16"/>
      <c r="G31"/>
      <c r="H31"/>
      <c r="I31"/>
    </row>
    <row r="32" spans="1:9" ht="15.5" x14ac:dyDescent="0.35">
      <c r="A32" s="193" t="s">
        <v>49</v>
      </c>
      <c r="B32" s="194"/>
      <c r="C32" s="194"/>
      <c r="D32" s="25"/>
      <c r="E32" s="25"/>
      <c r="F32" s="65"/>
      <c r="G32"/>
      <c r="H32"/>
      <c r="I32"/>
    </row>
    <row r="33" spans="1:9" ht="52.5" customHeight="1" x14ac:dyDescent="0.35">
      <c r="A33" s="188" t="s">
        <v>50</v>
      </c>
      <c r="B33" s="189"/>
      <c r="C33" s="89" t="s">
        <v>38</v>
      </c>
      <c r="D33" s="131" t="s">
        <v>66</v>
      </c>
      <c r="E33" s="89" t="s">
        <v>38</v>
      </c>
      <c r="F33" s="67" t="s">
        <v>67</v>
      </c>
      <c r="G33"/>
      <c r="H33"/>
      <c r="I33"/>
    </row>
    <row r="34" spans="1:9" ht="15.5" x14ac:dyDescent="0.35">
      <c r="A34" s="200">
        <f>D17</f>
        <v>0</v>
      </c>
      <c r="B34" s="201"/>
      <c r="C34" s="90" t="s">
        <v>41</v>
      </c>
      <c r="D34" s="86" t="e">
        <f>SUM(F30)</f>
        <v>#DIV/0!</v>
      </c>
      <c r="E34" s="90" t="s">
        <v>42</v>
      </c>
      <c r="F34" s="144" t="e">
        <f>A34*D34</f>
        <v>#DIV/0!</v>
      </c>
      <c r="G34"/>
      <c r="H34"/>
      <c r="I34"/>
    </row>
    <row r="35" spans="1:9" ht="15.5" x14ac:dyDescent="0.35">
      <c r="A35" s="164"/>
      <c r="B35" s="26"/>
      <c r="C35" s="90"/>
      <c r="D35" s="86"/>
      <c r="E35" s="90"/>
      <c r="F35" s="87"/>
      <c r="G35"/>
      <c r="H35"/>
      <c r="I35"/>
    </row>
    <row r="36" spans="1:9" ht="15.5" x14ac:dyDescent="0.35">
      <c r="A36" s="193" t="s">
        <v>71</v>
      </c>
      <c r="B36" s="194"/>
      <c r="C36" s="194"/>
      <c r="D36" s="194"/>
      <c r="E36" s="194"/>
      <c r="F36" s="197"/>
      <c r="G36"/>
      <c r="H36"/>
      <c r="I36"/>
    </row>
    <row r="37" spans="1:9" ht="49" customHeight="1" x14ac:dyDescent="0.35">
      <c r="A37" s="206" t="s">
        <v>68</v>
      </c>
      <c r="B37" s="207"/>
      <c r="C37" s="89" t="s">
        <v>38</v>
      </c>
      <c r="D37" s="131" t="s">
        <v>69</v>
      </c>
      <c r="E37" s="93" t="s">
        <v>38</v>
      </c>
      <c r="F37" s="67" t="s">
        <v>70</v>
      </c>
      <c r="G37"/>
      <c r="H37" s="131" t="s">
        <v>81</v>
      </c>
      <c r="I37"/>
    </row>
    <row r="38" spans="1:9" ht="15.5" x14ac:dyDescent="0.35">
      <c r="A38" s="198" t="e">
        <f>SUM(F34)</f>
        <v>#DIV/0!</v>
      </c>
      <c r="B38" s="199"/>
      <c r="C38" s="90" t="s">
        <v>48</v>
      </c>
      <c r="D38" s="145" t="e">
        <f>SUM(A38/12)</f>
        <v>#DIV/0!</v>
      </c>
      <c r="E38" s="17" t="s">
        <v>48</v>
      </c>
      <c r="F38" s="94" t="e">
        <f>SUM(D38/2)</f>
        <v>#DIV/0!</v>
      </c>
      <c r="G38"/>
      <c r="H38" s="94">
        <f>SUM(IFERROR(A38/2,0))</f>
        <v>0</v>
      </c>
      <c r="I38"/>
    </row>
    <row r="39" spans="1:9" ht="15.5" x14ac:dyDescent="0.35">
      <c r="A39" s="88"/>
      <c r="B39" s="17"/>
      <c r="C39" s="25"/>
      <c r="D39" s="25"/>
      <c r="E39" s="25"/>
      <c r="F39" s="65"/>
      <c r="G39"/>
      <c r="H39"/>
      <c r="I39"/>
    </row>
    <row r="40" spans="1:9" ht="15.5" x14ac:dyDescent="0.35">
      <c r="A40" s="163"/>
      <c r="B40" s="135"/>
      <c r="C40" s="135"/>
      <c r="D40" s="25"/>
      <c r="E40" s="25"/>
      <c r="F40" s="65"/>
      <c r="G40"/>
      <c r="H40"/>
      <c r="I40"/>
    </row>
    <row r="41" spans="1:9" x14ac:dyDescent="0.35">
      <c r="A41" s="95" t="s">
        <v>51</v>
      </c>
      <c r="B41" s="96"/>
      <c r="C41" s="96"/>
      <c r="D41" s="96"/>
      <c r="E41" s="96"/>
      <c r="F41" s="74"/>
      <c r="G41"/>
      <c r="H41"/>
      <c r="I41"/>
    </row>
    <row r="42" spans="1:9" x14ac:dyDescent="0.35">
      <c r="A42" s="71"/>
      <c r="B42"/>
      <c r="C42"/>
      <c r="D42" s="97"/>
      <c r="E42"/>
      <c r="F42" s="75"/>
      <c r="G42"/>
      <c r="H42"/>
      <c r="I42"/>
    </row>
    <row r="43" spans="1:9" x14ac:dyDescent="0.35">
      <c r="A43" s="72"/>
      <c r="B43" s="73"/>
      <c r="C43" s="73"/>
      <c r="D43" s="73"/>
      <c r="E43" s="73"/>
      <c r="F43" s="76" t="s">
        <v>15</v>
      </c>
      <c r="G43"/>
      <c r="H43"/>
      <c r="I43"/>
    </row>
  </sheetData>
  <sheetProtection sheet="1" objects="1" scenarios="1"/>
  <mergeCells count="28">
    <mergeCell ref="A36:F36"/>
    <mergeCell ref="A16:C16"/>
    <mergeCell ref="A38:B38"/>
    <mergeCell ref="A34:B34"/>
    <mergeCell ref="A28:C28"/>
    <mergeCell ref="A29:B29"/>
    <mergeCell ref="A30:B30"/>
    <mergeCell ref="A32:C32"/>
    <mergeCell ref="A33:B33"/>
    <mergeCell ref="A37:B37"/>
    <mergeCell ref="A26:B26"/>
    <mergeCell ref="A17:C17"/>
    <mergeCell ref="A20:C20"/>
    <mergeCell ref="A21:B21"/>
    <mergeCell ref="A22:B22"/>
    <mergeCell ref="A24:D24"/>
    <mergeCell ref="A25:B25"/>
    <mergeCell ref="A10:F10"/>
    <mergeCell ref="A12:C12"/>
    <mergeCell ref="A13:C13"/>
    <mergeCell ref="A14:C14"/>
    <mergeCell ref="A15:C15"/>
    <mergeCell ref="A5:C5"/>
    <mergeCell ref="A6:C6"/>
    <mergeCell ref="A7:C7"/>
    <mergeCell ref="A1:F1"/>
    <mergeCell ref="A2:F2"/>
    <mergeCell ref="A3:F3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1"/>
  <sheetViews>
    <sheetView topLeftCell="A34" zoomScaleNormal="100" workbookViewId="0">
      <selection activeCell="D17" sqref="D17"/>
    </sheetView>
  </sheetViews>
  <sheetFormatPr defaultRowHeight="14.5" customHeight="1" x14ac:dyDescent="0.35"/>
  <cols>
    <col min="1" max="1" width="11.54296875" style="7" customWidth="1"/>
    <col min="2" max="2" width="14.90625" style="7" customWidth="1"/>
    <col min="3" max="3" width="20.36328125" style="7" customWidth="1"/>
    <col min="4" max="4" width="25.08984375" style="7" customWidth="1"/>
    <col min="5" max="5" width="20.36328125" style="7" customWidth="1"/>
    <col min="6" max="6" width="26.08984375" style="7" customWidth="1"/>
    <col min="7" max="7" width="7.08984375" style="7" customWidth="1"/>
    <col min="8" max="8" width="12.26953125" style="7" customWidth="1"/>
    <col min="9" max="16384" width="8.7265625" style="7"/>
  </cols>
  <sheetData>
    <row r="1" spans="1:8" ht="18.5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175"/>
      <c r="F1" s="175"/>
      <c r="G1" s="161"/>
      <c r="H1"/>
    </row>
    <row r="2" spans="1:8" x14ac:dyDescent="0.35">
      <c r="A2" s="176" t="str">
        <f>'Total E&amp;T Provider Budget '!A2</f>
        <v>FFY 2023:  October 1, 2023 – September 30, 2024</v>
      </c>
      <c r="B2" s="176"/>
      <c r="C2" s="176"/>
      <c r="D2" s="176"/>
      <c r="E2" s="176"/>
      <c r="F2" s="176"/>
      <c r="G2" s="162"/>
      <c r="H2"/>
    </row>
    <row r="3" spans="1:8" x14ac:dyDescent="0.35">
      <c r="A3" s="176" t="str">
        <f>'Total E&amp;T Provider Budget '!A3</f>
        <v>Contract Period: October 1, 2023 – September 30, 2024</v>
      </c>
      <c r="B3" s="176"/>
      <c r="C3" s="176"/>
      <c r="D3" s="176"/>
      <c r="E3" s="176"/>
      <c r="F3" s="176"/>
      <c r="G3" s="97"/>
      <c r="H3"/>
    </row>
    <row r="4" spans="1:8" x14ac:dyDescent="0.35">
      <c r="A4" s="97"/>
      <c r="B4" s="97"/>
      <c r="C4" s="97"/>
      <c r="D4" s="97"/>
      <c r="E4" s="97"/>
      <c r="F4" s="97"/>
      <c r="G4" s="97"/>
      <c r="H4"/>
    </row>
    <row r="5" spans="1:8" x14ac:dyDescent="0.35">
      <c r="A5" s="187">
        <f>'Total E&amp;T Provider Budget '!A6</f>
        <v>0</v>
      </c>
      <c r="B5" s="187"/>
      <c r="C5" s="187"/>
      <c r="D5" s="97"/>
      <c r="E5" s="97"/>
      <c r="F5" s="97"/>
      <c r="G5" s="97"/>
      <c r="H5"/>
    </row>
    <row r="6" spans="1:8" x14ac:dyDescent="0.35">
      <c r="A6" s="187">
        <f>'Total E&amp;T Provider Budget '!A7</f>
        <v>0</v>
      </c>
      <c r="B6" s="187"/>
      <c r="C6" s="187"/>
      <c r="D6" s="97"/>
      <c r="E6" s="97"/>
      <c r="F6" s="97"/>
      <c r="G6" s="97"/>
      <c r="H6"/>
    </row>
    <row r="7" spans="1:8" x14ac:dyDescent="0.35">
      <c r="A7" s="187">
        <f>'Total E&amp;T Provider Budget '!A8</f>
        <v>0</v>
      </c>
      <c r="B7" s="187"/>
      <c r="C7" s="187"/>
      <c r="D7" s="97"/>
      <c r="E7" s="97"/>
      <c r="F7" s="97"/>
      <c r="G7" s="97"/>
      <c r="H7"/>
    </row>
    <row r="8" spans="1:8" x14ac:dyDescent="0.35">
      <c r="A8" s="97"/>
      <c r="B8" s="97"/>
      <c r="C8" s="97"/>
      <c r="D8" s="97"/>
      <c r="E8" s="97"/>
      <c r="F8" s="97"/>
      <c r="G8" s="97"/>
      <c r="H8"/>
    </row>
    <row r="9" spans="1:8" x14ac:dyDescent="0.35">
      <c r="A9"/>
      <c r="B9"/>
      <c r="C9"/>
      <c r="D9"/>
      <c r="E9"/>
      <c r="F9"/>
      <c r="G9"/>
      <c r="H9"/>
    </row>
    <row r="10" spans="1:8" ht="18.5" x14ac:dyDescent="0.45">
      <c r="A10" s="190" t="s">
        <v>93</v>
      </c>
      <c r="B10" s="191"/>
      <c r="C10" s="191"/>
      <c r="D10" s="191"/>
      <c r="E10" s="191"/>
      <c r="F10" s="192"/>
      <c r="G10" s="133"/>
      <c r="H10"/>
    </row>
    <row r="11" spans="1:8" ht="15.5" x14ac:dyDescent="0.35">
      <c r="A11" s="64"/>
      <c r="B11" s="25"/>
      <c r="C11" s="25"/>
      <c r="D11" s="25"/>
      <c r="E11" s="25"/>
      <c r="F11" s="65"/>
      <c r="G11" s="25"/>
      <c r="H11"/>
    </row>
    <row r="12" spans="1:8" ht="15.5" x14ac:dyDescent="0.35">
      <c r="A12" s="193" t="s">
        <v>30</v>
      </c>
      <c r="B12" s="194"/>
      <c r="C12" s="194"/>
      <c r="D12" s="79"/>
      <c r="E12" s="156" t="s">
        <v>31</v>
      </c>
      <c r="F12" s="157"/>
      <c r="G12" s="156"/>
      <c r="H12"/>
    </row>
    <row r="13" spans="1:8" ht="15.5" x14ac:dyDescent="0.35">
      <c r="A13" s="193" t="s">
        <v>32</v>
      </c>
      <c r="B13" s="194"/>
      <c r="C13" s="194"/>
      <c r="D13" s="80"/>
      <c r="E13" s="156"/>
      <c r="F13" s="65"/>
      <c r="G13" s="25"/>
      <c r="H13"/>
    </row>
    <row r="14" spans="1:8" ht="15.5" x14ac:dyDescent="0.35">
      <c r="A14" s="195" t="s">
        <v>33</v>
      </c>
      <c r="B14" s="196"/>
      <c r="C14" s="196"/>
      <c r="D14" s="80"/>
      <c r="E14" s="156"/>
      <c r="F14" s="65"/>
      <c r="G14" s="25"/>
      <c r="H14"/>
    </row>
    <row r="15" spans="1:8" ht="15.5" x14ac:dyDescent="0.35">
      <c r="A15" s="195" t="s">
        <v>34</v>
      </c>
      <c r="B15" s="196"/>
      <c r="C15" s="196"/>
      <c r="D15" s="158" t="e">
        <f>D14/D13</f>
        <v>#DIV/0!</v>
      </c>
      <c r="E15" s="159"/>
      <c r="F15" s="65"/>
      <c r="G15" s="25"/>
      <c r="H15"/>
    </row>
    <row r="16" spans="1:8" ht="15.5" x14ac:dyDescent="0.35">
      <c r="A16" s="193" t="s">
        <v>35</v>
      </c>
      <c r="B16" s="194"/>
      <c r="C16" s="194"/>
      <c r="D16" s="81"/>
      <c r="E16" s="159"/>
      <c r="F16" s="65"/>
      <c r="G16" s="25"/>
      <c r="H16"/>
    </row>
    <row r="17" spans="1:8" ht="15.5" x14ac:dyDescent="0.35">
      <c r="A17" s="193" t="s">
        <v>72</v>
      </c>
      <c r="B17" s="194"/>
      <c r="C17" s="194"/>
      <c r="D17" s="82"/>
      <c r="E17" s="13"/>
      <c r="F17" s="65"/>
      <c r="G17" s="25"/>
      <c r="H17"/>
    </row>
    <row r="18" spans="1:8" ht="15.5" x14ac:dyDescent="0.35">
      <c r="A18" s="66"/>
      <c r="B18" s="25"/>
      <c r="C18" s="25"/>
      <c r="D18" s="13"/>
      <c r="E18" s="13"/>
      <c r="F18" s="65"/>
      <c r="G18" s="25"/>
      <c r="H18"/>
    </row>
    <row r="19" spans="1:8" ht="15.5" x14ac:dyDescent="0.35">
      <c r="A19" s="64"/>
      <c r="B19" s="25"/>
      <c r="C19" s="25"/>
      <c r="D19" s="25"/>
      <c r="E19" s="25"/>
      <c r="F19" s="65"/>
      <c r="G19" s="25"/>
      <c r="H19"/>
    </row>
    <row r="20" spans="1:8" ht="15.5" x14ac:dyDescent="0.35">
      <c r="A20" s="195" t="s">
        <v>37</v>
      </c>
      <c r="B20" s="196"/>
      <c r="C20" s="196"/>
      <c r="D20" s="25"/>
      <c r="E20" s="25"/>
      <c r="F20" s="65"/>
      <c r="G20" s="25"/>
      <c r="H20"/>
    </row>
    <row r="21" spans="1:8" ht="47.5" customHeight="1" x14ac:dyDescent="0.35">
      <c r="A21" s="188" t="s">
        <v>64</v>
      </c>
      <c r="B21" s="189"/>
      <c r="C21" s="89" t="s">
        <v>38</v>
      </c>
      <c r="D21" s="131" t="s">
        <v>39</v>
      </c>
      <c r="E21" s="89" t="s">
        <v>38</v>
      </c>
      <c r="F21" s="67" t="s">
        <v>40</v>
      </c>
      <c r="G21" s="134"/>
      <c r="H21"/>
    </row>
    <row r="22" spans="1:8" ht="15.5" x14ac:dyDescent="0.35">
      <c r="A22" s="208" t="e">
        <f>SUM(D15)</f>
        <v>#DIV/0!</v>
      </c>
      <c r="B22" s="209"/>
      <c r="C22" s="90" t="s">
        <v>41</v>
      </c>
      <c r="D22" s="84">
        <f>D12</f>
        <v>0</v>
      </c>
      <c r="E22" s="90" t="s">
        <v>42</v>
      </c>
      <c r="F22" s="83" t="e">
        <f>SUM(A22*D22)</f>
        <v>#DIV/0!</v>
      </c>
      <c r="G22" s="84"/>
      <c r="H22"/>
    </row>
    <row r="23" spans="1:8" ht="15.5" x14ac:dyDescent="0.35">
      <c r="A23" s="68"/>
      <c r="B23" s="91"/>
      <c r="C23" s="90"/>
      <c r="D23" s="15"/>
      <c r="E23" s="90"/>
      <c r="F23" s="14"/>
      <c r="G23" s="15"/>
      <c r="H23"/>
    </row>
    <row r="24" spans="1:8" ht="15.5" x14ac:dyDescent="0.35">
      <c r="A24" s="202" t="s">
        <v>43</v>
      </c>
      <c r="B24" s="203"/>
      <c r="C24" s="203"/>
      <c r="D24" s="203"/>
      <c r="E24" s="90"/>
      <c r="F24" s="14"/>
      <c r="G24" s="15"/>
      <c r="H24"/>
    </row>
    <row r="25" spans="1:8" ht="47" customHeight="1" x14ac:dyDescent="0.35">
      <c r="A25" s="188" t="s">
        <v>65</v>
      </c>
      <c r="B25" s="189"/>
      <c r="C25" s="89" t="s">
        <v>38</v>
      </c>
      <c r="D25" s="131" t="s">
        <v>44</v>
      </c>
      <c r="E25" s="89" t="s">
        <v>38</v>
      </c>
      <c r="F25" s="67" t="s">
        <v>45</v>
      </c>
      <c r="G25" s="134"/>
      <c r="H25"/>
    </row>
    <row r="26" spans="1:8" ht="15.5" x14ac:dyDescent="0.35">
      <c r="A26" s="208">
        <f>SUM(D16)</f>
        <v>0</v>
      </c>
      <c r="B26" s="209"/>
      <c r="C26" s="90" t="s">
        <v>41</v>
      </c>
      <c r="D26" s="84" t="e">
        <f>F22</f>
        <v>#DIV/0!</v>
      </c>
      <c r="E26" s="90" t="s">
        <v>42</v>
      </c>
      <c r="F26" s="83" t="e">
        <f>SUM(A26*D26)</f>
        <v>#DIV/0!</v>
      </c>
      <c r="G26" s="84"/>
      <c r="H26"/>
    </row>
    <row r="27" spans="1:8" ht="15.5" x14ac:dyDescent="0.35">
      <c r="A27" s="69"/>
      <c r="B27" s="91"/>
      <c r="C27" s="90"/>
      <c r="D27" s="15"/>
      <c r="E27" s="90"/>
      <c r="F27" s="14"/>
      <c r="G27" s="15"/>
      <c r="H27"/>
    </row>
    <row r="28" spans="1:8" ht="15.5" x14ac:dyDescent="0.35">
      <c r="A28" s="202" t="s">
        <v>46</v>
      </c>
      <c r="B28" s="203"/>
      <c r="C28" s="203"/>
      <c r="D28" s="15"/>
      <c r="E28" s="90"/>
      <c r="F28" s="14"/>
      <c r="G28" s="15"/>
      <c r="H28"/>
    </row>
    <row r="29" spans="1:8" ht="47" customHeight="1" x14ac:dyDescent="0.35">
      <c r="A29" s="188" t="s">
        <v>45</v>
      </c>
      <c r="B29" s="189"/>
      <c r="C29" s="89" t="s">
        <v>38</v>
      </c>
      <c r="D29" s="131" t="s">
        <v>39</v>
      </c>
      <c r="E29" s="89" t="s">
        <v>38</v>
      </c>
      <c r="F29" s="67" t="s">
        <v>47</v>
      </c>
      <c r="G29" s="134"/>
      <c r="H29"/>
    </row>
    <row r="30" spans="1:8" ht="15.5" x14ac:dyDescent="0.35">
      <c r="A30" s="204" t="e">
        <f>F26</f>
        <v>#DIV/0!</v>
      </c>
      <c r="B30" s="205"/>
      <c r="C30" s="90" t="s">
        <v>48</v>
      </c>
      <c r="D30" s="84">
        <f>D22</f>
        <v>0</v>
      </c>
      <c r="E30" s="90" t="s">
        <v>42</v>
      </c>
      <c r="F30" s="85" t="e">
        <f>A30/D30</f>
        <v>#DIV/0!</v>
      </c>
      <c r="G30" s="86"/>
      <c r="H30"/>
    </row>
    <row r="31" spans="1:8" ht="15.5" x14ac:dyDescent="0.35">
      <c r="A31" s="70"/>
      <c r="B31" s="92"/>
      <c r="C31" s="90"/>
      <c r="D31" s="15"/>
      <c r="E31" s="90"/>
      <c r="F31" s="16"/>
      <c r="G31" s="132"/>
      <c r="H31"/>
    </row>
    <row r="32" spans="1:8" ht="15.5" x14ac:dyDescent="0.35">
      <c r="A32" s="193" t="s">
        <v>73</v>
      </c>
      <c r="B32" s="194"/>
      <c r="C32" s="194"/>
      <c r="D32" s="25"/>
      <c r="E32" s="25"/>
      <c r="F32" s="65"/>
      <c r="G32" s="25"/>
      <c r="H32"/>
    </row>
    <row r="33" spans="1:8" ht="47.5" customHeight="1" x14ac:dyDescent="0.35">
      <c r="A33" s="188" t="s">
        <v>74</v>
      </c>
      <c r="B33" s="189"/>
      <c r="C33" s="89" t="s">
        <v>38</v>
      </c>
      <c r="D33" s="131" t="s">
        <v>66</v>
      </c>
      <c r="E33" s="89" t="s">
        <v>38</v>
      </c>
      <c r="F33" s="67" t="s">
        <v>67</v>
      </c>
      <c r="G33" s="134"/>
      <c r="H33"/>
    </row>
    <row r="34" spans="1:8" ht="15.5" x14ac:dyDescent="0.35">
      <c r="A34" s="200">
        <f>D17</f>
        <v>0</v>
      </c>
      <c r="B34" s="201"/>
      <c r="C34" s="90" t="s">
        <v>41</v>
      </c>
      <c r="D34" s="86" t="e">
        <f>SUM(F30)</f>
        <v>#DIV/0!</v>
      </c>
      <c r="E34" s="90" t="s">
        <v>42</v>
      </c>
      <c r="F34" s="144" t="e">
        <f>A34*D34</f>
        <v>#DIV/0!</v>
      </c>
      <c r="G34" s="17"/>
      <c r="H34"/>
    </row>
    <row r="35" spans="1:8" ht="15.5" x14ac:dyDescent="0.35">
      <c r="A35" s="164"/>
      <c r="B35" s="26"/>
      <c r="C35" s="90"/>
      <c r="D35" s="86"/>
      <c r="E35" s="90"/>
      <c r="F35" s="87"/>
      <c r="G35" s="17"/>
      <c r="H35"/>
    </row>
    <row r="36" spans="1:8" ht="15.5" x14ac:dyDescent="0.35">
      <c r="A36" s="193" t="s">
        <v>75</v>
      </c>
      <c r="B36" s="194"/>
      <c r="C36" s="194"/>
      <c r="D36" s="194"/>
      <c r="E36" s="194"/>
      <c r="F36" s="197"/>
      <c r="G36" s="135"/>
      <c r="H36"/>
    </row>
    <row r="37" spans="1:8" ht="46" customHeight="1" thickBot="1" x14ac:dyDescent="0.4">
      <c r="A37" s="206" t="s">
        <v>68</v>
      </c>
      <c r="B37" s="207"/>
      <c r="C37" s="89" t="s">
        <v>38</v>
      </c>
      <c r="D37" s="131" t="s">
        <v>69</v>
      </c>
      <c r="E37" s="93" t="s">
        <v>38</v>
      </c>
      <c r="F37" s="67" t="s">
        <v>70</v>
      </c>
      <c r="G37" s="134"/>
      <c r="H37" s="131" t="s">
        <v>81</v>
      </c>
    </row>
    <row r="38" spans="1:8" ht="16" thickBot="1" x14ac:dyDescent="0.4">
      <c r="A38" s="198" t="e">
        <f>SUM(F34)</f>
        <v>#DIV/0!</v>
      </c>
      <c r="B38" s="199"/>
      <c r="C38" s="90" t="s">
        <v>48</v>
      </c>
      <c r="D38" s="145" t="e">
        <f>SUM(A38/12)</f>
        <v>#DIV/0!</v>
      </c>
      <c r="E38" s="17" t="s">
        <v>48</v>
      </c>
      <c r="F38" s="138" t="e">
        <f>SUM(D38/2)</f>
        <v>#DIV/0!</v>
      </c>
      <c r="G38" s="137"/>
      <c r="H38" s="94">
        <f>SUM(IFERROR(A38/2,0))</f>
        <v>0</v>
      </c>
    </row>
    <row r="39" spans="1:8" ht="15.5" x14ac:dyDescent="0.35">
      <c r="A39" s="88"/>
      <c r="B39" s="17"/>
      <c r="C39" s="25"/>
      <c r="D39" s="25"/>
      <c r="E39" s="25"/>
      <c r="F39" s="65"/>
      <c r="G39" s="25"/>
      <c r="H39"/>
    </row>
    <row r="40" spans="1:8" x14ac:dyDescent="0.35">
      <c r="A40" s="72"/>
      <c r="B40" s="73"/>
      <c r="C40" s="73"/>
      <c r="D40" s="73"/>
      <c r="E40" s="73"/>
      <c r="F40" s="76" t="s">
        <v>15</v>
      </c>
      <c r="G40" s="136"/>
      <c r="H40"/>
    </row>
    <row r="41" spans="1:8" x14ac:dyDescent="0.35">
      <c r="A41"/>
      <c r="B41"/>
      <c r="C41"/>
      <c r="D41"/>
      <c r="E41"/>
      <c r="F41"/>
      <c r="G41"/>
      <c r="H41"/>
    </row>
  </sheetData>
  <mergeCells count="28">
    <mergeCell ref="A16:C16"/>
    <mergeCell ref="A17:C17"/>
    <mergeCell ref="A20:C20"/>
    <mergeCell ref="A21:B21"/>
    <mergeCell ref="A10:F10"/>
    <mergeCell ref="A12:C12"/>
    <mergeCell ref="A13:C13"/>
    <mergeCell ref="A14:C14"/>
    <mergeCell ref="A15:C15"/>
    <mergeCell ref="A36:F36"/>
    <mergeCell ref="A37:B37"/>
    <mergeCell ref="A38:B38"/>
    <mergeCell ref="A22:B22"/>
    <mergeCell ref="A24:D24"/>
    <mergeCell ref="A25:B25"/>
    <mergeCell ref="A26:B26"/>
    <mergeCell ref="A30:B30"/>
    <mergeCell ref="A32:C32"/>
    <mergeCell ref="A33:B33"/>
    <mergeCell ref="A34:B34"/>
    <mergeCell ref="A28:C28"/>
    <mergeCell ref="A29:B29"/>
    <mergeCell ref="A7:C7"/>
    <mergeCell ref="A1:F1"/>
    <mergeCell ref="A2:F2"/>
    <mergeCell ref="A3:F3"/>
    <mergeCell ref="A5:C5"/>
    <mergeCell ref="A6:C6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19"/>
  <sheetViews>
    <sheetView topLeftCell="A99" zoomScale="80" zoomScaleNormal="80" workbookViewId="0">
      <selection activeCell="A110" sqref="A110:D114"/>
    </sheetView>
  </sheetViews>
  <sheetFormatPr defaultColWidth="8.81640625" defaultRowHeight="14.5" customHeight="1" x14ac:dyDescent="0.35"/>
  <cols>
    <col min="1" max="1" width="46.08984375" style="7" customWidth="1"/>
    <col min="2" max="3" width="30.81640625" style="7" customWidth="1"/>
    <col min="4" max="4" width="31" style="7" customWidth="1"/>
    <col min="5" max="5" width="31.1796875" style="7" customWidth="1"/>
    <col min="6" max="6" width="19.81640625" style="7" customWidth="1"/>
    <col min="7" max="7" width="12.81640625" style="7" customWidth="1"/>
    <col min="8" max="8" width="28.36328125" style="7" customWidth="1"/>
    <col min="9" max="21" width="8.81640625" style="7"/>
    <col min="22" max="23" width="10" style="7" bestFit="1" customWidth="1"/>
    <col min="24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165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  <c r="E2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  <c r="E3"/>
    </row>
    <row r="4" spans="1:7" x14ac:dyDescent="0.35">
      <c r="A4"/>
      <c r="B4" s="49"/>
      <c r="C4" s="49"/>
      <c r="D4" s="49"/>
      <c r="E4" s="49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51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50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50"/>
      <c r="F7" s="2"/>
    </row>
    <row r="8" spans="1:7" x14ac:dyDescent="0.35">
      <c r="A8" s="53"/>
      <c r="B8" s="52"/>
      <c r="C8" s="50"/>
      <c r="D8" s="50"/>
      <c r="E8" s="50"/>
      <c r="F8" s="2"/>
      <c r="G8" s="3"/>
    </row>
    <row r="9" spans="1:7" x14ac:dyDescent="0.35">
      <c r="A9" s="53"/>
      <c r="B9" s="52"/>
      <c r="C9" s="50"/>
      <c r="D9" s="50"/>
      <c r="E9" s="50"/>
      <c r="F9" s="2"/>
      <c r="G9" s="3"/>
    </row>
    <row r="10" spans="1:7" ht="21" x14ac:dyDescent="0.5">
      <c r="A10" s="107" t="s">
        <v>26</v>
      </c>
      <c r="B10" s="211" t="s">
        <v>85</v>
      </c>
      <c r="C10" s="211"/>
      <c r="D10" s="211"/>
      <c r="E10" s="50"/>
      <c r="F10" s="2"/>
      <c r="G10" s="3"/>
    </row>
    <row r="11" spans="1:7" x14ac:dyDescent="0.35">
      <c r="A11" s="166"/>
      <c r="B11" s="167"/>
      <c r="C11" s="167"/>
      <c r="D11" s="167"/>
      <c r="E11" s="50"/>
      <c r="F11" s="2"/>
      <c r="G11" s="2"/>
    </row>
    <row r="12" spans="1:7" ht="15.5" x14ac:dyDescent="0.35">
      <c r="A12" s="215" t="s">
        <v>86</v>
      </c>
      <c r="B12" s="216"/>
      <c r="C12" s="216"/>
      <c r="D12" s="216"/>
      <c r="E12" s="153"/>
      <c r="F12" s="8"/>
    </row>
    <row r="13" spans="1:7" ht="15.5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/>
      <c r="C17" s="12"/>
      <c r="D17" s="12"/>
      <c r="E17" s="25"/>
      <c r="F17" s="8"/>
    </row>
    <row r="18" spans="1:6" ht="15.5" x14ac:dyDescent="0.35">
      <c r="A18" s="22" t="s">
        <v>90</v>
      </c>
      <c r="B18" s="12"/>
      <c r="C18" s="12"/>
      <c r="D18" s="12"/>
      <c r="E18" s="25"/>
      <c r="F18" s="8"/>
    </row>
    <row r="19" spans="1:6" ht="15.5" x14ac:dyDescent="0.35">
      <c r="A19" s="22" t="s">
        <v>6</v>
      </c>
      <c r="B19" s="12"/>
      <c r="C19" s="12"/>
      <c r="D19" s="12"/>
      <c r="E19" s="25"/>
      <c r="F19" s="8"/>
    </row>
    <row r="20" spans="1:6" ht="15.5" x14ac:dyDescent="0.35">
      <c r="A20" s="101" t="s">
        <v>77</v>
      </c>
      <c r="B20" s="12"/>
      <c r="C20" s="12"/>
      <c r="D20" s="12"/>
      <c r="E20" s="25"/>
      <c r="F20" s="8"/>
    </row>
    <row r="21" spans="1:6" ht="15.5" x14ac:dyDescent="0.35">
      <c r="A21" s="23" t="s">
        <v>7</v>
      </c>
      <c r="B21" s="11"/>
      <c r="C21" s="12"/>
      <c r="D21" s="12"/>
      <c r="E21" s="25"/>
      <c r="F21" s="8"/>
    </row>
    <row r="22" spans="1:6" ht="15.5" x14ac:dyDescent="0.35">
      <c r="A22" s="22" t="s">
        <v>8</v>
      </c>
      <c r="B22" s="12"/>
      <c r="C22" s="12"/>
      <c r="D22" s="12"/>
      <c r="E22" s="25"/>
      <c r="F22" s="8"/>
    </row>
    <row r="23" spans="1:6" ht="15.5" x14ac:dyDescent="0.35">
      <c r="A23" s="23" t="s">
        <v>7</v>
      </c>
      <c r="B23" s="11"/>
      <c r="C23" s="11"/>
      <c r="D23" s="11"/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75" customHeight="1" x14ac:dyDescent="0.35">
      <c r="A27" s="25"/>
      <c r="B27" s="25"/>
      <c r="C27" s="25"/>
      <c r="D27" s="25"/>
      <c r="E27" s="25"/>
      <c r="F27" s="8"/>
    </row>
    <row r="28" spans="1:6" ht="15.5" x14ac:dyDescent="0.35">
      <c r="A28" s="25"/>
      <c r="B28" s="25"/>
      <c r="C28" s="25"/>
      <c r="D28" s="25"/>
      <c r="E28" s="25"/>
      <c r="F28" s="8"/>
    </row>
    <row r="29" spans="1:6" ht="18.5" x14ac:dyDescent="0.35">
      <c r="A29" s="210" t="s">
        <v>52</v>
      </c>
      <c r="B29" s="210"/>
      <c r="C29" s="210"/>
      <c r="D29" s="210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/>
      <c r="E33" s="117"/>
      <c r="F33" s="8"/>
      <c r="H33" s="2"/>
    </row>
    <row r="34" spans="1:8" ht="15.5" x14ac:dyDescent="0.35">
      <c r="A34" s="77"/>
      <c r="B34" s="116"/>
      <c r="C34" s="48"/>
      <c r="D34" s="98"/>
      <c r="E34" s="117"/>
      <c r="F34" s="8"/>
    </row>
    <row r="35" spans="1:8" ht="15.5" x14ac:dyDescent="0.35">
      <c r="A35" s="77"/>
      <c r="B35" s="116"/>
      <c r="C35" s="48"/>
      <c r="D35" s="98"/>
      <c r="E35" s="117"/>
      <c r="F35" s="8"/>
    </row>
    <row r="36" spans="1:8" ht="15.5" x14ac:dyDescent="0.35">
      <c r="A36" s="77"/>
      <c r="B36" s="116"/>
      <c r="C36" s="48"/>
      <c r="D36" s="98"/>
      <c r="E36" s="117"/>
      <c r="F36" s="8"/>
    </row>
    <row r="37" spans="1:8" ht="15.5" x14ac:dyDescent="0.35">
      <c r="A37" s="77"/>
      <c r="B37" s="116"/>
      <c r="C37" s="48"/>
      <c r="D37" s="98"/>
      <c r="E37" s="118"/>
      <c r="F37" s="46"/>
    </row>
    <row r="38" spans="1:8" ht="15.5" x14ac:dyDescent="0.35">
      <c r="A38" s="77"/>
      <c r="B38" s="116"/>
      <c r="C38" s="48"/>
      <c r="D38" s="98"/>
      <c r="E38" s="118"/>
      <c r="F38" s="46"/>
    </row>
    <row r="39" spans="1:8" ht="15.5" x14ac:dyDescent="0.35">
      <c r="A39" s="77"/>
      <c r="B39" s="116"/>
      <c r="C39" s="48"/>
      <c r="D39" s="98">
        <f t="shared" ref="D33:D48" si="0">SUM(B39*C39/2)</f>
        <v>0</v>
      </c>
      <c r="E39" s="117">
        <f t="shared" ref="E33:E48" si="1">SUM(D39)</f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" customHeight="1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" customHeight="1" x14ac:dyDescent="0.35">
      <c r="A50" s="33"/>
      <c r="B50" s="34"/>
      <c r="C50" s="34"/>
      <c r="D50" s="35"/>
      <c r="E50" s="36"/>
      <c r="F50" s="8"/>
    </row>
    <row r="51" spans="1:6" ht="15" customHeight="1" x14ac:dyDescent="0.35">
      <c r="A51" s="25"/>
      <c r="B51" s="25"/>
      <c r="C51" s="25"/>
      <c r="D51" s="25"/>
      <c r="E51" s="25"/>
      <c r="F51" s="8"/>
    </row>
    <row r="52" spans="1:6" ht="15.75" customHeight="1" x14ac:dyDescent="0.35">
      <c r="A52" s="25"/>
      <c r="B52" s="25"/>
      <c r="C52" s="25"/>
      <c r="D52" s="25"/>
      <c r="E52" s="25"/>
      <c r="F52" s="8"/>
    </row>
    <row r="53" spans="1:6" ht="15" customHeight="1" x14ac:dyDescent="0.35">
      <c r="A53" s="210" t="s">
        <v>91</v>
      </c>
      <c r="B53" s="210"/>
      <c r="C53" s="210"/>
      <c r="D53" s="210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/>
      <c r="E57" s="117"/>
      <c r="F57" s="8"/>
    </row>
    <row r="58" spans="1:6" ht="15.5" x14ac:dyDescent="0.35">
      <c r="A58" s="154">
        <f t="shared" si="2"/>
        <v>0</v>
      </c>
      <c r="B58" s="99"/>
      <c r="C58" s="48"/>
      <c r="D58" s="98"/>
      <c r="E58" s="117"/>
      <c r="F58" s="8"/>
    </row>
    <row r="59" spans="1:6" ht="15.5" x14ac:dyDescent="0.35">
      <c r="A59" s="154">
        <f t="shared" si="2"/>
        <v>0</v>
      </c>
      <c r="B59" s="99"/>
      <c r="C59" s="48"/>
      <c r="D59" s="98"/>
      <c r="E59" s="117"/>
      <c r="F59" s="8"/>
    </row>
    <row r="60" spans="1:6" ht="15.5" x14ac:dyDescent="0.35">
      <c r="A60" s="154">
        <f t="shared" si="2"/>
        <v>0</v>
      </c>
      <c r="B60" s="99"/>
      <c r="C60" s="48"/>
      <c r="D60" s="98"/>
      <c r="E60" s="117"/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ref="D57:D72" si="3">SUM(B61*C61/2)</f>
        <v>0</v>
      </c>
      <c r="E61" s="117">
        <f t="shared" ref="E57:E72" si="4">SUM(D61)</f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.5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.5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.5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5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.5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10" t="s">
        <v>53</v>
      </c>
      <c r="B77" s="210"/>
      <c r="C77" s="210"/>
      <c r="D77" s="210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customHeight="1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8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</row>
    <row r="82" spans="1:8" ht="15.5" x14ac:dyDescent="0.35">
      <c r="A82" s="124"/>
      <c r="B82" s="98"/>
      <c r="C82" s="99"/>
      <c r="D82" s="117">
        <f t="shared" ref="D82:D92" si="5">SUM(C82)</f>
        <v>0</v>
      </c>
      <c r="E82" s="25"/>
      <c r="F82" s="8"/>
    </row>
    <row r="83" spans="1:8" ht="15" customHeight="1" x14ac:dyDescent="0.35">
      <c r="A83" s="125"/>
      <c r="B83" s="98"/>
      <c r="C83" s="99"/>
      <c r="D83" s="117"/>
      <c r="E83" s="153"/>
      <c r="F83" s="8"/>
    </row>
    <row r="84" spans="1:8" ht="15.5" x14ac:dyDescent="0.35">
      <c r="A84" s="124"/>
      <c r="B84" s="98"/>
      <c r="C84" s="99"/>
      <c r="D84" s="117"/>
      <c r="E84" s="25"/>
      <c r="F84" s="8"/>
    </row>
    <row r="85" spans="1:8" ht="15.5" x14ac:dyDescent="0.35">
      <c r="A85" s="125"/>
      <c r="B85" s="98"/>
      <c r="C85" s="99"/>
      <c r="D85" s="117"/>
      <c r="E85" s="25"/>
      <c r="F85" s="8"/>
    </row>
    <row r="86" spans="1:8" ht="15.5" x14ac:dyDescent="0.35">
      <c r="A86" s="125"/>
      <c r="B86" s="98"/>
      <c r="C86" s="99"/>
      <c r="D86" s="117"/>
      <c r="E86" s="153"/>
      <c r="F86" s="8"/>
    </row>
    <row r="87" spans="1:8" ht="15.5" x14ac:dyDescent="0.35">
      <c r="A87" s="169"/>
      <c r="B87" s="98"/>
      <c r="C87" s="99"/>
      <c r="D87" s="117"/>
      <c r="E87" s="25"/>
      <c r="F87" s="8"/>
    </row>
    <row r="88" spans="1:8" ht="15.5" x14ac:dyDescent="0.35">
      <c r="A88" s="77"/>
      <c r="B88" s="98"/>
      <c r="C88" s="99"/>
      <c r="D88" s="117"/>
      <c r="E88" s="25"/>
      <c r="F88" s="8"/>
    </row>
    <row r="89" spans="1:8" ht="15.5" x14ac:dyDescent="0.35">
      <c r="A89" s="77"/>
      <c r="B89" s="98"/>
      <c r="C89" s="99"/>
      <c r="D89" s="117"/>
      <c r="E89" s="25"/>
      <c r="F89" s="8"/>
    </row>
    <row r="90" spans="1:8" ht="15.5" x14ac:dyDescent="0.35">
      <c r="A90" s="77"/>
      <c r="B90" s="98">
        <f t="shared" ref="B83:B92" si="6">SUM(C90:D90)</f>
        <v>0</v>
      </c>
      <c r="C90" s="99"/>
      <c r="D90" s="117">
        <f t="shared" si="5"/>
        <v>0</v>
      </c>
      <c r="E90" s="25"/>
      <c r="F90" s="8"/>
    </row>
    <row r="91" spans="1:8" ht="15.5" x14ac:dyDescent="0.35">
      <c r="A91" s="126"/>
      <c r="B91" s="98">
        <f t="shared" si="6"/>
        <v>0</v>
      </c>
      <c r="C91" s="99"/>
      <c r="D91" s="117">
        <f t="shared" si="5"/>
        <v>0</v>
      </c>
      <c r="E91" s="25"/>
      <c r="F91" s="8"/>
    </row>
    <row r="92" spans="1:8" ht="15.5" x14ac:dyDescent="0.35">
      <c r="A92" s="127"/>
      <c r="B92" s="98">
        <f t="shared" si="6"/>
        <v>0</v>
      </c>
      <c r="C92" s="99"/>
      <c r="D92" s="117">
        <f t="shared" si="5"/>
        <v>0</v>
      </c>
      <c r="E92" s="25"/>
      <c r="F92" s="8"/>
    </row>
    <row r="93" spans="1:8" ht="15.5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8" ht="15.5" x14ac:dyDescent="0.35">
      <c r="A94" s="212"/>
      <c r="B94" s="213"/>
      <c r="C94" s="213"/>
      <c r="D94" s="214"/>
      <c r="E94" s="25"/>
      <c r="F94" s="106"/>
    </row>
    <row r="95" spans="1:8" ht="15.5" x14ac:dyDescent="0.35">
      <c r="A95" s="25"/>
      <c r="B95" s="25"/>
      <c r="C95" s="25"/>
      <c r="D95" s="25"/>
      <c r="E95" s="25"/>
      <c r="F95" s="8"/>
    </row>
    <row r="96" spans="1:8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10" t="s">
        <v>54</v>
      </c>
      <c r="B97" s="210"/>
      <c r="C97" s="210"/>
      <c r="D97" s="210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.5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10" t="s">
        <v>55</v>
      </c>
      <c r="B106" s="210"/>
      <c r="C106" s="210"/>
      <c r="D106" s="210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/>
      <c r="C110" s="99"/>
      <c r="D110" s="118"/>
      <c r="E110" s="153"/>
      <c r="F110" s="8"/>
    </row>
    <row r="111" spans="1:6" ht="15.5" x14ac:dyDescent="0.35">
      <c r="A111" s="170"/>
      <c r="B111" s="98"/>
      <c r="C111" s="99"/>
      <c r="D111" s="118"/>
      <c r="E111" s="153"/>
      <c r="F111" s="8"/>
    </row>
    <row r="112" spans="1:6" ht="15.5" x14ac:dyDescent="0.35">
      <c r="A112" s="171"/>
      <c r="B112" s="98"/>
      <c r="C112" s="99"/>
      <c r="D112" s="118"/>
      <c r="E112" s="153"/>
      <c r="F112" s="8"/>
    </row>
    <row r="113" spans="1:6" ht="15.5" x14ac:dyDescent="0.35">
      <c r="A113" s="125"/>
      <c r="B113" s="98"/>
      <c r="C113" s="99"/>
      <c r="D113" s="118"/>
      <c r="E113" s="153"/>
      <c r="F113" s="8"/>
    </row>
    <row r="114" spans="1:6" ht="15.5" x14ac:dyDescent="0.35">
      <c r="A114" s="125"/>
      <c r="B114" s="98"/>
      <c r="C114" s="99"/>
      <c r="D114" s="118"/>
      <c r="E114" s="153"/>
      <c r="F114" s="8"/>
    </row>
    <row r="115" spans="1:6" ht="15.5" x14ac:dyDescent="0.35">
      <c r="A115" s="125"/>
      <c r="B115" s="98">
        <f t="shared" ref="B110:B117" si="7">SUM(C115:D115)</f>
        <v>0</v>
      </c>
      <c r="C115" s="99"/>
      <c r="D115" s="118">
        <f t="shared" ref="D110:D117" si="8">SUM(C115)</f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mergeCells count="13">
    <mergeCell ref="A106:D106"/>
    <mergeCell ref="B10:D10"/>
    <mergeCell ref="A1:D1"/>
    <mergeCell ref="A2:D2"/>
    <mergeCell ref="A3:D3"/>
    <mergeCell ref="A97:D97"/>
    <mergeCell ref="A77:D77"/>
    <mergeCell ref="A29:D29"/>
    <mergeCell ref="A53:D53"/>
    <mergeCell ref="A94:D94"/>
    <mergeCell ref="A12:D13"/>
    <mergeCell ref="A78:D78"/>
    <mergeCell ref="A81:D81"/>
  </mergeCells>
  <pageMargins left="0.69124999999999992" right="0.69124999999999992" top="0.74062499999999998" bottom="0.74062499999999998" header="0.29624999999999996" footer="0.29624999999999996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19"/>
  <sheetViews>
    <sheetView topLeftCell="A101" zoomScaleNormal="100" workbookViewId="0">
      <selection activeCell="A110" sqref="A110:D114"/>
    </sheetView>
  </sheetViews>
  <sheetFormatPr defaultColWidth="8.81640625" defaultRowHeight="14.5" customHeight="1" x14ac:dyDescent="0.35"/>
  <cols>
    <col min="1" max="1" width="46.08984375" style="7" customWidth="1"/>
    <col min="2" max="3" width="30.81640625" style="7" customWidth="1"/>
    <col min="4" max="4" width="31" style="7" customWidth="1"/>
    <col min="5" max="5" width="30.81640625" style="7" customWidth="1"/>
    <col min="6" max="6" width="19.81640625" style="7" customWidth="1"/>
    <col min="7" max="7" width="12.81640625" style="7" customWidth="1"/>
    <col min="8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211" t="s">
        <v>59</v>
      </c>
      <c r="C10" s="211"/>
      <c r="D10" s="211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/>
      <c r="C17" s="12"/>
      <c r="D17" s="12"/>
      <c r="E17" s="25"/>
      <c r="F17" s="8"/>
    </row>
    <row r="18" spans="1:6" ht="15.5" x14ac:dyDescent="0.35">
      <c r="A18" s="22" t="s">
        <v>90</v>
      </c>
      <c r="B18" s="12"/>
      <c r="C18" s="12"/>
      <c r="D18" s="12"/>
      <c r="E18" s="25"/>
      <c r="F18" s="8"/>
    </row>
    <row r="19" spans="1:6" ht="15.5" x14ac:dyDescent="0.35">
      <c r="A19" s="22" t="s">
        <v>6</v>
      </c>
      <c r="B19" s="12"/>
      <c r="C19" s="12"/>
      <c r="D19" s="12"/>
      <c r="E19" s="25"/>
      <c r="F19" s="8"/>
    </row>
    <row r="20" spans="1:6" ht="15.5" x14ac:dyDescent="0.35">
      <c r="A20" s="101" t="s">
        <v>77</v>
      </c>
      <c r="B20" s="12"/>
      <c r="C20" s="12"/>
      <c r="D20" s="12"/>
      <c r="E20" s="25"/>
      <c r="F20" s="8"/>
    </row>
    <row r="21" spans="1:6" ht="15.5" x14ac:dyDescent="0.35">
      <c r="A21" s="23" t="s">
        <v>7</v>
      </c>
      <c r="B21" s="11"/>
      <c r="C21" s="12"/>
      <c r="D21" s="12"/>
      <c r="E21" s="25"/>
      <c r="F21" s="8"/>
    </row>
    <row r="22" spans="1:6" ht="15.5" x14ac:dyDescent="0.35">
      <c r="A22" s="22" t="s">
        <v>8</v>
      </c>
      <c r="B22" s="12"/>
      <c r="C22" s="12"/>
      <c r="D22" s="12"/>
      <c r="E22" s="25"/>
      <c r="F22" s="8"/>
    </row>
    <row r="23" spans="1:6" ht="15.5" x14ac:dyDescent="0.35">
      <c r="A23" s="23" t="s">
        <v>7</v>
      </c>
      <c r="B23" s="11"/>
      <c r="C23" s="11"/>
      <c r="D23" s="11"/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10" t="s">
        <v>52</v>
      </c>
      <c r="B29" s="210"/>
      <c r="C29" s="210"/>
      <c r="D29" s="210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/>
      <c r="E33" s="117"/>
      <c r="F33" s="8"/>
      <c r="H33" s="2"/>
    </row>
    <row r="34" spans="1:8" ht="15.5" x14ac:dyDescent="0.35">
      <c r="A34" s="77"/>
      <c r="B34" s="116"/>
      <c r="C34" s="48"/>
      <c r="D34" s="98"/>
      <c r="E34" s="117"/>
      <c r="F34" s="8"/>
    </row>
    <row r="35" spans="1:8" ht="15.5" x14ac:dyDescent="0.35">
      <c r="A35" s="77"/>
      <c r="B35" s="116"/>
      <c r="C35" s="48"/>
      <c r="D35" s="98"/>
      <c r="E35" s="117"/>
      <c r="F35" s="8"/>
    </row>
    <row r="36" spans="1:8" ht="15.5" x14ac:dyDescent="0.35">
      <c r="A36" s="77"/>
      <c r="B36" s="116"/>
      <c r="C36" s="48"/>
      <c r="D36" s="98">
        <f t="shared" ref="D33:D48" si="0">SUM(B36*C36/2)</f>
        <v>0</v>
      </c>
      <c r="E36" s="117">
        <f t="shared" ref="E33:E48" si="1">SUM(D36)</f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10" t="s">
        <v>91</v>
      </c>
      <c r="B53" s="210"/>
      <c r="C53" s="210"/>
      <c r="D53" s="210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72"/>
      <c r="B57" s="99"/>
      <c r="C57" s="48"/>
      <c r="D57" s="98"/>
      <c r="E57" s="117"/>
      <c r="F57" s="8"/>
    </row>
    <row r="58" spans="1:6" ht="15.5" x14ac:dyDescent="0.35">
      <c r="A58" s="172"/>
      <c r="B58" s="99"/>
      <c r="C58" s="48"/>
      <c r="D58" s="98"/>
      <c r="E58" s="117"/>
      <c r="F58" s="8"/>
    </row>
    <row r="59" spans="1:6" ht="15.5" x14ac:dyDescent="0.35">
      <c r="A59" s="154"/>
      <c r="B59" s="99"/>
      <c r="C59" s="48"/>
      <c r="D59" s="98"/>
      <c r="E59" s="117"/>
      <c r="F59" s="8"/>
    </row>
    <row r="60" spans="1:6" ht="15.5" x14ac:dyDescent="0.35">
      <c r="A60" s="154">
        <f t="shared" ref="A59:A60" si="2">A36</f>
        <v>0</v>
      </c>
      <c r="B60" s="99"/>
      <c r="C60" s="48"/>
      <c r="D60" s="98">
        <f t="shared" ref="D57:D72" si="3">SUM(B60*C60/2)</f>
        <v>0</v>
      </c>
      <c r="E60" s="117">
        <f t="shared" ref="E57:E72" si="4">SUM(D60)</f>
        <v>0</v>
      </c>
      <c r="F60" s="8"/>
    </row>
    <row r="61" spans="1:6" ht="15.5" x14ac:dyDescent="0.35">
      <c r="A61" s="154">
        <f t="shared" ref="A61:A72" si="5">A37</f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5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5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5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5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5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5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5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5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5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5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5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10" t="s">
        <v>53</v>
      </c>
      <c r="B77" s="210"/>
      <c r="C77" s="210"/>
      <c r="D77" s="210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/>
      <c r="C82" s="99"/>
      <c r="D82" s="117"/>
      <c r="E82" s="25"/>
      <c r="F82" s="8"/>
    </row>
    <row r="83" spans="1:10" ht="15.5" x14ac:dyDescent="0.35">
      <c r="A83" s="170"/>
      <c r="B83" s="98"/>
      <c r="C83" s="99"/>
      <c r="D83" s="117"/>
      <c r="E83" s="153"/>
      <c r="F83" s="8"/>
    </row>
    <row r="84" spans="1:10" ht="15.5" x14ac:dyDescent="0.35">
      <c r="A84" s="171"/>
      <c r="B84" s="98"/>
      <c r="C84" s="99"/>
      <c r="D84" s="117"/>
      <c r="E84" s="25"/>
      <c r="F84" s="8"/>
    </row>
    <row r="85" spans="1:10" ht="15.5" x14ac:dyDescent="0.35">
      <c r="A85" s="170"/>
      <c r="B85" s="98"/>
      <c r="C85" s="99"/>
      <c r="D85" s="117"/>
      <c r="E85" s="25"/>
      <c r="F85" s="8"/>
    </row>
    <row r="86" spans="1:10" ht="15.5" x14ac:dyDescent="0.35">
      <c r="A86" s="170"/>
      <c r="B86" s="98"/>
      <c r="C86" s="99"/>
      <c r="D86" s="117"/>
      <c r="E86" s="153"/>
      <c r="F86" s="8"/>
    </row>
    <row r="87" spans="1:10" ht="15.5" x14ac:dyDescent="0.35">
      <c r="A87" s="169"/>
      <c r="B87" s="98"/>
      <c r="C87" s="99"/>
      <c r="D87" s="117"/>
      <c r="E87" s="25"/>
      <c r="F87" s="8"/>
    </row>
    <row r="88" spans="1:10" ht="15.5" x14ac:dyDescent="0.35">
      <c r="A88" s="77"/>
      <c r="B88" s="98">
        <f t="shared" ref="B82:B92" si="6">SUM(C88:D88)</f>
        <v>0</v>
      </c>
      <c r="C88" s="99"/>
      <c r="D88" s="117">
        <f t="shared" ref="D82:D92" si="7">SUM(C88)</f>
        <v>0</v>
      </c>
      <c r="E88" s="25"/>
      <c r="F88" s="8"/>
    </row>
    <row r="89" spans="1:10" ht="15.5" x14ac:dyDescent="0.35">
      <c r="A89" s="77"/>
      <c r="B89" s="98">
        <f t="shared" si="6"/>
        <v>0</v>
      </c>
      <c r="C89" s="99"/>
      <c r="D89" s="117">
        <f t="shared" si="7"/>
        <v>0</v>
      </c>
      <c r="E89" s="25"/>
      <c r="F89" s="8"/>
    </row>
    <row r="90" spans="1:10" ht="15.5" x14ac:dyDescent="0.35">
      <c r="A90" s="77"/>
      <c r="B90" s="98">
        <f t="shared" si="6"/>
        <v>0</v>
      </c>
      <c r="C90" s="99"/>
      <c r="D90" s="117">
        <f t="shared" si="7"/>
        <v>0</v>
      </c>
      <c r="E90" s="25"/>
      <c r="F90" s="8"/>
    </row>
    <row r="91" spans="1:10" ht="15.5" x14ac:dyDescent="0.35">
      <c r="A91" s="126"/>
      <c r="B91" s="98">
        <f t="shared" si="6"/>
        <v>0</v>
      </c>
      <c r="C91" s="99"/>
      <c r="D91" s="117">
        <f t="shared" si="7"/>
        <v>0</v>
      </c>
      <c r="E91" s="25"/>
      <c r="F91" s="8"/>
    </row>
    <row r="92" spans="1:10" ht="15.5" x14ac:dyDescent="0.35">
      <c r="A92" s="127"/>
      <c r="B92" s="98">
        <f t="shared" si="6"/>
        <v>0</v>
      </c>
      <c r="C92" s="99"/>
      <c r="D92" s="117">
        <f t="shared" si="7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10" t="s">
        <v>54</v>
      </c>
      <c r="B97" s="210"/>
      <c r="C97" s="210"/>
      <c r="D97" s="210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10" t="s">
        <v>55</v>
      </c>
      <c r="B106" s="210"/>
      <c r="C106" s="210"/>
      <c r="D106" s="210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70"/>
      <c r="B110" s="98"/>
      <c r="C110" s="99"/>
      <c r="D110" s="118"/>
      <c r="E110" s="153"/>
      <c r="F110" s="8"/>
    </row>
    <row r="111" spans="1:6" ht="15.5" x14ac:dyDescent="0.35">
      <c r="A111" s="125"/>
      <c r="B111" s="98"/>
      <c r="C111" s="99"/>
      <c r="D111" s="118"/>
      <c r="E111" s="153"/>
      <c r="F111" s="8"/>
    </row>
    <row r="112" spans="1:6" ht="15.5" x14ac:dyDescent="0.35">
      <c r="A112" s="171"/>
      <c r="B112" s="98"/>
      <c r="C112" s="99"/>
      <c r="D112" s="118"/>
      <c r="E112" s="153"/>
      <c r="F112" s="8"/>
    </row>
    <row r="113" spans="1:6" ht="15.5" x14ac:dyDescent="0.35">
      <c r="A113" s="170"/>
      <c r="B113" s="98"/>
      <c r="C113" s="99"/>
      <c r="D113" s="118"/>
      <c r="E113" s="153"/>
      <c r="F113" s="8"/>
    </row>
    <row r="114" spans="1:6" ht="15.5" x14ac:dyDescent="0.35">
      <c r="A114" s="125"/>
      <c r="B114" s="98"/>
      <c r="C114" s="99"/>
      <c r="D114" s="118"/>
      <c r="E114" s="153"/>
      <c r="F114" s="8"/>
    </row>
    <row r="115" spans="1:6" ht="15.5" x14ac:dyDescent="0.35">
      <c r="A115" s="125"/>
      <c r="B115" s="98">
        <f t="shared" ref="B110:B117" si="8">SUM(C115:D115)</f>
        <v>0</v>
      </c>
      <c r="C115" s="99"/>
      <c r="D115" s="118">
        <f t="shared" ref="D110:D117" si="9">SUM(C115)</f>
        <v>0</v>
      </c>
      <c r="E115" s="153"/>
      <c r="F115" s="8"/>
    </row>
    <row r="116" spans="1:6" ht="15.5" x14ac:dyDescent="0.35">
      <c r="A116" s="129"/>
      <c r="B116" s="98">
        <f t="shared" si="8"/>
        <v>0</v>
      </c>
      <c r="C116" s="99"/>
      <c r="D116" s="118">
        <f t="shared" si="9"/>
        <v>0</v>
      </c>
      <c r="E116" s="153"/>
      <c r="F116" s="8"/>
    </row>
    <row r="117" spans="1:6" ht="15.5" x14ac:dyDescent="0.35">
      <c r="A117" s="129"/>
      <c r="B117" s="98">
        <f t="shared" si="8"/>
        <v>0</v>
      </c>
      <c r="C117" s="99"/>
      <c r="D117" s="118">
        <f t="shared" si="9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mergeCells count="13">
    <mergeCell ref="A94:D94"/>
    <mergeCell ref="A97:D97"/>
    <mergeCell ref="A106:D106"/>
    <mergeCell ref="A81:D81"/>
    <mergeCell ref="A78:D78"/>
    <mergeCell ref="A29:D29"/>
    <mergeCell ref="A53:D53"/>
    <mergeCell ref="A77:D77"/>
    <mergeCell ref="A1:D1"/>
    <mergeCell ref="A2:D2"/>
    <mergeCell ref="A3:D3"/>
    <mergeCell ref="A12:D13"/>
    <mergeCell ref="B10:D10"/>
  </mergeCells>
  <pageMargins left="0.69124999999999992" right="0.69124999999999992" top="0.74062499999999998" bottom="0.74062499999999998" header="0.29624999999999996" footer="0.29624999999999996"/>
  <pageSetup fitToWidth="0" fitToHeight="0" orientation="landscape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19"/>
  <sheetViews>
    <sheetView topLeftCell="A9" zoomScaleNormal="100" workbookViewId="0">
      <selection sqref="A1:D1"/>
    </sheetView>
  </sheetViews>
  <sheetFormatPr defaultColWidth="8.81640625" defaultRowHeight="14.5" customHeight="1" x14ac:dyDescent="0.35"/>
  <cols>
    <col min="1" max="1" width="46.08984375" style="7" customWidth="1"/>
    <col min="2" max="3" width="30.81640625" style="7" customWidth="1"/>
    <col min="4" max="4" width="31" style="7" customWidth="1"/>
    <col min="5" max="5" width="30.90625" style="7" customWidth="1"/>
    <col min="6" max="6" width="19.81640625" style="7" customWidth="1"/>
    <col min="7" max="7" width="12.81640625" style="7" customWidth="1"/>
    <col min="8" max="21" width="8.81640625" style="7"/>
    <col min="22" max="23" width="10" style="7" bestFit="1" customWidth="1"/>
    <col min="24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223" t="s">
        <v>60</v>
      </c>
      <c r="C10" s="223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sheetProtection sheet="1" objects="1" scenarios="1"/>
  <mergeCells count="13">
    <mergeCell ref="A94:D94"/>
    <mergeCell ref="A97:D97"/>
    <mergeCell ref="A106:D106"/>
    <mergeCell ref="A81:D81"/>
    <mergeCell ref="A78:D78"/>
    <mergeCell ref="A29:D29"/>
    <mergeCell ref="A53:D53"/>
    <mergeCell ref="A77:D77"/>
    <mergeCell ref="A1:D1"/>
    <mergeCell ref="A2:D2"/>
    <mergeCell ref="A3:D3"/>
    <mergeCell ref="A12:D13"/>
    <mergeCell ref="B10:C10"/>
  </mergeCells>
  <pageMargins left="0.69124999999999992" right="0.69124999999999992" top="0.74062499999999998" bottom="0.74062499999999998" header="0.29624999999999996" footer="0.29624999999999996"/>
  <pageSetup paperSize="9" orientation="portrait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19"/>
  <sheetViews>
    <sheetView zoomScaleNormal="100" workbookViewId="0">
      <selection sqref="A1:D1"/>
    </sheetView>
  </sheetViews>
  <sheetFormatPr defaultColWidth="8.81640625" defaultRowHeight="14.5" customHeight="1" x14ac:dyDescent="0.35"/>
  <cols>
    <col min="1" max="1" width="46.08984375" style="7" customWidth="1"/>
    <col min="2" max="3" width="30.81640625" style="7" customWidth="1"/>
    <col min="4" max="4" width="31" style="7" customWidth="1"/>
    <col min="5" max="5" width="30.90625" style="7" customWidth="1"/>
    <col min="6" max="6" width="19.81640625" style="7" customWidth="1"/>
    <col min="7" max="7" width="12.81640625" style="7" customWidth="1"/>
    <col min="8" max="21" width="8.81640625" style="7"/>
    <col min="22" max="23" width="10" style="7" bestFit="1" customWidth="1"/>
    <col min="24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223" t="s">
        <v>61</v>
      </c>
      <c r="C10" s="223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sheetProtection sheet="1" objects="1" scenarios="1"/>
  <mergeCells count="13">
    <mergeCell ref="A94:D94"/>
    <mergeCell ref="A97:D97"/>
    <mergeCell ref="A106:D106"/>
    <mergeCell ref="A81:D81"/>
    <mergeCell ref="A78:D78"/>
    <mergeCell ref="A29:D29"/>
    <mergeCell ref="A53:D53"/>
    <mergeCell ref="A77:D77"/>
    <mergeCell ref="A1:D1"/>
    <mergeCell ref="A2:D2"/>
    <mergeCell ref="A3:D3"/>
    <mergeCell ref="A12:D13"/>
    <mergeCell ref="B10:C10"/>
  </mergeCells>
  <pageMargins left="0.69124999999999992" right="0.69124999999999992" top="0.74062499999999998" bottom="0.74062499999999998" header="0.29624999999999996" footer="0.29624999999999996"/>
  <pageSetup orientation="landscape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J119"/>
  <sheetViews>
    <sheetView topLeftCell="A59" zoomScaleNormal="100" workbookViewId="0">
      <selection sqref="A1:D1"/>
    </sheetView>
  </sheetViews>
  <sheetFormatPr defaultColWidth="8.81640625" defaultRowHeight="14.5" customHeight="1" x14ac:dyDescent="0.35"/>
  <cols>
    <col min="1" max="1" width="45.7265625" style="7" customWidth="1"/>
    <col min="2" max="3" width="30.81640625" style="7" customWidth="1"/>
    <col min="4" max="4" width="31" style="7" customWidth="1"/>
    <col min="5" max="5" width="30.90625" style="7" customWidth="1"/>
    <col min="6" max="6" width="19.81640625" style="7" customWidth="1"/>
    <col min="7" max="7" width="12.81640625" style="7" customWidth="1"/>
    <col min="8" max="16384" width="8.81640625" style="7"/>
  </cols>
  <sheetData>
    <row r="1" spans="1:7" ht="15" customHeight="1" x14ac:dyDescent="0.45">
      <c r="A1" s="175" t="str">
        <f>'Total E&amp;T Provider Budget '!A1</f>
        <v xml:space="preserve">FFY 23 Annual 50/50 SNAP Employment &amp; Training Budget </v>
      </c>
      <c r="B1" s="175"/>
      <c r="C1" s="175"/>
      <c r="D1" s="175"/>
      <c r="E1" s="60"/>
      <c r="F1" s="60"/>
      <c r="G1" s="60"/>
    </row>
    <row r="2" spans="1:7" x14ac:dyDescent="0.35">
      <c r="A2" s="176" t="str">
        <f>'Total E&amp;T Provider Budget '!A2</f>
        <v>FFY 2023:  October 1, 2023 – September 30, 2024</v>
      </c>
      <c r="B2" s="176"/>
      <c r="C2" s="176"/>
      <c r="D2" s="176"/>
    </row>
    <row r="3" spans="1:7" x14ac:dyDescent="0.35">
      <c r="A3" s="176" t="str">
        <f>'Total E&amp;T Provider Budget '!A3</f>
        <v>Contract Period: October 1, 2023 – September 30, 2024</v>
      </c>
      <c r="B3" s="176"/>
      <c r="C3" s="176"/>
      <c r="D3" s="176"/>
    </row>
    <row r="4" spans="1:7" x14ac:dyDescent="0.35">
      <c r="A4"/>
      <c r="B4" s="49"/>
      <c r="C4" s="49"/>
      <c r="D4" s="49"/>
      <c r="E4" s="1"/>
      <c r="F4" s="1"/>
      <c r="G4" s="1"/>
    </row>
    <row r="5" spans="1:7" x14ac:dyDescent="0.35">
      <c r="A5" s="112">
        <f>'Total E&amp;T Provider Budget '!A6</f>
        <v>0</v>
      </c>
      <c r="B5" s="51"/>
      <c r="C5" s="51"/>
      <c r="D5" s="52" t="s">
        <v>15</v>
      </c>
      <c r="E5" s="4"/>
      <c r="F5" s="4"/>
    </row>
    <row r="6" spans="1:7" x14ac:dyDescent="0.35">
      <c r="A6" s="112">
        <f>'Total E&amp;T Provider Budget '!A7</f>
        <v>0</v>
      </c>
      <c r="B6" s="50"/>
      <c r="C6" s="50"/>
      <c r="D6" s="52"/>
      <c r="E6" s="2"/>
      <c r="F6" s="2"/>
    </row>
    <row r="7" spans="1:7" x14ac:dyDescent="0.35">
      <c r="A7" s="112">
        <f>'Total E&amp;T Provider Budget '!A8</f>
        <v>0</v>
      </c>
      <c r="B7" s="50"/>
      <c r="C7" s="50"/>
      <c r="D7" s="52" t="s">
        <v>15</v>
      </c>
      <c r="E7" s="2"/>
      <c r="F7" s="2"/>
    </row>
    <row r="8" spans="1:7" x14ac:dyDescent="0.35">
      <c r="A8" s="53"/>
      <c r="B8" s="52"/>
      <c r="C8" s="50"/>
      <c r="D8" s="50"/>
      <c r="E8" s="2"/>
      <c r="F8" s="2"/>
      <c r="G8" s="3"/>
    </row>
    <row r="9" spans="1:7" x14ac:dyDescent="0.35">
      <c r="A9" s="53"/>
      <c r="B9" s="52"/>
      <c r="C9" s="50"/>
      <c r="D9" s="50"/>
      <c r="E9" s="2"/>
      <c r="F9" s="2"/>
      <c r="G9" s="3"/>
    </row>
    <row r="10" spans="1:7" ht="21" x14ac:dyDescent="0.5">
      <c r="A10" s="109" t="s">
        <v>26</v>
      </c>
      <c r="B10" s="223" t="s">
        <v>63</v>
      </c>
      <c r="C10" s="223"/>
      <c r="D10" s="50"/>
      <c r="E10" s="2"/>
      <c r="F10" s="2"/>
      <c r="G10" s="3"/>
    </row>
    <row r="11" spans="1:7" x14ac:dyDescent="0.35">
      <c r="A11" s="149"/>
      <c r="B11" s="150"/>
      <c r="C11" s="150"/>
      <c r="D11" s="150"/>
      <c r="E11" s="2"/>
      <c r="F11" s="2"/>
      <c r="G11" s="2"/>
    </row>
    <row r="12" spans="1:7" ht="16" customHeight="1" x14ac:dyDescent="0.35">
      <c r="A12" s="215" t="s">
        <v>86</v>
      </c>
      <c r="B12" s="216"/>
      <c r="C12" s="216"/>
      <c r="D12" s="216"/>
      <c r="E12" s="153"/>
      <c r="F12" s="8"/>
    </row>
    <row r="13" spans="1:7" ht="15.5" customHeight="1" x14ac:dyDescent="0.35">
      <c r="A13" s="217"/>
      <c r="B13" s="218"/>
      <c r="C13" s="218"/>
      <c r="D13" s="218"/>
      <c r="E13" s="153"/>
      <c r="F13" s="8"/>
    </row>
    <row r="14" spans="1:7" ht="15.5" x14ac:dyDescent="0.35">
      <c r="A14" s="18" t="s">
        <v>0</v>
      </c>
      <c r="B14" s="19" t="s">
        <v>56</v>
      </c>
      <c r="C14" s="19" t="s">
        <v>16</v>
      </c>
      <c r="D14" s="19" t="s">
        <v>17</v>
      </c>
      <c r="E14" s="25"/>
      <c r="F14" s="8"/>
    </row>
    <row r="15" spans="1:7" ht="15.5" x14ac:dyDescent="0.35">
      <c r="A15" s="18" t="s">
        <v>2</v>
      </c>
      <c r="B15" s="19" t="s">
        <v>3</v>
      </c>
      <c r="C15" s="19" t="s">
        <v>4</v>
      </c>
      <c r="D15" s="19" t="s">
        <v>4</v>
      </c>
      <c r="E15" s="25"/>
      <c r="F15" s="8"/>
    </row>
    <row r="16" spans="1:7" ht="15.5" x14ac:dyDescent="0.35">
      <c r="A16" s="20"/>
      <c r="B16" s="21"/>
      <c r="C16" s="21"/>
      <c r="D16" s="21"/>
      <c r="E16" s="25"/>
      <c r="F16" s="8"/>
    </row>
    <row r="17" spans="1:6" ht="15.5" x14ac:dyDescent="0.35">
      <c r="A17" s="22" t="s">
        <v>89</v>
      </c>
      <c r="B17" s="12">
        <f>SUM(C17:D17)</f>
        <v>0</v>
      </c>
      <c r="C17" s="12">
        <f>SUM(D49)</f>
        <v>0</v>
      </c>
      <c r="D17" s="12">
        <f>SUM(E49)</f>
        <v>0</v>
      </c>
      <c r="E17" s="25"/>
      <c r="F17" s="8"/>
    </row>
    <row r="18" spans="1:6" ht="15.5" x14ac:dyDescent="0.35">
      <c r="A18" s="22" t="s">
        <v>90</v>
      </c>
      <c r="B18" s="12">
        <f>SUM(C18:D18)</f>
        <v>0</v>
      </c>
      <c r="C18" s="12">
        <f>SUM(D73)</f>
        <v>0</v>
      </c>
      <c r="D18" s="12">
        <f>SUM(E73)</f>
        <v>0</v>
      </c>
      <c r="E18" s="25"/>
      <c r="F18" s="8"/>
    </row>
    <row r="19" spans="1:6" ht="15.5" x14ac:dyDescent="0.35">
      <c r="A19" s="22" t="s">
        <v>6</v>
      </c>
      <c r="B19" s="12">
        <f>SUM(C19:D19)</f>
        <v>0</v>
      </c>
      <c r="C19" s="12">
        <f>SUM(C93)</f>
        <v>0</v>
      </c>
      <c r="D19" s="12">
        <f>SUM(D93)</f>
        <v>0</v>
      </c>
      <c r="E19" s="25"/>
      <c r="F19" s="8"/>
    </row>
    <row r="20" spans="1:6" ht="15.5" x14ac:dyDescent="0.35">
      <c r="A20" s="101" t="s">
        <v>77</v>
      </c>
      <c r="B20" s="12">
        <f>SUM(C20:D20)</f>
        <v>0</v>
      </c>
      <c r="C20" s="12">
        <f>SUM(C101)</f>
        <v>0</v>
      </c>
      <c r="D20" s="12">
        <f>SUM(D101)</f>
        <v>0</v>
      </c>
      <c r="E20" s="25"/>
      <c r="F20" s="8"/>
    </row>
    <row r="21" spans="1:6" ht="15.5" x14ac:dyDescent="0.35">
      <c r="A21" s="23" t="s">
        <v>7</v>
      </c>
      <c r="B21" s="11">
        <f>SUM(B17:B20)</f>
        <v>0</v>
      </c>
      <c r="C21" s="12">
        <f>SUM(C17:C20)</f>
        <v>0</v>
      </c>
      <c r="D21" s="12">
        <f>SUM(D17:D20)</f>
        <v>0</v>
      </c>
      <c r="E21" s="25"/>
      <c r="F21" s="8"/>
    </row>
    <row r="22" spans="1:6" ht="15.5" x14ac:dyDescent="0.35">
      <c r="A22" s="22" t="s">
        <v>8</v>
      </c>
      <c r="B22" s="12">
        <f>SUM(C22:D22)</f>
        <v>0</v>
      </c>
      <c r="C22" s="12">
        <f>SUM(C118)</f>
        <v>0</v>
      </c>
      <c r="D22" s="12">
        <f>SUM(D118)</f>
        <v>0</v>
      </c>
      <c r="E22" s="25"/>
      <c r="F22" s="8"/>
    </row>
    <row r="23" spans="1:6" ht="15.5" x14ac:dyDescent="0.35">
      <c r="A23" s="23" t="s">
        <v>7</v>
      </c>
      <c r="B23" s="11">
        <f>SUM(B21:B22)</f>
        <v>0</v>
      </c>
      <c r="C23" s="11">
        <f>SUM(C21:C22)</f>
        <v>0</v>
      </c>
      <c r="D23" s="11">
        <f>SUM(D21:D22)</f>
        <v>0</v>
      </c>
      <c r="E23" s="25"/>
      <c r="F23" s="8"/>
    </row>
    <row r="24" spans="1:6" ht="15.5" x14ac:dyDescent="0.35">
      <c r="A24" s="24"/>
      <c r="B24" s="24"/>
      <c r="C24" s="24"/>
      <c r="D24" s="24"/>
      <c r="E24" s="25"/>
      <c r="F24" s="8"/>
    </row>
    <row r="25" spans="1:6" ht="15.5" x14ac:dyDescent="0.35">
      <c r="A25" s="142" t="s">
        <v>82</v>
      </c>
      <c r="B25" s="47"/>
      <c r="C25" s="24"/>
      <c r="D25" s="24"/>
      <c r="E25" s="25"/>
      <c r="F25" s="8"/>
    </row>
    <row r="26" spans="1:6" ht="15.5" x14ac:dyDescent="0.35">
      <c r="A26" s="24"/>
      <c r="B26" s="24"/>
      <c r="C26" s="24"/>
      <c r="D26" s="24"/>
      <c r="E26" s="25"/>
      <c r="F26" s="8"/>
    </row>
    <row r="27" spans="1:6" ht="15.5" x14ac:dyDescent="0.35">
      <c r="A27" s="25"/>
      <c r="B27" s="25"/>
      <c r="C27" s="25"/>
      <c r="D27" s="25"/>
      <c r="E27" s="25"/>
      <c r="F27" s="8"/>
    </row>
    <row r="28" spans="1:6" ht="15.75" customHeight="1" x14ac:dyDescent="0.35">
      <c r="A28" s="25"/>
      <c r="B28" s="25"/>
      <c r="C28" s="25"/>
      <c r="D28" s="25"/>
      <c r="E28" s="25"/>
      <c r="F28" s="8"/>
    </row>
    <row r="29" spans="1:6" ht="18.5" x14ac:dyDescent="0.35">
      <c r="A29" s="222" t="s">
        <v>52</v>
      </c>
      <c r="B29" s="222"/>
      <c r="C29" s="222"/>
      <c r="D29" s="222"/>
      <c r="E29" s="26"/>
      <c r="F29" s="105"/>
    </row>
    <row r="30" spans="1:6" ht="15.5" x14ac:dyDescent="0.35">
      <c r="A30" s="25"/>
      <c r="B30" s="25"/>
      <c r="C30" s="25"/>
      <c r="D30" s="25"/>
      <c r="E30" s="25"/>
      <c r="F30" s="8"/>
    </row>
    <row r="31" spans="1:6" ht="15.5" x14ac:dyDescent="0.35">
      <c r="A31" s="27" t="s">
        <v>10</v>
      </c>
      <c r="B31" s="28" t="s">
        <v>56</v>
      </c>
      <c r="C31" s="28" t="s">
        <v>84</v>
      </c>
      <c r="D31" s="28" t="s">
        <v>16</v>
      </c>
      <c r="E31" s="29" t="s">
        <v>9</v>
      </c>
      <c r="F31" s="8"/>
    </row>
    <row r="32" spans="1:6" ht="15.5" x14ac:dyDescent="0.35">
      <c r="A32" s="30" t="s">
        <v>11</v>
      </c>
      <c r="B32" s="31" t="s">
        <v>28</v>
      </c>
      <c r="C32" s="31" t="s">
        <v>12</v>
      </c>
      <c r="D32" s="31" t="s">
        <v>4</v>
      </c>
      <c r="E32" s="32" t="s">
        <v>4</v>
      </c>
      <c r="F32" s="8"/>
    </row>
    <row r="33" spans="1:8" ht="15.5" x14ac:dyDescent="0.35">
      <c r="A33" s="77"/>
      <c r="B33" s="116"/>
      <c r="C33" s="48"/>
      <c r="D33" s="98">
        <f t="shared" ref="D33:D48" si="0">SUM(B33*C33/2)</f>
        <v>0</v>
      </c>
      <c r="E33" s="117">
        <f t="shared" ref="E33:E48" si="1">SUM(D33)</f>
        <v>0</v>
      </c>
      <c r="F33" s="8"/>
      <c r="H33" s="2"/>
    </row>
    <row r="34" spans="1:8" ht="15.5" x14ac:dyDescent="0.35">
      <c r="A34" s="77"/>
      <c r="B34" s="116"/>
      <c r="C34" s="48"/>
      <c r="D34" s="98">
        <f t="shared" si="0"/>
        <v>0</v>
      </c>
      <c r="E34" s="117">
        <f t="shared" si="1"/>
        <v>0</v>
      </c>
      <c r="F34" s="8"/>
    </row>
    <row r="35" spans="1:8" ht="15.5" x14ac:dyDescent="0.35">
      <c r="A35" s="77"/>
      <c r="B35" s="116"/>
      <c r="C35" s="48"/>
      <c r="D35" s="98">
        <f t="shared" si="0"/>
        <v>0</v>
      </c>
      <c r="E35" s="117">
        <f t="shared" si="1"/>
        <v>0</v>
      </c>
      <c r="F35" s="8"/>
    </row>
    <row r="36" spans="1:8" ht="15.5" x14ac:dyDescent="0.35">
      <c r="A36" s="77"/>
      <c r="B36" s="116"/>
      <c r="C36" s="48"/>
      <c r="D36" s="98">
        <f t="shared" si="0"/>
        <v>0</v>
      </c>
      <c r="E36" s="117">
        <f t="shared" si="1"/>
        <v>0</v>
      </c>
      <c r="F36" s="8"/>
    </row>
    <row r="37" spans="1:8" ht="15.5" x14ac:dyDescent="0.35">
      <c r="A37" s="77"/>
      <c r="B37" s="116"/>
      <c r="C37" s="48"/>
      <c r="D37" s="98">
        <f t="shared" si="0"/>
        <v>0</v>
      </c>
      <c r="E37" s="118">
        <f t="shared" si="1"/>
        <v>0</v>
      </c>
      <c r="F37" s="46"/>
    </row>
    <row r="38" spans="1:8" ht="15.5" x14ac:dyDescent="0.35">
      <c r="A38" s="77"/>
      <c r="B38" s="116"/>
      <c r="C38" s="48"/>
      <c r="D38" s="98">
        <f t="shared" si="0"/>
        <v>0</v>
      </c>
      <c r="E38" s="118">
        <f t="shared" si="1"/>
        <v>0</v>
      </c>
      <c r="F38" s="46"/>
    </row>
    <row r="39" spans="1:8" ht="15.5" x14ac:dyDescent="0.35">
      <c r="A39" s="77"/>
      <c r="B39" s="116"/>
      <c r="C39" s="48"/>
      <c r="D39" s="98">
        <f t="shared" si="0"/>
        <v>0</v>
      </c>
      <c r="E39" s="117">
        <f t="shared" si="1"/>
        <v>0</v>
      </c>
      <c r="F39" s="8"/>
    </row>
    <row r="40" spans="1:8" ht="15.5" x14ac:dyDescent="0.35">
      <c r="A40" s="77"/>
      <c r="B40" s="116"/>
      <c r="C40" s="48"/>
      <c r="D40" s="98">
        <f t="shared" si="0"/>
        <v>0</v>
      </c>
      <c r="E40" s="117">
        <f t="shared" si="1"/>
        <v>0</v>
      </c>
      <c r="F40" s="8"/>
    </row>
    <row r="41" spans="1:8" ht="15.5" x14ac:dyDescent="0.35">
      <c r="A41" s="77"/>
      <c r="B41" s="116"/>
      <c r="C41" s="48"/>
      <c r="D41" s="98">
        <f t="shared" si="0"/>
        <v>0</v>
      </c>
      <c r="E41" s="118">
        <f t="shared" si="1"/>
        <v>0</v>
      </c>
      <c r="F41" s="46"/>
    </row>
    <row r="42" spans="1:8" ht="15.5" x14ac:dyDescent="0.35">
      <c r="A42" s="77"/>
      <c r="B42" s="100"/>
      <c r="C42" s="48"/>
      <c r="D42" s="98">
        <f t="shared" si="0"/>
        <v>0</v>
      </c>
      <c r="E42" s="118">
        <f t="shared" si="1"/>
        <v>0</v>
      </c>
      <c r="F42" s="46"/>
    </row>
    <row r="43" spans="1:8" ht="15.5" x14ac:dyDescent="0.35">
      <c r="A43" s="77"/>
      <c r="B43" s="116"/>
      <c r="C43" s="48"/>
      <c r="D43" s="98">
        <f t="shared" si="0"/>
        <v>0</v>
      </c>
      <c r="E43" s="117">
        <f t="shared" si="1"/>
        <v>0</v>
      </c>
      <c r="F43" s="8"/>
    </row>
    <row r="44" spans="1:8" ht="15.5" x14ac:dyDescent="0.35">
      <c r="A44" s="78"/>
      <c r="B44" s="116"/>
      <c r="C44" s="48"/>
      <c r="D44" s="98">
        <f t="shared" si="0"/>
        <v>0</v>
      </c>
      <c r="E44" s="117">
        <f t="shared" si="1"/>
        <v>0</v>
      </c>
      <c r="F44" s="8"/>
    </row>
    <row r="45" spans="1:8" ht="15.5" x14ac:dyDescent="0.35">
      <c r="A45" s="78"/>
      <c r="B45" s="116"/>
      <c r="C45" s="48"/>
      <c r="D45" s="98">
        <f t="shared" si="0"/>
        <v>0</v>
      </c>
      <c r="E45" s="117">
        <f t="shared" si="1"/>
        <v>0</v>
      </c>
      <c r="F45" s="8"/>
      <c r="H45" s="2"/>
    </row>
    <row r="46" spans="1:8" ht="15.5" x14ac:dyDescent="0.35">
      <c r="A46" s="77"/>
      <c r="B46" s="99"/>
      <c r="C46" s="48"/>
      <c r="D46" s="98">
        <f t="shared" si="0"/>
        <v>0</v>
      </c>
      <c r="E46" s="117">
        <f t="shared" si="1"/>
        <v>0</v>
      </c>
      <c r="F46" s="8"/>
    </row>
    <row r="47" spans="1:8" ht="15.5" x14ac:dyDescent="0.35">
      <c r="A47" s="77"/>
      <c r="B47" s="99"/>
      <c r="C47" s="48"/>
      <c r="D47" s="98">
        <f t="shared" si="0"/>
        <v>0</v>
      </c>
      <c r="E47" s="117">
        <f t="shared" si="1"/>
        <v>0</v>
      </c>
      <c r="F47" s="8"/>
    </row>
    <row r="48" spans="1:8" ht="15.5" x14ac:dyDescent="0.35">
      <c r="A48" s="77"/>
      <c r="B48" s="99"/>
      <c r="C48" s="48"/>
      <c r="D48" s="98">
        <f t="shared" si="0"/>
        <v>0</v>
      </c>
      <c r="E48" s="118">
        <f t="shared" si="1"/>
        <v>0</v>
      </c>
      <c r="F48" s="46"/>
    </row>
    <row r="49" spans="1:6" ht="15.5" x14ac:dyDescent="0.35">
      <c r="A49" s="119" t="s">
        <v>7</v>
      </c>
      <c r="B49" s="121"/>
      <c r="C49" s="123"/>
      <c r="D49" s="121">
        <f>SUM(D33:D48)</f>
        <v>0</v>
      </c>
      <c r="E49" s="122">
        <f>SUM(E33:E48)</f>
        <v>0</v>
      </c>
      <c r="F49" s="8"/>
    </row>
    <row r="50" spans="1:6" ht="15.5" x14ac:dyDescent="0.35">
      <c r="A50" s="33"/>
      <c r="B50" s="34"/>
      <c r="C50" s="34"/>
      <c r="D50" s="35"/>
      <c r="E50" s="36"/>
      <c r="F50" s="8"/>
    </row>
    <row r="51" spans="1:6" ht="15.5" x14ac:dyDescent="0.35">
      <c r="A51" s="25"/>
      <c r="B51" s="25"/>
      <c r="C51" s="25"/>
      <c r="D51" s="25"/>
      <c r="E51" s="25"/>
      <c r="F51" s="8"/>
    </row>
    <row r="52" spans="1:6" ht="15.5" x14ac:dyDescent="0.35">
      <c r="A52" s="25"/>
      <c r="B52" s="25"/>
      <c r="C52" s="25"/>
      <c r="D52" s="25"/>
      <c r="E52" s="25"/>
      <c r="F52" s="8"/>
    </row>
    <row r="53" spans="1:6" ht="18.5" x14ac:dyDescent="0.35">
      <c r="A53" s="222" t="s">
        <v>91</v>
      </c>
      <c r="B53" s="222"/>
      <c r="C53" s="222"/>
      <c r="D53" s="222"/>
      <c r="E53" s="26"/>
      <c r="F53" s="105"/>
    </row>
    <row r="54" spans="1:6" ht="15.5" x14ac:dyDescent="0.35">
      <c r="A54" s="25"/>
      <c r="B54" s="25"/>
      <c r="C54" s="25"/>
      <c r="D54" s="25"/>
      <c r="E54" s="25"/>
      <c r="F54" s="8"/>
    </row>
    <row r="55" spans="1:6" ht="15.5" x14ac:dyDescent="0.35">
      <c r="A55" s="27" t="s">
        <v>10</v>
      </c>
      <c r="B55" s="28" t="s">
        <v>56</v>
      </c>
      <c r="C55" s="28" t="s">
        <v>83</v>
      </c>
      <c r="D55" s="28" t="s">
        <v>16</v>
      </c>
      <c r="E55" s="29" t="s">
        <v>9</v>
      </c>
      <c r="F55" s="8"/>
    </row>
    <row r="56" spans="1:6" ht="15.5" x14ac:dyDescent="0.35">
      <c r="A56" s="30" t="s">
        <v>11</v>
      </c>
      <c r="B56" s="31" t="s">
        <v>28</v>
      </c>
      <c r="C56" s="31" t="s">
        <v>12</v>
      </c>
      <c r="D56" s="31" t="s">
        <v>4</v>
      </c>
      <c r="E56" s="32" t="s">
        <v>4</v>
      </c>
      <c r="F56" s="8"/>
    </row>
    <row r="57" spans="1:6" ht="15.5" x14ac:dyDescent="0.35">
      <c r="A57" s="154">
        <f t="shared" ref="A57:A72" si="2">A33</f>
        <v>0</v>
      </c>
      <c r="B57" s="99"/>
      <c r="C57" s="48"/>
      <c r="D57" s="98">
        <f t="shared" ref="D57:D72" si="3">SUM(B57*C57/2)</f>
        <v>0</v>
      </c>
      <c r="E57" s="117">
        <f t="shared" ref="E57:E72" si="4">SUM(D57)</f>
        <v>0</v>
      </c>
      <c r="F57" s="8"/>
    </row>
    <row r="58" spans="1:6" ht="15.5" x14ac:dyDescent="0.35">
      <c r="A58" s="154">
        <f t="shared" si="2"/>
        <v>0</v>
      </c>
      <c r="B58" s="99"/>
      <c r="C58" s="48"/>
      <c r="D58" s="98">
        <f t="shared" si="3"/>
        <v>0</v>
      </c>
      <c r="E58" s="117">
        <f t="shared" si="4"/>
        <v>0</v>
      </c>
      <c r="F58" s="8"/>
    </row>
    <row r="59" spans="1:6" ht="15.5" x14ac:dyDescent="0.35">
      <c r="A59" s="154">
        <f t="shared" si="2"/>
        <v>0</v>
      </c>
      <c r="B59" s="99"/>
      <c r="C59" s="48"/>
      <c r="D59" s="98">
        <f t="shared" si="3"/>
        <v>0</v>
      </c>
      <c r="E59" s="117">
        <f t="shared" si="4"/>
        <v>0</v>
      </c>
      <c r="F59" s="8"/>
    </row>
    <row r="60" spans="1:6" ht="15.5" x14ac:dyDescent="0.35">
      <c r="A60" s="154">
        <f t="shared" si="2"/>
        <v>0</v>
      </c>
      <c r="B60" s="99"/>
      <c r="C60" s="48"/>
      <c r="D60" s="98">
        <f t="shared" si="3"/>
        <v>0</v>
      </c>
      <c r="E60" s="117">
        <f t="shared" si="4"/>
        <v>0</v>
      </c>
      <c r="F60" s="8"/>
    </row>
    <row r="61" spans="1:6" ht="15.5" x14ac:dyDescent="0.35">
      <c r="A61" s="154">
        <f t="shared" si="2"/>
        <v>0</v>
      </c>
      <c r="B61" s="99"/>
      <c r="C61" s="48"/>
      <c r="D61" s="98">
        <f t="shared" si="3"/>
        <v>0</v>
      </c>
      <c r="E61" s="117">
        <f t="shared" si="4"/>
        <v>0</v>
      </c>
      <c r="F61" s="8"/>
    </row>
    <row r="62" spans="1:6" ht="15.5" x14ac:dyDescent="0.35">
      <c r="A62" s="154">
        <f t="shared" si="2"/>
        <v>0</v>
      </c>
      <c r="B62" s="99"/>
      <c r="C62" s="48"/>
      <c r="D62" s="98">
        <f t="shared" si="3"/>
        <v>0</v>
      </c>
      <c r="E62" s="117">
        <f t="shared" si="4"/>
        <v>0</v>
      </c>
      <c r="F62" s="8"/>
    </row>
    <row r="63" spans="1:6" ht="15.5" x14ac:dyDescent="0.35">
      <c r="A63" s="154">
        <f t="shared" si="2"/>
        <v>0</v>
      </c>
      <c r="B63" s="99"/>
      <c r="C63" s="48"/>
      <c r="D63" s="98">
        <f t="shared" si="3"/>
        <v>0</v>
      </c>
      <c r="E63" s="117">
        <f t="shared" si="4"/>
        <v>0</v>
      </c>
      <c r="F63" s="8"/>
    </row>
    <row r="64" spans="1:6" ht="15" customHeight="1" x14ac:dyDescent="0.35">
      <c r="A64" s="154">
        <f t="shared" si="2"/>
        <v>0</v>
      </c>
      <c r="B64" s="99"/>
      <c r="C64" s="48"/>
      <c r="D64" s="98">
        <f t="shared" si="3"/>
        <v>0</v>
      </c>
      <c r="E64" s="117">
        <f t="shared" si="4"/>
        <v>0</v>
      </c>
      <c r="F64" s="8"/>
    </row>
    <row r="65" spans="1:6" ht="15.5" x14ac:dyDescent="0.35">
      <c r="A65" s="154">
        <f t="shared" si="2"/>
        <v>0</v>
      </c>
      <c r="B65" s="99"/>
      <c r="C65" s="48"/>
      <c r="D65" s="98">
        <f t="shared" si="3"/>
        <v>0</v>
      </c>
      <c r="E65" s="117">
        <f t="shared" si="4"/>
        <v>0</v>
      </c>
      <c r="F65" s="8"/>
    </row>
    <row r="66" spans="1:6" ht="15" customHeight="1" x14ac:dyDescent="0.35">
      <c r="A66" s="154">
        <f t="shared" si="2"/>
        <v>0</v>
      </c>
      <c r="B66" s="99"/>
      <c r="C66" s="48"/>
      <c r="D66" s="98">
        <f t="shared" si="3"/>
        <v>0</v>
      </c>
      <c r="E66" s="117">
        <f t="shared" si="4"/>
        <v>0</v>
      </c>
      <c r="F66" s="8"/>
    </row>
    <row r="67" spans="1:6" ht="15" customHeight="1" x14ac:dyDescent="0.35">
      <c r="A67" s="154">
        <f t="shared" si="2"/>
        <v>0</v>
      </c>
      <c r="B67" s="99"/>
      <c r="C67" s="48"/>
      <c r="D67" s="98">
        <f t="shared" si="3"/>
        <v>0</v>
      </c>
      <c r="E67" s="117">
        <f t="shared" si="4"/>
        <v>0</v>
      </c>
      <c r="F67" s="8"/>
    </row>
    <row r="68" spans="1:6" ht="15.75" customHeight="1" x14ac:dyDescent="0.35">
      <c r="A68" s="154">
        <f t="shared" si="2"/>
        <v>0</v>
      </c>
      <c r="B68" s="99"/>
      <c r="C68" s="48"/>
      <c r="D68" s="98">
        <f t="shared" si="3"/>
        <v>0</v>
      </c>
      <c r="E68" s="117">
        <f t="shared" si="4"/>
        <v>0</v>
      </c>
      <c r="F68" s="8"/>
    </row>
    <row r="69" spans="1:6" ht="15" customHeight="1" x14ac:dyDescent="0.35">
      <c r="A69" s="154">
        <f t="shared" si="2"/>
        <v>0</v>
      </c>
      <c r="B69" s="99"/>
      <c r="C69" s="48"/>
      <c r="D69" s="98">
        <f t="shared" si="3"/>
        <v>0</v>
      </c>
      <c r="E69" s="117">
        <f t="shared" si="4"/>
        <v>0</v>
      </c>
      <c r="F69" s="8"/>
    </row>
    <row r="70" spans="1:6" ht="15.5" x14ac:dyDescent="0.35">
      <c r="A70" s="154">
        <f t="shared" si="2"/>
        <v>0</v>
      </c>
      <c r="B70" s="99"/>
      <c r="C70" s="48"/>
      <c r="D70" s="98">
        <f t="shared" si="3"/>
        <v>0</v>
      </c>
      <c r="E70" s="117">
        <f t="shared" si="4"/>
        <v>0</v>
      </c>
      <c r="F70" s="8"/>
    </row>
    <row r="71" spans="1:6" ht="15.5" x14ac:dyDescent="0.35">
      <c r="A71" s="154">
        <f t="shared" si="2"/>
        <v>0</v>
      </c>
      <c r="B71" s="99"/>
      <c r="C71" s="48"/>
      <c r="D71" s="98">
        <f t="shared" si="3"/>
        <v>0</v>
      </c>
      <c r="E71" s="117">
        <f t="shared" si="4"/>
        <v>0</v>
      </c>
      <c r="F71" s="8"/>
    </row>
    <row r="72" spans="1:6" ht="15.5" x14ac:dyDescent="0.35">
      <c r="A72" s="154">
        <f t="shared" si="2"/>
        <v>0</v>
      </c>
      <c r="B72" s="99"/>
      <c r="C72" s="48"/>
      <c r="D72" s="98">
        <f t="shared" si="3"/>
        <v>0</v>
      </c>
      <c r="E72" s="117">
        <f t="shared" si="4"/>
        <v>0</v>
      </c>
      <c r="F72" s="8"/>
    </row>
    <row r="73" spans="1:6" ht="15.5" x14ac:dyDescent="0.35">
      <c r="A73" s="120" t="s">
        <v>18</v>
      </c>
      <c r="B73" s="121"/>
      <c r="C73" s="123"/>
      <c r="D73" s="141">
        <f>SUM(D57:D72)</f>
        <v>0</v>
      </c>
      <c r="E73" s="122">
        <f>SUM(E57:E72)</f>
        <v>0</v>
      </c>
      <c r="F73" s="8"/>
    </row>
    <row r="74" spans="1:6" ht="15.5" x14ac:dyDescent="0.35">
      <c r="A74" s="33"/>
      <c r="B74" s="34"/>
      <c r="C74" s="34"/>
      <c r="D74" s="35"/>
      <c r="E74" s="36"/>
      <c r="F74" s="8"/>
    </row>
    <row r="75" spans="1:6" ht="15.5" x14ac:dyDescent="0.35">
      <c r="A75" s="25"/>
      <c r="B75" s="25"/>
      <c r="C75" s="25"/>
      <c r="D75" s="25"/>
      <c r="E75" s="25"/>
      <c r="F75" s="8"/>
    </row>
    <row r="76" spans="1:6" ht="15.5" x14ac:dyDescent="0.35">
      <c r="A76" s="25"/>
      <c r="B76" s="25"/>
      <c r="C76" s="25"/>
      <c r="D76" s="25"/>
      <c r="E76" s="25"/>
      <c r="F76" s="8"/>
    </row>
    <row r="77" spans="1:6" ht="18.5" x14ac:dyDescent="0.35">
      <c r="A77" s="222" t="s">
        <v>53</v>
      </c>
      <c r="B77" s="222"/>
      <c r="C77" s="222"/>
      <c r="D77" s="222"/>
      <c r="E77" s="26"/>
      <c r="F77" s="105"/>
    </row>
    <row r="78" spans="1:6" ht="15.5" x14ac:dyDescent="0.35">
      <c r="A78" s="219"/>
      <c r="B78" s="219"/>
      <c r="C78" s="219"/>
      <c r="D78" s="219"/>
      <c r="E78" s="25"/>
      <c r="F78" s="8"/>
    </row>
    <row r="79" spans="1:6" ht="15.5" x14ac:dyDescent="0.35">
      <c r="A79" s="27" t="s">
        <v>13</v>
      </c>
      <c r="B79" s="28" t="s">
        <v>56</v>
      </c>
      <c r="C79" s="28" t="s">
        <v>16</v>
      </c>
      <c r="D79" s="37" t="s">
        <v>9</v>
      </c>
      <c r="E79" s="108"/>
    </row>
    <row r="80" spans="1:6" ht="15.5" x14ac:dyDescent="0.35">
      <c r="A80" s="39" t="s">
        <v>14</v>
      </c>
      <c r="B80" s="31" t="s">
        <v>3</v>
      </c>
      <c r="C80" s="31" t="s">
        <v>4</v>
      </c>
      <c r="D80" s="38" t="s">
        <v>4</v>
      </c>
      <c r="E80" s="108"/>
    </row>
    <row r="81" spans="1:10" x14ac:dyDescent="0.35">
      <c r="A81" s="220" t="s">
        <v>78</v>
      </c>
      <c r="B81" s="221"/>
      <c r="C81" s="221"/>
      <c r="D81" s="221"/>
      <c r="E81" s="147" t="s">
        <v>79</v>
      </c>
      <c r="F81" s="151"/>
      <c r="G81" s="151"/>
      <c r="H81" s="151"/>
      <c r="I81" s="152"/>
      <c r="J81" s="152"/>
    </row>
    <row r="82" spans="1:10" ht="15.5" x14ac:dyDescent="0.35">
      <c r="A82" s="124"/>
      <c r="B82" s="98">
        <f t="shared" ref="B82:B92" si="5">SUM(C82:D82)</f>
        <v>0</v>
      </c>
      <c r="C82" s="99"/>
      <c r="D82" s="117">
        <f t="shared" ref="D82:D92" si="6">SUM(C82)</f>
        <v>0</v>
      </c>
      <c r="E82" s="25"/>
      <c r="F82" s="8"/>
    </row>
    <row r="83" spans="1:10" ht="15.5" x14ac:dyDescent="0.35">
      <c r="A83" s="125"/>
      <c r="B83" s="98">
        <f t="shared" si="5"/>
        <v>0</v>
      </c>
      <c r="C83" s="99"/>
      <c r="D83" s="117">
        <f t="shared" si="6"/>
        <v>0</v>
      </c>
      <c r="E83" s="153"/>
      <c r="F83" s="8"/>
    </row>
    <row r="84" spans="1:10" ht="15.5" x14ac:dyDescent="0.35">
      <c r="A84" s="124"/>
      <c r="B84" s="98">
        <f t="shared" si="5"/>
        <v>0</v>
      </c>
      <c r="C84" s="99"/>
      <c r="D84" s="117">
        <f t="shared" si="6"/>
        <v>0</v>
      </c>
      <c r="E84" s="25"/>
      <c r="F84" s="8"/>
    </row>
    <row r="85" spans="1:10" ht="15.5" x14ac:dyDescent="0.35">
      <c r="A85" s="125"/>
      <c r="B85" s="98">
        <f t="shared" si="5"/>
        <v>0</v>
      </c>
      <c r="C85" s="99"/>
      <c r="D85" s="117">
        <f t="shared" si="6"/>
        <v>0</v>
      </c>
      <c r="E85" s="25"/>
      <c r="F85" s="8"/>
    </row>
    <row r="86" spans="1:10" ht="15.5" x14ac:dyDescent="0.35">
      <c r="A86" s="125"/>
      <c r="B86" s="98">
        <f t="shared" si="5"/>
        <v>0</v>
      </c>
      <c r="C86" s="99"/>
      <c r="D86" s="117">
        <f t="shared" si="6"/>
        <v>0</v>
      </c>
      <c r="E86" s="153"/>
      <c r="F86" s="8"/>
    </row>
    <row r="87" spans="1:10" ht="15.5" x14ac:dyDescent="0.35">
      <c r="A87" s="77"/>
      <c r="B87" s="98">
        <f t="shared" si="5"/>
        <v>0</v>
      </c>
      <c r="C87" s="99"/>
      <c r="D87" s="117">
        <f t="shared" si="6"/>
        <v>0</v>
      </c>
      <c r="E87" s="25"/>
      <c r="F87" s="8"/>
    </row>
    <row r="88" spans="1:10" ht="15.5" x14ac:dyDescent="0.35">
      <c r="A88" s="77"/>
      <c r="B88" s="98">
        <f t="shared" si="5"/>
        <v>0</v>
      </c>
      <c r="C88" s="99"/>
      <c r="D88" s="117">
        <f t="shared" si="6"/>
        <v>0</v>
      </c>
      <c r="E88" s="25"/>
      <c r="F88" s="8"/>
    </row>
    <row r="89" spans="1:10" ht="15.5" x14ac:dyDescent="0.35">
      <c r="A89" s="77"/>
      <c r="B89" s="98">
        <f t="shared" si="5"/>
        <v>0</v>
      </c>
      <c r="C89" s="99"/>
      <c r="D89" s="117">
        <f t="shared" si="6"/>
        <v>0</v>
      </c>
      <c r="E89" s="25"/>
      <c r="F89" s="8"/>
    </row>
    <row r="90" spans="1:10" ht="15.5" x14ac:dyDescent="0.35">
      <c r="A90" s="77"/>
      <c r="B90" s="98">
        <f t="shared" si="5"/>
        <v>0</v>
      </c>
      <c r="C90" s="99"/>
      <c r="D90" s="117">
        <f t="shared" si="6"/>
        <v>0</v>
      </c>
      <c r="E90" s="25"/>
      <c r="F90" s="8"/>
    </row>
    <row r="91" spans="1:10" ht="15.5" x14ac:dyDescent="0.35">
      <c r="A91" s="126"/>
      <c r="B91" s="98">
        <f t="shared" si="5"/>
        <v>0</v>
      </c>
      <c r="C91" s="99"/>
      <c r="D91" s="117">
        <f t="shared" si="6"/>
        <v>0</v>
      </c>
      <c r="E91" s="25"/>
      <c r="F91" s="8"/>
    </row>
    <row r="92" spans="1:10" ht="15.5" x14ac:dyDescent="0.35">
      <c r="A92" s="127"/>
      <c r="B92" s="98">
        <f t="shared" si="5"/>
        <v>0</v>
      </c>
      <c r="C92" s="99"/>
      <c r="D92" s="117">
        <f t="shared" si="6"/>
        <v>0</v>
      </c>
      <c r="E92" s="25"/>
      <c r="F92" s="8"/>
    </row>
    <row r="93" spans="1:10" ht="15.5" customHeight="1" x14ac:dyDescent="0.35">
      <c r="A93" s="119" t="s">
        <v>7</v>
      </c>
      <c r="B93" s="121">
        <f>SUM(B81:B92)</f>
        <v>0</v>
      </c>
      <c r="C93" s="122">
        <f>SUM(C82:C92)</f>
        <v>0</v>
      </c>
      <c r="D93" s="122">
        <f>SUM(D82:D92)</f>
        <v>0</v>
      </c>
      <c r="E93" s="25"/>
      <c r="F93" s="8"/>
    </row>
    <row r="94" spans="1:10" ht="15.5" customHeight="1" x14ac:dyDescent="0.35">
      <c r="A94" s="212"/>
      <c r="B94" s="213"/>
      <c r="C94" s="213"/>
      <c r="D94" s="214"/>
      <c r="E94" s="25"/>
      <c r="F94" s="106"/>
    </row>
    <row r="95" spans="1:10" ht="15.5" x14ac:dyDescent="0.35">
      <c r="A95" s="25"/>
      <c r="B95" s="25"/>
      <c r="C95" s="25"/>
      <c r="D95" s="25"/>
      <c r="E95" s="25"/>
      <c r="F95" s="8"/>
    </row>
    <row r="96" spans="1:10" ht="15.5" x14ac:dyDescent="0.35">
      <c r="A96" s="25"/>
      <c r="B96" s="25"/>
      <c r="C96" s="25"/>
      <c r="D96" s="25"/>
      <c r="E96" s="25"/>
      <c r="F96" s="8"/>
    </row>
    <row r="97" spans="1:6" ht="18.5" x14ac:dyDescent="0.35">
      <c r="A97" s="222" t="s">
        <v>54</v>
      </c>
      <c r="B97" s="222"/>
      <c r="C97" s="222"/>
      <c r="D97" s="222"/>
      <c r="E97" s="26"/>
      <c r="F97" s="105"/>
    </row>
    <row r="98" spans="1:6" ht="15.5" x14ac:dyDescent="0.35">
      <c r="A98" s="25"/>
      <c r="B98" s="25"/>
      <c r="C98" s="25"/>
      <c r="D98" s="25"/>
      <c r="E98" s="25"/>
      <c r="F98" s="8"/>
    </row>
    <row r="99" spans="1:6" ht="15.5" x14ac:dyDescent="0.35">
      <c r="A99" s="27" t="s">
        <v>0</v>
      </c>
      <c r="B99" s="19" t="s">
        <v>57</v>
      </c>
      <c r="C99" s="19" t="s">
        <v>16</v>
      </c>
      <c r="D99" s="43" t="s">
        <v>9</v>
      </c>
      <c r="E99" s="25"/>
      <c r="F99" s="8"/>
    </row>
    <row r="100" spans="1:6" ht="15.5" x14ac:dyDescent="0.35">
      <c r="A100" s="30" t="s">
        <v>2</v>
      </c>
      <c r="B100" s="28" t="s">
        <v>3</v>
      </c>
      <c r="C100" s="28" t="s">
        <v>4</v>
      </c>
      <c r="D100" s="37" t="s">
        <v>4</v>
      </c>
      <c r="E100" s="153"/>
      <c r="F100" s="8"/>
    </row>
    <row r="101" spans="1:6" ht="15" customHeight="1" x14ac:dyDescent="0.35">
      <c r="A101" s="44" t="s">
        <v>20</v>
      </c>
      <c r="B101" s="98">
        <f>SUM(C101:D101)</f>
        <v>0</v>
      </c>
      <c r="C101" s="98">
        <f>SUM(D49+D73+C93)*0.1</f>
        <v>0</v>
      </c>
      <c r="D101" s="118">
        <f>SUM(E49+E73+D93)*0.1</f>
        <v>0</v>
      </c>
      <c r="E101" s="153"/>
      <c r="F101" s="8"/>
    </row>
    <row r="102" spans="1:6" ht="15.5" x14ac:dyDescent="0.35">
      <c r="A102" s="40" t="s">
        <v>7</v>
      </c>
      <c r="B102" s="121">
        <f>SUM(B101)</f>
        <v>0</v>
      </c>
      <c r="C102" s="12"/>
      <c r="D102" s="45"/>
      <c r="E102" s="153"/>
      <c r="F102" s="8"/>
    </row>
    <row r="103" spans="1:6" ht="15.5" x14ac:dyDescent="0.35">
      <c r="A103" s="33"/>
      <c r="B103" s="41"/>
      <c r="C103" s="41"/>
      <c r="D103" s="42"/>
      <c r="E103" s="153"/>
      <c r="F103" s="8"/>
    </row>
    <row r="104" spans="1:6" ht="15.5" x14ac:dyDescent="0.35">
      <c r="A104" s="25"/>
      <c r="B104" s="155"/>
      <c r="C104" s="155"/>
      <c r="D104" s="155"/>
      <c r="E104" s="25"/>
      <c r="F104" s="8"/>
    </row>
    <row r="105" spans="1:6" ht="15.5" x14ac:dyDescent="0.35">
      <c r="A105" s="25"/>
      <c r="B105" s="25"/>
      <c r="C105" s="25"/>
      <c r="D105" s="25"/>
      <c r="E105" s="25"/>
      <c r="F105" s="8"/>
    </row>
    <row r="106" spans="1:6" ht="18.5" x14ac:dyDescent="0.35">
      <c r="A106" s="222" t="s">
        <v>55</v>
      </c>
      <c r="B106" s="222"/>
      <c r="C106" s="222"/>
      <c r="D106" s="222"/>
      <c r="E106" s="26"/>
      <c r="F106" s="105"/>
    </row>
    <row r="107" spans="1:6" ht="15.5" x14ac:dyDescent="0.35">
      <c r="A107" s="25"/>
      <c r="B107" s="25"/>
      <c r="C107" s="25"/>
      <c r="D107" s="25"/>
      <c r="E107" s="25"/>
      <c r="F107" s="8"/>
    </row>
    <row r="108" spans="1:6" ht="15.5" x14ac:dyDescent="0.35">
      <c r="A108" s="27" t="s">
        <v>0</v>
      </c>
      <c r="B108" s="28" t="s">
        <v>56</v>
      </c>
      <c r="C108" s="28" t="s">
        <v>16</v>
      </c>
      <c r="D108" s="29" t="s">
        <v>9</v>
      </c>
      <c r="E108" s="25"/>
      <c r="F108" s="8"/>
    </row>
    <row r="109" spans="1:6" ht="15.5" x14ac:dyDescent="0.35">
      <c r="A109" s="30" t="s">
        <v>2</v>
      </c>
      <c r="B109" s="31" t="s">
        <v>29</v>
      </c>
      <c r="C109" s="31" t="s">
        <v>4</v>
      </c>
      <c r="D109" s="32" t="s">
        <v>4</v>
      </c>
      <c r="E109" s="25"/>
      <c r="F109" s="8"/>
    </row>
    <row r="110" spans="1:6" ht="15.5" x14ac:dyDescent="0.35">
      <c r="A110" s="125"/>
      <c r="B110" s="98">
        <f t="shared" ref="B110:B117" si="7">SUM(C110:D110)</f>
        <v>0</v>
      </c>
      <c r="C110" s="99"/>
      <c r="D110" s="118">
        <f t="shared" ref="D110:D117" si="8">SUM(C110)</f>
        <v>0</v>
      </c>
      <c r="E110" s="153"/>
      <c r="F110" s="8"/>
    </row>
    <row r="111" spans="1:6" ht="15.5" x14ac:dyDescent="0.35">
      <c r="A111" s="125"/>
      <c r="B111" s="98">
        <f t="shared" si="7"/>
        <v>0</v>
      </c>
      <c r="C111" s="99"/>
      <c r="D111" s="118">
        <f t="shared" si="8"/>
        <v>0</v>
      </c>
      <c r="E111" s="153"/>
      <c r="F111" s="8"/>
    </row>
    <row r="112" spans="1:6" ht="15.5" x14ac:dyDescent="0.35">
      <c r="A112" s="124"/>
      <c r="B112" s="98">
        <f t="shared" si="7"/>
        <v>0</v>
      </c>
      <c r="C112" s="99"/>
      <c r="D112" s="118">
        <f t="shared" si="8"/>
        <v>0</v>
      </c>
      <c r="E112" s="153"/>
      <c r="F112" s="8"/>
    </row>
    <row r="113" spans="1:6" ht="15.5" x14ac:dyDescent="0.35">
      <c r="A113" s="125"/>
      <c r="B113" s="98">
        <f t="shared" si="7"/>
        <v>0</v>
      </c>
      <c r="C113" s="99"/>
      <c r="D113" s="118">
        <f t="shared" si="8"/>
        <v>0</v>
      </c>
      <c r="E113" s="153"/>
      <c r="F113" s="8"/>
    </row>
    <row r="114" spans="1:6" ht="15.5" x14ac:dyDescent="0.35">
      <c r="A114" s="125"/>
      <c r="B114" s="98">
        <f t="shared" si="7"/>
        <v>0</v>
      </c>
      <c r="C114" s="99"/>
      <c r="D114" s="118">
        <f t="shared" si="8"/>
        <v>0</v>
      </c>
      <c r="E114" s="153"/>
      <c r="F114" s="8"/>
    </row>
    <row r="115" spans="1:6" ht="15.5" x14ac:dyDescent="0.35">
      <c r="A115" s="125"/>
      <c r="B115" s="98">
        <f t="shared" si="7"/>
        <v>0</v>
      </c>
      <c r="C115" s="99"/>
      <c r="D115" s="118">
        <f t="shared" si="8"/>
        <v>0</v>
      </c>
      <c r="E115" s="153"/>
      <c r="F115" s="8"/>
    </row>
    <row r="116" spans="1:6" ht="15.5" x14ac:dyDescent="0.35">
      <c r="A116" s="129"/>
      <c r="B116" s="98">
        <f t="shared" si="7"/>
        <v>0</v>
      </c>
      <c r="C116" s="99"/>
      <c r="D116" s="118">
        <f t="shared" si="8"/>
        <v>0</v>
      </c>
      <c r="E116" s="153"/>
      <c r="F116" s="8"/>
    </row>
    <row r="117" spans="1:6" ht="15.5" x14ac:dyDescent="0.35">
      <c r="A117" s="129"/>
      <c r="B117" s="98">
        <f t="shared" si="7"/>
        <v>0</v>
      </c>
      <c r="C117" s="99"/>
      <c r="D117" s="118">
        <f t="shared" si="8"/>
        <v>0</v>
      </c>
      <c r="E117" s="153"/>
      <c r="F117" s="8"/>
    </row>
    <row r="118" spans="1:6" ht="15.5" x14ac:dyDescent="0.35">
      <c r="A118" s="128" t="s">
        <v>7</v>
      </c>
      <c r="B118" s="121">
        <f>SUM(B110:B117)</f>
        <v>0</v>
      </c>
      <c r="C118" s="121">
        <f>SUM(C110:C117)</f>
        <v>0</v>
      </c>
      <c r="D118" s="122">
        <f>SUM(D110:D117)</f>
        <v>0</v>
      </c>
      <c r="E118" s="25"/>
      <c r="F118" s="8"/>
    </row>
    <row r="119" spans="1:6" ht="15.5" x14ac:dyDescent="0.35">
      <c r="A119" s="33"/>
      <c r="B119" s="34"/>
      <c r="C119" s="35"/>
      <c r="D119" s="36"/>
      <c r="E119" s="25"/>
      <c r="F119" s="8"/>
    </row>
  </sheetData>
  <sheetProtection sheet="1" objects="1" scenarios="1"/>
  <mergeCells count="13">
    <mergeCell ref="A94:D94"/>
    <mergeCell ref="A97:D97"/>
    <mergeCell ref="A106:D106"/>
    <mergeCell ref="A81:D81"/>
    <mergeCell ref="A78:D78"/>
    <mergeCell ref="A29:D29"/>
    <mergeCell ref="A53:D53"/>
    <mergeCell ref="A77:D77"/>
    <mergeCell ref="A1:D1"/>
    <mergeCell ref="A2:D2"/>
    <mergeCell ref="A3:D3"/>
    <mergeCell ref="A12:D13"/>
    <mergeCell ref="B10:C10"/>
  </mergeCells>
  <pageMargins left="0.69124999999999992" right="0.69124999999999992" top="0.74062499999999998" bottom="0.74062499999999998" header="0.29624999999999996" footer="0.29624999999999996"/>
  <pageSetup fitToWidth="0" fitToHeight="0" orientation="landscape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Total E&amp;T Provider Budget </vt:lpstr>
      <vt:lpstr>Match Funds</vt:lpstr>
      <vt:lpstr>Rent Tool</vt:lpstr>
      <vt:lpstr>Utility Tool</vt:lpstr>
      <vt:lpstr>Basic Foundational Skills</vt:lpstr>
      <vt:lpstr>Career Tech or Voc Training</vt:lpstr>
      <vt:lpstr>English Language Acquisition</vt:lpstr>
      <vt:lpstr>Job Search Training</vt:lpstr>
      <vt:lpstr>Supervised Job Search</vt:lpstr>
      <vt:lpstr>Work Activity Experience</vt:lpstr>
      <vt:lpstr>Job Retention</vt:lpstr>
      <vt:lpstr>Self-Employment Training</vt:lpstr>
      <vt:lpstr>OJT</vt:lpstr>
      <vt:lpstr>Pre-Apprenticeship</vt:lpstr>
      <vt:lpstr>Apprenticeships</vt:lpstr>
      <vt:lpstr>'Total E&amp;T Provider Budget '!Print_Area</vt:lpstr>
    </vt:vector>
  </TitlesOfParts>
  <Company>UMASS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Dolkart, Eve</dc:creator>
  <cp:lastModifiedBy>Jefferies, Nikia T</cp:lastModifiedBy>
  <cp:revision>1</cp:revision>
  <cp:lastPrinted>2021-07-22T17:58:10Z</cp:lastPrinted>
  <dcterms:created xsi:type="dcterms:W3CDTF">2013-05-15T15:07:18Z</dcterms:created>
  <dcterms:modified xsi:type="dcterms:W3CDTF">2023-05-04T20:24:20Z</dcterms:modified>
</cp:coreProperties>
</file>