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18\"/>
    </mc:Choice>
  </mc:AlternateContent>
  <xr:revisionPtr revIDLastSave="0" documentId="8_{8CD2A11D-AF00-449B-A5D6-24DC79AB80BD}" xr6:coauthVersionLast="47" xr6:coauthVersionMax="47" xr10:uidLastSave="{00000000-0000-0000-0000-000000000000}"/>
  <bookViews>
    <workbookView xWindow="0" yWindow="0" windowWidth="28800" windowHeight="12216" xr2:uid="{00000000-000D-0000-FFFF-FFFF00000000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Goal'!$A$2:$B$106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P110" i="1" s="1"/>
  <c r="K110" i="1"/>
  <c r="J110" i="1"/>
  <c r="G110" i="1"/>
  <c r="F110" i="1"/>
  <c r="C110" i="1"/>
  <c r="E110" i="1" s="1"/>
  <c r="AJ108" i="1"/>
  <c r="AI108" i="1"/>
  <c r="AG108" i="1"/>
  <c r="AF108" i="1"/>
  <c r="AD108" i="1"/>
  <c r="AC108" i="1"/>
  <c r="AE108" i="1" s="1"/>
  <c r="AA108" i="1"/>
  <c r="Z108" i="1"/>
  <c r="W108" i="1"/>
  <c r="V108" i="1"/>
  <c r="S108" i="1"/>
  <c r="R108" i="1"/>
  <c r="O108" i="1"/>
  <c r="N108" i="1"/>
  <c r="K108" i="1"/>
  <c r="J108" i="1"/>
  <c r="L108" i="1" s="1"/>
  <c r="G108" i="1"/>
  <c r="F108" i="1"/>
  <c r="D108" i="1"/>
  <c r="C108" i="1"/>
  <c r="E108" i="1" s="1"/>
  <c r="H108" i="1" l="1"/>
  <c r="P108" i="1"/>
  <c r="T108" i="1"/>
  <c r="X108" i="1"/>
  <c r="AB108" i="1"/>
  <c r="AH108" i="1"/>
  <c r="AK108" i="1"/>
  <c r="H110" i="1"/>
  <c r="L110" i="1"/>
  <c r="T110" i="1"/>
  <c r="X110" i="1"/>
  <c r="H111" i="1"/>
  <c r="L111" i="1"/>
  <c r="P111" i="1"/>
  <c r="T111" i="1"/>
  <c r="X111" i="1"/>
</calcChain>
</file>

<file path=xl/sharedStrings.xml><?xml version="1.0" encoding="utf-8"?>
<sst xmlns="http://schemas.openxmlformats.org/spreadsheetml/2006/main" count="470" uniqueCount="163">
  <si>
    <t>Incentive Goal SFY 2018 03.2018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</si>
  <si>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</si>
  <si>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</si>
  <si>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</si>
  <si>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</si>
  <si>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</si>
  <si>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</si>
  <si>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</si>
  <si>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</si>
  <si>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</si>
  <si>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</si>
  <si>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</si>
  <si>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</si>
  <si>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</si>
  <si>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</si>
  <si>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</si>
  <si>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</si>
  <si>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</si>
  <si>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</si>
  <si>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</si>
  <si>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</si>
  <si>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</si>
  <si>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</si>
  <si>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</si>
  <si>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</si>
  <si>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</si>
  <si>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</si>
  <si>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</si>
  <si>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</si>
  <si>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</si>
  <si>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</si>
  <si>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</si>
  <si>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</si>
  <si>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</si>
  <si>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</si>
  <si>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</si>
  <si>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</si>
  <si>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</si>
  <si>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</si>
  <si>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</si>
  <si>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</si>
  <si>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</si>
  <si>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McDonald, Sally</t>
  </si>
  <si>
    <t>ALAMANCE</t>
  </si>
  <si>
    <t>OK</t>
  </si>
  <si>
    <t>Allen, Carole</t>
  </si>
  <si>
    <t>ALEXANDER</t>
  </si>
  <si>
    <t>Newsome, Kenya</t>
  </si>
  <si>
    <t>ALLEGHANY</t>
  </si>
  <si>
    <t>Cauble, Leona</t>
  </si>
  <si>
    <t>ANSON</t>
  </si>
  <si>
    <t>ASHE</t>
  </si>
  <si>
    <t>AVERY</t>
  </si>
  <si>
    <t>Jedrey, Judy</t>
  </si>
  <si>
    <t>BEAUFORT</t>
  </si>
  <si>
    <t>BERTIE</t>
  </si>
  <si>
    <t>Foreman, Cora</t>
  </si>
  <si>
    <t>BLADEN</t>
  </si>
  <si>
    <t>BRUNSWICK</t>
  </si>
  <si>
    <t>Craig, Angela</t>
  </si>
  <si>
    <t>BUNCOMBE</t>
  </si>
  <si>
    <t>BURKE</t>
  </si>
  <si>
    <t>CABARRUS</t>
  </si>
  <si>
    <t>CALDWELL</t>
  </si>
  <si>
    <t>Griffin, Terri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</si>
  <si>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</si>
  <si>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</si>
  <si>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</si>
  <si>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</si>
  <si>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</si>
  <si>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</si>
  <si>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</si>
  <si>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</si>
  <si>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</si>
  <si>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</si>
  <si>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</si>
  <si>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</si>
  <si>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</si>
  <si>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</si>
  <si>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</si>
  <si>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</si>
  <si>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</si>
  <si>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</si>
  <si>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</si>
  <si>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</si>
  <si>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</si>
  <si>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Stanley, Sharon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</si>
  <si>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</si>
  <si>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</si>
  <si>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</si>
  <si>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</si>
  <si>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</si>
  <si>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</si>
  <si>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</si>
  <si>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</si>
  <si>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</si>
  <si>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</si>
  <si>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</si>
  <si>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</si>
  <si>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</si>
  <si>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</si>
  <si>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</si>
  <si>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</si>
  <si>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</si>
  <si>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</si>
  <si>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</si>
  <si>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</si>
  <si>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</si>
  <si>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</si>
  <si>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</si>
  <si>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</si>
  <si>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</si>
  <si>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</si>
  <si>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</si>
  <si>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</si>
  <si>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</si>
  <si>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</si>
  <si>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</si>
  <si>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</si>
  <si>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</si>
  <si>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</si>
  <si>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</si>
  <si>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</si>
  <si>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</si>
  <si>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</si>
  <si>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</si>
  <si>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</si>
  <si>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</si>
  <si>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</si>
  <si>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</si>
  <si>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</si>
  <si>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</si>
  <si>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</si>
  <si>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</si>
  <si>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</si>
  <si>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</si>
  <si>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</si>
  <si>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</si>
  <si>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</si>
  <si>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</si>
  <si>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</si>
  <si>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</si>
  <si>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</si>
  <si>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</si>
  <si>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N/A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</si>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</sst>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4">
    <xf numFmtId="0" fontId="0" fillId="0" borderId="0" xfId="0"/>
    <xf numFmtId="0" fontId="1" fillId="2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0" fontId="2" fillId="5" borderId="3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1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10" fontId="2" fillId="3" borderId="1" xfId="2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0" fontId="2" fillId="5" borderId="2" xfId="0" quotePrefix="1" applyNumberFormat="1" applyFont="1" applyFill="1" applyBorder="1" applyAlignment="1">
      <alignment horizontal="center"/>
    </xf>
    <xf numFmtId="0" fontId="2" fillId="5" borderId="0" xfId="0" quotePrefix="1" applyNumberFormat="1" applyFont="1" applyFill="1" applyBorder="1" applyAlignment="1">
      <alignment horizontal="center"/>
    </xf>
    <xf numFmtId="0" fontId="2" fillId="5" borderId="3" xfId="0" quotePrefix="1" applyNumberFormat="1" applyFont="1" applyFill="1" applyBorder="1" applyAlignment="1">
      <alignment horizontal="center"/>
    </xf>
    <xf numFmtId="164" fontId="2" fillId="5" borderId="2" xfId="0" quotePrefix="1" applyNumberFormat="1" applyFont="1" applyFill="1" applyBorder="1" applyAlignment="1">
      <alignment horizontal="right"/>
    </xf>
    <xf numFmtId="164" fontId="2" fillId="5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164" fontId="2" fillId="3" borderId="1" xfId="0" applyNumberFormat="1" applyFont="1" applyFill="1" applyBorder="1" applyAlignment="1">
      <alignment horizontal="right"/>
    </xf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4" borderId="0" xfId="0" quotePrefix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6" borderId="0" xfId="0" quotePrefix="1" applyNumberFormat="1" applyFont="1" applyFill="1" applyBorder="1"/>
    <xf numFmtId="164" fontId="2" fillId="6" borderId="2" xfId="0" applyNumberFormat="1" applyFont="1" applyFill="1" applyBorder="1" applyAlignment="1">
      <alignment horizontal="right"/>
    </xf>
    <xf numFmtId="164" fontId="2" fillId="6" borderId="0" xfId="0" applyNumberFormat="1" applyFont="1" applyFill="1" applyBorder="1" applyAlignment="1">
      <alignment horizontal="right"/>
    </xf>
    <xf numFmtId="10" fontId="2" fillId="6" borderId="0" xfId="0" applyNumberFormat="1" applyFont="1" applyFill="1" applyBorder="1" applyAlignment="1">
      <alignment horizontal="center"/>
    </xf>
    <xf numFmtId="0" fontId="2" fillId="6" borderId="2" xfId="0" quotePrefix="1" applyNumberFormat="1" applyFont="1" applyFill="1" applyBorder="1" applyAlignment="1">
      <alignment horizontal="center"/>
    </xf>
    <xf numFmtId="0" fontId="2" fillId="6" borderId="0" xfId="0" quotePrefix="1" applyNumberFormat="1" applyFont="1" applyFill="1" applyBorder="1" applyAlignment="1">
      <alignment horizontal="center"/>
    </xf>
    <xf numFmtId="10" fontId="2" fillId="6" borderId="0" xfId="0" quotePrefix="1" applyNumberFormat="1" applyFon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164" fontId="2" fillId="6" borderId="2" xfId="0" quotePrefix="1" applyNumberFormat="1" applyFont="1" applyFill="1" applyBorder="1" applyAlignment="1">
      <alignment horizontal="center"/>
    </xf>
    <xf numFmtId="164" fontId="2" fillId="6" borderId="0" xfId="0" quotePrefix="1" applyNumberFormat="1" applyFont="1" applyFill="1" applyBorder="1" applyAlignment="1">
      <alignment horizontal="center"/>
    </xf>
    <xf numFmtId="10" fontId="2" fillId="6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0" fontId="6" fillId="4" borderId="0" xfId="0" quotePrefix="1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/>
    </xf>
    <xf numFmtId="10" fontId="6" fillId="5" borderId="3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right"/>
    </xf>
    <xf numFmtId="164" fontId="6" fillId="5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1" applyFont="1" applyBorder="1"/>
    <xf numFmtId="0" fontId="7" fillId="0" borderId="0" xfId="1" applyFont="1" applyBorder="1"/>
    <xf numFmtId="164" fontId="2" fillId="6" borderId="1" xfId="0" applyNumberFormat="1" applyFont="1" applyFill="1" applyBorder="1" applyAlignment="1">
      <alignment horizontal="right"/>
    </xf>
    <xf numFmtId="10" fontId="2" fillId="6" borderId="1" xfId="0" applyNumberFormat="1" applyFont="1" applyFill="1" applyBorder="1" applyAlignment="1">
      <alignment horizontal="center"/>
    </xf>
    <xf numFmtId="0" fontId="2" fillId="6" borderId="1" xfId="0" quotePrefix="1" applyNumberFormat="1" applyFont="1" applyFill="1" applyBorder="1" applyAlignment="1">
      <alignment horizontal="center"/>
    </xf>
    <xf numFmtId="10" fontId="2" fillId="6" borderId="1" xfId="0" quotePrefix="1" applyNumberFormat="1" applyFont="1" applyFill="1" applyBorder="1" applyAlignment="1">
      <alignment horizontal="center"/>
    </xf>
    <xf numFmtId="164" fontId="2" fillId="6" borderId="1" xfId="0" quotePrefix="1" applyNumberFormat="1" applyFont="1" applyFill="1" applyBorder="1" applyAlignment="1">
      <alignment horizontal="center"/>
    </xf>
    <xf numFmtId="0" fontId="2" fillId="0" borderId="6" xfId="0" quotePrefix="1" applyNumberFormat="1" applyFont="1" applyBorder="1"/>
    <xf numFmtId="0" fontId="2" fillId="0" borderId="7" xfId="0" quotePrefix="1" applyNumberFormat="1" applyFont="1" applyBorder="1"/>
    <xf numFmtId="0" fontId="2" fillId="0" borderId="8" xfId="0" quotePrefix="1" applyNumberFormat="1" applyFont="1" applyBorder="1"/>
    <xf numFmtId="0" fontId="2" fillId="0" borderId="9" xfId="0" quotePrefix="1" applyNumberFormat="1" applyFont="1" applyBorder="1"/>
    <xf numFmtId="0" fontId="2" fillId="6" borderId="0" xfId="0" applyNumberFormat="1" applyFont="1" applyFill="1" applyBorder="1"/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1" applyFont="1" applyFill="1" applyBorder="1"/>
    <xf numFmtId="0" fontId="3" fillId="0" borderId="0" xfId="1" applyFill="1" applyBorder="1"/>
    <xf numFmtId="0" fontId="2" fillId="0" borderId="4" xfId="0" applyFont="1" applyFill="1" applyBorder="1"/>
    <xf numFmtId="0" fontId="2" fillId="0" borderId="5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3" fillId="6" borderId="0" xfId="0" applyFont="1" applyFill="1" applyBorder="1"/>
    <xf numFmtId="164" fontId="3" fillId="6" borderId="2" xfId="0" applyNumberFormat="1" applyFont="1" applyFill="1" applyBorder="1" applyAlignment="1">
      <alignment horizontal="right"/>
    </xf>
    <xf numFmtId="164" fontId="3" fillId="6" borderId="0" xfId="0" applyNumberFormat="1" applyFont="1" applyFill="1" applyBorder="1" applyAlignment="1">
      <alignment horizontal="right"/>
    </xf>
    <xf numFmtId="10" fontId="3" fillId="6" borderId="0" xfId="0" applyNumberFormat="1" applyFon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0" fontId="0" fillId="6" borderId="3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right"/>
    </xf>
    <xf numFmtId="164" fontId="0" fillId="5" borderId="0" xfId="0" applyNumberFormat="1" applyFill="1" applyBorder="1" applyAlignment="1">
      <alignment horizontal="right"/>
    </xf>
    <xf numFmtId="0" fontId="0" fillId="0" borderId="0" xfId="0" applyFill="1" applyBorder="1"/>
    <xf numFmtId="0" fontId="3" fillId="0" borderId="0" xfId="1" applyFont="1" applyFill="1" applyBorder="1"/>
    <xf numFmtId="164" fontId="3" fillId="0" borderId="2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0" fontId="3" fillId="0" borderId="2" xfId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0" fontId="3" fillId="0" borderId="0" xfId="1" applyNumberFormat="1" applyFill="1" applyBorder="1" applyAlignment="1">
      <alignment horizontal="center"/>
    </xf>
    <xf numFmtId="10" fontId="3" fillId="0" borderId="3" xfId="1" applyNumberFormat="1" applyFill="1" applyBorder="1" applyAlignment="1">
      <alignment horizontal="center"/>
    </xf>
    <xf numFmtId="164" fontId="3" fillId="0" borderId="2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0" fontId="3" fillId="4" borderId="0" xfId="1" applyNumberFormat="1" applyFill="1" applyBorder="1" applyAlignment="1">
      <alignment horizontal="center"/>
    </xf>
    <xf numFmtId="0" fontId="3" fillId="5" borderId="2" xfId="1" applyFill="1" applyBorder="1" applyAlignment="1">
      <alignment horizontal="center"/>
    </xf>
    <xf numFmtId="0" fontId="3" fillId="5" borderId="0" xfId="1" applyFill="1" applyBorder="1" applyAlignment="1">
      <alignment horizontal="center"/>
    </xf>
    <xf numFmtId="10" fontId="3" fillId="5" borderId="3" xfId="1" applyNumberFormat="1" applyFill="1" applyBorder="1" applyAlignment="1">
      <alignment horizontal="center"/>
    </xf>
    <xf numFmtId="164" fontId="3" fillId="5" borderId="2" xfId="1" applyNumberFormat="1" applyFill="1" applyBorder="1" applyAlignment="1">
      <alignment horizontal="right"/>
    </xf>
    <xf numFmtId="164" fontId="3" fillId="5" borderId="0" xfId="1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right" wrapText="1"/>
    </xf>
    <xf numFmtId="0" fontId="8" fillId="6" borderId="0" xfId="0" applyFont="1" applyFill="1" applyBorder="1" applyAlignment="1">
      <alignment horizontal="right" wrapText="1"/>
    </xf>
    <xf numFmtId="0" fontId="9" fillId="6" borderId="3" xfId="0" applyFont="1" applyFill="1" applyBorder="1" applyAlignment="1"/>
    <xf numFmtId="16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00000000-0005-0000-0000-000001000000}"/>
    <cellStyle name="Normal_INCENTIVE GOALS Rpt 0710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4"/>
  <sheetViews>
    <sheetView tabSelected="1" zoomScaleNormal="100" workbookViewId="0">
      <pane xSplit="2" ySplit="2" topLeftCell="C3" activePane="bottomRight" state="frozen"/>
      <selection pane="bottomRight" activeCell="B28" sqref="B28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5" customWidth="1"/>
    <col min="2" max="2" width="24.140625" style="95" bestFit="1" customWidth="1"/>
    <col min="3" max="3" width="12.28515625" style="96" customWidth="1"/>
    <col min="4" max="4" width="12.28515625" style="97" customWidth="1"/>
    <col min="5" max="5" width="12.28515625" style="98" customWidth="1"/>
    <col min="6" max="6" width="12.28515625" style="99" customWidth="1"/>
    <col min="7" max="7" width="12.28515625" style="100" customWidth="1"/>
    <col min="8" max="8" width="12.5703125" style="101" bestFit="1" customWidth="1"/>
    <col min="9" max="9" width="12.28515625" style="101" customWidth="1"/>
    <col min="10" max="10" width="10.7109375" style="99" customWidth="1"/>
    <col min="11" max="11" width="10.7109375" style="100" customWidth="1"/>
    <col min="12" max="12" width="9.5703125" style="101" customWidth="1"/>
    <col min="13" max="13" width="15.42578125" style="102" bestFit="1" customWidth="1"/>
    <col min="14" max="14" width="12.7109375" style="103" customWidth="1"/>
    <col min="15" max="15" width="13.5703125" style="104" customWidth="1"/>
    <col min="16" max="16" width="9.42578125" style="101" customWidth="1"/>
    <col min="17" max="17" width="9.85546875" style="101" customWidth="1"/>
    <col min="18" max="18" width="13" style="99" customWidth="1"/>
    <col min="19" max="19" width="12.85546875" style="100" customWidth="1"/>
    <col min="20" max="20" width="9.85546875" style="101" bestFit="1" customWidth="1"/>
    <col min="21" max="21" width="9.85546875" style="101" customWidth="1"/>
    <col min="22" max="22" width="9.28515625" style="99" customWidth="1"/>
    <col min="23" max="23" width="10.5703125" style="100" customWidth="1"/>
    <col min="24" max="24" width="9.7109375" style="102" customWidth="1"/>
    <col min="25" max="25" width="17.42578125" style="105" hidden="1" customWidth="1"/>
    <col min="26" max="26" width="9.140625" style="106" hidden="1" customWidth="1"/>
    <col min="27" max="27" width="9.140625" style="107" hidden="1" customWidth="1"/>
    <col min="28" max="28" width="10.7109375" style="108" hidden="1" customWidth="1"/>
    <col min="29" max="29" width="8.85546875" style="106" hidden="1" customWidth="1"/>
    <col min="30" max="30" width="9.140625" style="107" hidden="1" customWidth="1"/>
    <col min="31" max="31" width="9.140625" style="108" hidden="1" customWidth="1"/>
    <col min="32" max="32" width="13.42578125" style="109" hidden="1" customWidth="1"/>
    <col min="33" max="33" width="12.140625" style="110" hidden="1" customWidth="1"/>
    <col min="34" max="34" width="10.5703125" style="108" hidden="1" customWidth="1"/>
    <col min="35" max="35" width="9.140625" style="106" hidden="1" customWidth="1"/>
    <col min="36" max="36" width="11" style="107" hidden="1" customWidth="1"/>
    <col min="37" max="37" width="8.85546875" style="108" hidden="1" customWidth="1"/>
    <col min="38" max="38" width="9.140625" style="72" customWidth="1"/>
    <col min="39" max="16384" width="9.140625" style="72"/>
  </cols>
  <sheetData>
    <row r="1" spans="1:39" s="11" customFormat="1" ht="27.6">
      <c r="A1" s="1" t="s">
        <v>0</v>
      </c>
      <c r="B1" s="2" t="s">
        <v>1</v>
      </c>
      <c r="C1" s="121" t="s">
        <v>2</v>
      </c>
      <c r="D1" s="121"/>
      <c r="E1" s="121"/>
      <c r="F1" s="117" t="s">
        <v>3</v>
      </c>
      <c r="G1" s="117"/>
      <c r="H1" s="117"/>
      <c r="I1" s="117"/>
      <c r="J1" s="116" t="s">
        <v>4</v>
      </c>
      <c r="K1" s="116"/>
      <c r="L1" s="116"/>
      <c r="M1" s="116"/>
      <c r="N1" s="122" t="s">
        <v>5</v>
      </c>
      <c r="O1" s="117"/>
      <c r="P1" s="123"/>
      <c r="Q1" s="117"/>
      <c r="R1" s="116" t="s">
        <v>6</v>
      </c>
      <c r="S1" s="116"/>
      <c r="T1" s="116"/>
      <c r="U1" s="116"/>
      <c r="V1" s="117" t="s">
        <v>7</v>
      </c>
      <c r="W1" s="117"/>
      <c r="X1" s="117"/>
      <c r="Y1" s="3"/>
      <c r="Z1" s="4"/>
      <c r="AA1" s="5"/>
      <c r="AB1" s="6"/>
      <c r="AC1" s="4"/>
      <c r="AD1" s="5"/>
      <c r="AE1" s="6"/>
      <c r="AF1" s="7"/>
      <c r="AG1" s="8"/>
      <c r="AH1" s="6"/>
      <c r="AI1" s="4"/>
      <c r="AJ1" s="5"/>
      <c r="AK1" s="6"/>
      <c r="AL1" s="9"/>
      <c r="AM1" s="10"/>
    </row>
    <row r="2" spans="1:39" s="24" customFormat="1" ht="15.6">
      <c r="A2" s="12" t="s">
        <v>8</v>
      </c>
      <c r="B2" s="112" t="s">
        <v>9</v>
      </c>
      <c r="C2" s="113" t="s">
        <v>10</v>
      </c>
      <c r="D2" s="113" t="s">
        <v>11</v>
      </c>
      <c r="E2" s="13" t="s">
        <v>12</v>
      </c>
      <c r="F2" s="112" t="s">
        <v>13</v>
      </c>
      <c r="G2" s="112" t="s">
        <v>14</v>
      </c>
      <c r="H2" s="115" t="s">
        <v>15</v>
      </c>
      <c r="I2" s="115" t="s">
        <v>11</v>
      </c>
      <c r="J2" s="111" t="s">
        <v>16</v>
      </c>
      <c r="K2" s="111" t="s">
        <v>17</v>
      </c>
      <c r="L2" s="14" t="s">
        <v>18</v>
      </c>
      <c r="M2" s="14" t="s">
        <v>11</v>
      </c>
      <c r="N2" s="114" t="s">
        <v>19</v>
      </c>
      <c r="O2" s="114" t="s">
        <v>20</v>
      </c>
      <c r="P2" s="115" t="s">
        <v>21</v>
      </c>
      <c r="Q2" s="115" t="s">
        <v>11</v>
      </c>
      <c r="R2" s="111" t="s">
        <v>22</v>
      </c>
      <c r="S2" s="111" t="s">
        <v>23</v>
      </c>
      <c r="T2" s="14" t="s">
        <v>24</v>
      </c>
      <c r="U2" s="14" t="s">
        <v>11</v>
      </c>
      <c r="V2" s="15" t="s">
        <v>25</v>
      </c>
      <c r="W2" s="15" t="s">
        <v>26</v>
      </c>
      <c r="X2" s="115" t="s">
        <v>27</v>
      </c>
      <c r="Y2" s="16" t="s">
        <v>28</v>
      </c>
      <c r="Z2" s="17" t="s">
        <v>29</v>
      </c>
      <c r="AA2" s="18" t="s">
        <v>30</v>
      </c>
      <c r="AB2" s="19" t="s">
        <v>31</v>
      </c>
      <c r="AC2" s="17" t="s">
        <v>32</v>
      </c>
      <c r="AD2" s="18" t="s">
        <v>33</v>
      </c>
      <c r="AE2" s="19" t="s">
        <v>34</v>
      </c>
      <c r="AF2" s="20" t="s">
        <v>35</v>
      </c>
      <c r="AG2" s="21" t="s">
        <v>36</v>
      </c>
      <c r="AH2" s="19" t="s">
        <v>37</v>
      </c>
      <c r="AI2" s="17" t="s">
        <v>38</v>
      </c>
      <c r="AJ2" s="18" t="s">
        <v>39</v>
      </c>
      <c r="AK2" s="19" t="s">
        <v>40</v>
      </c>
      <c r="AL2" s="22" t="s">
        <v>41</v>
      </c>
      <c r="AM2" s="23"/>
    </row>
    <row r="3" spans="1:39" s="11" customFormat="1" ht="13.9">
      <c r="A3" s="25" t="s">
        <v>42</v>
      </c>
      <c r="B3" s="25" t="s">
        <v>43</v>
      </c>
      <c r="C3" s="26">
        <v>8120207.4699999997</v>
      </c>
      <c r="D3" s="26">
        <v>11026506.609999999</v>
      </c>
      <c r="E3" s="14">
        <v>0.73642611909702604</v>
      </c>
      <c r="F3" s="27">
        <v>4654</v>
      </c>
      <c r="G3" s="27">
        <v>4610</v>
      </c>
      <c r="H3" s="28">
        <v>0.99050000000000005</v>
      </c>
      <c r="I3" s="115">
        <v>1</v>
      </c>
      <c r="J3" s="29">
        <v>6367</v>
      </c>
      <c r="K3" s="29">
        <v>5290</v>
      </c>
      <c r="L3" s="30">
        <v>0.83079999999999998</v>
      </c>
      <c r="M3" s="14">
        <v>0.86140000000000005</v>
      </c>
      <c r="N3" s="31">
        <v>9127951.8300000001</v>
      </c>
      <c r="O3" s="31">
        <v>6082811.4299999997</v>
      </c>
      <c r="P3" s="28">
        <v>0.66639999999999999</v>
      </c>
      <c r="Q3" s="28">
        <v>0.67410000000000003</v>
      </c>
      <c r="R3" s="29">
        <v>4723</v>
      </c>
      <c r="S3" s="29">
        <v>3053</v>
      </c>
      <c r="T3" s="30">
        <v>0.64639999999999997</v>
      </c>
      <c r="U3" s="30">
        <v>0.68230000000000002</v>
      </c>
      <c r="V3" s="27">
        <v>3424</v>
      </c>
      <c r="W3" s="27">
        <v>2859</v>
      </c>
      <c r="X3" s="28">
        <v>0.83499999999999996</v>
      </c>
      <c r="Y3" s="32" t="s">
        <v>43</v>
      </c>
      <c r="Z3" s="4">
        <v>4471</v>
      </c>
      <c r="AA3" s="5">
        <v>4531</v>
      </c>
      <c r="AB3" s="6">
        <v>1.0134000000000001</v>
      </c>
      <c r="AC3" s="4">
        <v>6167</v>
      </c>
      <c r="AD3" s="5">
        <v>5269</v>
      </c>
      <c r="AE3" s="6">
        <v>0.85440000000000005</v>
      </c>
      <c r="AF3" s="7">
        <v>12534808.220000001</v>
      </c>
      <c r="AG3" s="8">
        <v>8309768.0199999996</v>
      </c>
      <c r="AH3" s="6">
        <v>0.66290000000000004</v>
      </c>
      <c r="AI3" s="4">
        <v>4873</v>
      </c>
      <c r="AJ3" s="5">
        <v>3366</v>
      </c>
      <c r="AK3" s="6">
        <v>0.69069999999999998</v>
      </c>
      <c r="AL3" s="9" t="s">
        <v>44</v>
      </c>
      <c r="AM3" s="10"/>
    </row>
    <row r="4" spans="1:39" s="11" customFormat="1" ht="13.9">
      <c r="A4" s="25" t="s">
        <v>45</v>
      </c>
      <c r="B4" s="25" t="s">
        <v>46</v>
      </c>
      <c r="C4" s="26">
        <v>1545923.92</v>
      </c>
      <c r="D4" s="26">
        <v>2031196.42</v>
      </c>
      <c r="E4" s="14">
        <v>0.76109031346165901</v>
      </c>
      <c r="F4" s="27">
        <v>932</v>
      </c>
      <c r="G4" s="27">
        <v>1000</v>
      </c>
      <c r="H4" s="28">
        <v>1.073</v>
      </c>
      <c r="I4" s="115">
        <v>1</v>
      </c>
      <c r="J4" s="29">
        <v>1313</v>
      </c>
      <c r="K4" s="29">
        <v>1178</v>
      </c>
      <c r="L4" s="30">
        <v>0.8972</v>
      </c>
      <c r="M4" s="14">
        <v>0.87239999999999995</v>
      </c>
      <c r="N4" s="31">
        <v>1731742.95</v>
      </c>
      <c r="O4" s="31">
        <v>1221669.3700000001</v>
      </c>
      <c r="P4" s="28">
        <v>0.70550000000000002</v>
      </c>
      <c r="Q4" s="28">
        <v>0.69720000000000004</v>
      </c>
      <c r="R4" s="29">
        <v>959</v>
      </c>
      <c r="S4" s="29">
        <v>601</v>
      </c>
      <c r="T4" s="30">
        <v>0.62670000000000003</v>
      </c>
      <c r="U4" s="30">
        <v>0.67069999999999996</v>
      </c>
      <c r="V4" s="27">
        <v>895</v>
      </c>
      <c r="W4" s="27">
        <v>810</v>
      </c>
      <c r="X4" s="28">
        <v>0.90500000000000003</v>
      </c>
      <c r="Y4" s="32" t="s">
        <v>46</v>
      </c>
      <c r="Z4" s="4">
        <v>858</v>
      </c>
      <c r="AA4" s="5">
        <v>929</v>
      </c>
      <c r="AB4" s="6">
        <v>1.0828</v>
      </c>
      <c r="AC4" s="4">
        <v>1229</v>
      </c>
      <c r="AD4" s="5">
        <v>1106</v>
      </c>
      <c r="AE4" s="6">
        <v>0.89990000000000003</v>
      </c>
      <c r="AF4" s="7">
        <v>2327559.75</v>
      </c>
      <c r="AG4" s="8">
        <v>1650981.72</v>
      </c>
      <c r="AH4" s="6">
        <v>0.70930000000000004</v>
      </c>
      <c r="AI4" s="4">
        <v>1011</v>
      </c>
      <c r="AJ4" s="5">
        <v>678</v>
      </c>
      <c r="AK4" s="6">
        <v>0.67059999999999997</v>
      </c>
      <c r="AL4" s="9" t="s">
        <v>44</v>
      </c>
      <c r="AM4" s="10"/>
    </row>
    <row r="5" spans="1:39" s="11" customFormat="1" ht="13.9">
      <c r="A5" s="25" t="s">
        <v>47</v>
      </c>
      <c r="B5" s="25" t="s">
        <v>48</v>
      </c>
      <c r="C5" s="26">
        <v>413119.45</v>
      </c>
      <c r="D5" s="26">
        <v>603307.30000000005</v>
      </c>
      <c r="E5" s="14">
        <v>0.68475791690238097</v>
      </c>
      <c r="F5" s="27">
        <v>200</v>
      </c>
      <c r="G5" s="27">
        <v>206</v>
      </c>
      <c r="H5" s="28">
        <v>1.03</v>
      </c>
      <c r="I5" s="115">
        <v>1</v>
      </c>
      <c r="J5" s="29">
        <v>378</v>
      </c>
      <c r="K5" s="29">
        <v>336</v>
      </c>
      <c r="L5" s="30">
        <v>0.88890000000000002</v>
      </c>
      <c r="M5" s="14">
        <v>0.90880000000000005</v>
      </c>
      <c r="N5" s="31">
        <v>470806.05</v>
      </c>
      <c r="O5" s="31">
        <v>297095.7</v>
      </c>
      <c r="P5" s="28">
        <v>0.63100000000000001</v>
      </c>
      <c r="Q5" s="28">
        <v>0.64759999999999995</v>
      </c>
      <c r="R5" s="29">
        <v>300</v>
      </c>
      <c r="S5" s="29">
        <v>169</v>
      </c>
      <c r="T5" s="30">
        <v>0.56330000000000002</v>
      </c>
      <c r="U5" s="30">
        <v>0.61770000000000003</v>
      </c>
      <c r="V5" s="27">
        <v>178</v>
      </c>
      <c r="W5" s="27">
        <v>131</v>
      </c>
      <c r="X5" s="28">
        <v>0.73599999999999999</v>
      </c>
      <c r="Y5" s="32" t="s">
        <v>48</v>
      </c>
      <c r="Z5" s="4">
        <v>232</v>
      </c>
      <c r="AA5" s="5">
        <v>223</v>
      </c>
      <c r="AB5" s="6">
        <v>0.96120000000000005</v>
      </c>
      <c r="AC5" s="4">
        <v>376</v>
      </c>
      <c r="AD5" s="5">
        <v>340</v>
      </c>
      <c r="AE5" s="6">
        <v>0.90429999999999999</v>
      </c>
      <c r="AF5" s="7">
        <v>786815.35</v>
      </c>
      <c r="AG5" s="8">
        <v>507422.42</v>
      </c>
      <c r="AH5" s="6">
        <v>0.64490000000000003</v>
      </c>
      <c r="AI5" s="4">
        <v>320</v>
      </c>
      <c r="AJ5" s="5">
        <v>197</v>
      </c>
      <c r="AK5" s="6">
        <v>0.61560000000000004</v>
      </c>
      <c r="AL5" s="9" t="s">
        <v>44</v>
      </c>
      <c r="AM5" s="10"/>
    </row>
    <row r="6" spans="1:39" s="11" customFormat="1" ht="13.9">
      <c r="A6" s="25" t="s">
        <v>49</v>
      </c>
      <c r="B6" s="25" t="s">
        <v>50</v>
      </c>
      <c r="C6" s="26">
        <v>2452038.34</v>
      </c>
      <c r="D6" s="26">
        <v>3458310.69</v>
      </c>
      <c r="E6" s="14">
        <v>0.70902777679584394</v>
      </c>
      <c r="F6" s="27">
        <v>1772</v>
      </c>
      <c r="G6" s="27">
        <v>1714</v>
      </c>
      <c r="H6" s="28">
        <v>0.96730000000000005</v>
      </c>
      <c r="I6" s="115">
        <v>1</v>
      </c>
      <c r="J6" s="29">
        <v>2083</v>
      </c>
      <c r="K6" s="29">
        <v>1875</v>
      </c>
      <c r="L6" s="30">
        <v>0.90010000000000001</v>
      </c>
      <c r="M6" s="14">
        <v>0.91010000000000002</v>
      </c>
      <c r="N6" s="31">
        <v>2611543.2400000002</v>
      </c>
      <c r="O6" s="31">
        <v>1778708.94</v>
      </c>
      <c r="P6" s="28">
        <v>0.68110000000000004</v>
      </c>
      <c r="Q6" s="28">
        <v>0.67900000000000005</v>
      </c>
      <c r="R6" s="29">
        <v>1556</v>
      </c>
      <c r="S6" s="29">
        <v>1086</v>
      </c>
      <c r="T6" s="30">
        <v>0.69789999999999996</v>
      </c>
      <c r="U6" s="30">
        <v>0.72089999999999999</v>
      </c>
      <c r="V6" s="27">
        <v>1361</v>
      </c>
      <c r="W6" s="27">
        <v>1240</v>
      </c>
      <c r="X6" s="28">
        <v>0.91110000000000002</v>
      </c>
      <c r="Y6" s="32" t="s">
        <v>50</v>
      </c>
      <c r="Z6" s="4">
        <v>1863</v>
      </c>
      <c r="AA6" s="5">
        <v>1857</v>
      </c>
      <c r="AB6" s="6">
        <v>0.99680000000000002</v>
      </c>
      <c r="AC6" s="4">
        <v>2158</v>
      </c>
      <c r="AD6" s="5">
        <v>1937</v>
      </c>
      <c r="AE6" s="6">
        <v>0.89759999999999995</v>
      </c>
      <c r="AF6" s="7">
        <v>3749364.64</v>
      </c>
      <c r="AG6" s="8">
        <v>2505487.2200000002</v>
      </c>
      <c r="AH6" s="6">
        <v>0.66820000000000002</v>
      </c>
      <c r="AI6" s="4">
        <v>1714</v>
      </c>
      <c r="AJ6" s="5">
        <v>1175</v>
      </c>
      <c r="AK6" s="6">
        <v>0.6855</v>
      </c>
      <c r="AL6" s="9" t="s">
        <v>44</v>
      </c>
      <c r="AM6" s="10"/>
    </row>
    <row r="7" spans="1:39" s="11" customFormat="1" ht="13.9">
      <c r="A7" s="25" t="s">
        <v>45</v>
      </c>
      <c r="B7" s="25" t="s">
        <v>51</v>
      </c>
      <c r="C7" s="26">
        <v>980719.69</v>
      </c>
      <c r="D7" s="26">
        <v>1370651.72</v>
      </c>
      <c r="E7" s="14">
        <v>0.71551341284567904</v>
      </c>
      <c r="F7" s="27">
        <v>569</v>
      </c>
      <c r="G7" s="27">
        <v>570</v>
      </c>
      <c r="H7" s="28">
        <v>1.0018</v>
      </c>
      <c r="I7" s="115">
        <v>1</v>
      </c>
      <c r="J7" s="29">
        <v>1052</v>
      </c>
      <c r="K7" s="29">
        <v>948</v>
      </c>
      <c r="L7" s="30">
        <v>0.90110000000000001</v>
      </c>
      <c r="M7" s="14">
        <v>0.90010000000000001</v>
      </c>
      <c r="N7" s="31">
        <v>1133692.6100000001</v>
      </c>
      <c r="O7" s="31">
        <v>750784.24</v>
      </c>
      <c r="P7" s="28">
        <v>0.66220000000000001</v>
      </c>
      <c r="Q7" s="28">
        <v>0.6835</v>
      </c>
      <c r="R7" s="29">
        <v>766</v>
      </c>
      <c r="S7" s="29">
        <v>483</v>
      </c>
      <c r="T7" s="30">
        <v>0.63049999999999995</v>
      </c>
      <c r="U7" s="30">
        <v>0.69650000000000001</v>
      </c>
      <c r="V7" s="27">
        <v>686</v>
      </c>
      <c r="W7" s="27">
        <v>577</v>
      </c>
      <c r="X7" s="28">
        <v>0.84109999999999996</v>
      </c>
      <c r="Y7" s="32" t="s">
        <v>51</v>
      </c>
      <c r="Z7" s="4">
        <v>549</v>
      </c>
      <c r="AA7" s="5">
        <v>567</v>
      </c>
      <c r="AB7" s="6">
        <v>1.0327999999999999</v>
      </c>
      <c r="AC7" s="4">
        <v>985</v>
      </c>
      <c r="AD7" s="5">
        <v>895</v>
      </c>
      <c r="AE7" s="6">
        <v>0.90859999999999996</v>
      </c>
      <c r="AF7" s="7">
        <v>1527436.1</v>
      </c>
      <c r="AG7" s="8">
        <v>1042481.61</v>
      </c>
      <c r="AH7" s="6">
        <v>0.6825</v>
      </c>
      <c r="AI7" s="4">
        <v>767</v>
      </c>
      <c r="AJ7" s="5">
        <v>513</v>
      </c>
      <c r="AK7" s="6">
        <v>0.66879999999999995</v>
      </c>
      <c r="AL7" s="9" t="s">
        <v>44</v>
      </c>
      <c r="AM7" s="10"/>
    </row>
    <row r="8" spans="1:39" s="11" customFormat="1" ht="13.9">
      <c r="A8" s="25" t="s">
        <v>45</v>
      </c>
      <c r="B8" s="25" t="s">
        <v>52</v>
      </c>
      <c r="C8" s="26">
        <v>372306.42</v>
      </c>
      <c r="D8" s="26">
        <v>562276.17000000004</v>
      </c>
      <c r="E8" s="14">
        <v>0.66214155936930397</v>
      </c>
      <c r="F8" s="27">
        <v>193</v>
      </c>
      <c r="G8" s="27">
        <v>190</v>
      </c>
      <c r="H8" s="28">
        <v>0.98450000000000004</v>
      </c>
      <c r="I8" s="115">
        <v>1</v>
      </c>
      <c r="J8" s="29">
        <v>345</v>
      </c>
      <c r="K8" s="29">
        <v>291</v>
      </c>
      <c r="L8" s="30">
        <v>0.84350000000000003</v>
      </c>
      <c r="M8" s="14">
        <v>0.83919999999999995</v>
      </c>
      <c r="N8" s="31">
        <v>491303.75</v>
      </c>
      <c r="O8" s="31">
        <v>285492.26</v>
      </c>
      <c r="P8" s="28">
        <v>0.58109999999999995</v>
      </c>
      <c r="Q8" s="28">
        <v>0.61219999999999997</v>
      </c>
      <c r="R8" s="29">
        <v>247</v>
      </c>
      <c r="S8" s="29">
        <v>136</v>
      </c>
      <c r="T8" s="30">
        <v>0.55059999999999998</v>
      </c>
      <c r="U8" s="30">
        <v>0.63190000000000002</v>
      </c>
      <c r="V8" s="27">
        <v>215</v>
      </c>
      <c r="W8" s="27">
        <v>107</v>
      </c>
      <c r="X8" s="28">
        <v>0.49769999999999998</v>
      </c>
      <c r="Y8" s="32" t="s">
        <v>52</v>
      </c>
      <c r="Z8" s="4">
        <v>209</v>
      </c>
      <c r="AA8" s="5">
        <v>213</v>
      </c>
      <c r="AB8" s="6">
        <v>1.0190999999999999</v>
      </c>
      <c r="AC8" s="4">
        <v>374</v>
      </c>
      <c r="AD8" s="5">
        <v>317</v>
      </c>
      <c r="AE8" s="6">
        <v>0.84760000000000002</v>
      </c>
      <c r="AF8" s="7">
        <v>690067.45</v>
      </c>
      <c r="AG8" s="8">
        <v>382037.73</v>
      </c>
      <c r="AH8" s="6">
        <v>0.55359999999999998</v>
      </c>
      <c r="AI8" s="4">
        <v>264</v>
      </c>
      <c r="AJ8" s="5">
        <v>168</v>
      </c>
      <c r="AK8" s="6">
        <v>0.63639999999999997</v>
      </c>
      <c r="AL8" s="9" t="s">
        <v>44</v>
      </c>
      <c r="AM8" s="10"/>
    </row>
    <row r="9" spans="1:39" s="11" customFormat="1" ht="13.9">
      <c r="A9" s="25" t="s">
        <v>53</v>
      </c>
      <c r="B9" s="25" t="s">
        <v>54</v>
      </c>
      <c r="C9" s="26">
        <v>3256868.54</v>
      </c>
      <c r="D9" s="26">
        <v>4500938.7699999996</v>
      </c>
      <c r="E9" s="14">
        <v>0.723597610726884</v>
      </c>
      <c r="F9" s="27">
        <v>1985</v>
      </c>
      <c r="G9" s="27">
        <v>1883</v>
      </c>
      <c r="H9" s="28">
        <v>0.9486</v>
      </c>
      <c r="I9" s="115">
        <v>0.96509999999999996</v>
      </c>
      <c r="J9" s="29">
        <v>2676</v>
      </c>
      <c r="K9" s="29">
        <v>2357</v>
      </c>
      <c r="L9" s="30">
        <v>0.88080000000000003</v>
      </c>
      <c r="M9" s="14">
        <v>0.89410000000000001</v>
      </c>
      <c r="N9" s="31">
        <v>3634040.77</v>
      </c>
      <c r="O9" s="31">
        <v>2443480.73</v>
      </c>
      <c r="P9" s="28">
        <v>0.6724</v>
      </c>
      <c r="Q9" s="28">
        <v>0.66790000000000005</v>
      </c>
      <c r="R9" s="29">
        <v>2105</v>
      </c>
      <c r="S9" s="29">
        <v>1322</v>
      </c>
      <c r="T9" s="30">
        <v>0.628</v>
      </c>
      <c r="U9" s="30">
        <v>0.65559999999999996</v>
      </c>
      <c r="V9" s="27">
        <v>1534</v>
      </c>
      <c r="W9" s="27">
        <v>1230</v>
      </c>
      <c r="X9" s="28">
        <v>0.80179999999999996</v>
      </c>
      <c r="Y9" s="32" t="s">
        <v>54</v>
      </c>
      <c r="Z9" s="4">
        <v>2169</v>
      </c>
      <c r="AA9" s="5">
        <v>2072</v>
      </c>
      <c r="AB9" s="6">
        <v>0.95530000000000004</v>
      </c>
      <c r="AC9" s="4">
        <v>2944</v>
      </c>
      <c r="AD9" s="5">
        <v>2628</v>
      </c>
      <c r="AE9" s="6">
        <v>0.89270000000000005</v>
      </c>
      <c r="AF9" s="7">
        <v>4988440.7</v>
      </c>
      <c r="AG9" s="8">
        <v>3312380.24</v>
      </c>
      <c r="AH9" s="6">
        <v>0.66400000000000003</v>
      </c>
      <c r="AI9" s="4">
        <v>2377</v>
      </c>
      <c r="AJ9" s="5">
        <v>1584</v>
      </c>
      <c r="AK9" s="6">
        <v>0.66639999999999999</v>
      </c>
      <c r="AL9" s="9" t="s">
        <v>44</v>
      </c>
      <c r="AM9" s="10"/>
    </row>
    <row r="10" spans="1:39" s="11" customFormat="1" ht="13.9">
      <c r="A10" s="25" t="s">
        <v>53</v>
      </c>
      <c r="B10" s="25" t="s">
        <v>55</v>
      </c>
      <c r="C10" s="26">
        <v>1876994</v>
      </c>
      <c r="D10" s="26">
        <v>2616861.88</v>
      </c>
      <c r="E10" s="14">
        <v>0.71726903675940301</v>
      </c>
      <c r="F10" s="27">
        <v>1498</v>
      </c>
      <c r="G10" s="27">
        <v>1428</v>
      </c>
      <c r="H10" s="28">
        <v>0.95330000000000004</v>
      </c>
      <c r="I10" s="115">
        <v>1</v>
      </c>
      <c r="J10" s="29">
        <v>1689</v>
      </c>
      <c r="K10" s="29">
        <v>1572</v>
      </c>
      <c r="L10" s="30">
        <v>0.93069999999999997</v>
      </c>
      <c r="M10" s="14">
        <v>0.9002</v>
      </c>
      <c r="N10" s="31">
        <v>2009243.32</v>
      </c>
      <c r="O10" s="31">
        <v>1433482.51</v>
      </c>
      <c r="P10" s="28">
        <v>0.71340000000000003</v>
      </c>
      <c r="Q10" s="28">
        <v>0.72019999999999995</v>
      </c>
      <c r="R10" s="29">
        <v>1282</v>
      </c>
      <c r="S10" s="29">
        <v>859</v>
      </c>
      <c r="T10" s="30">
        <v>0.67</v>
      </c>
      <c r="U10" s="30">
        <v>0.71109999999999995</v>
      </c>
      <c r="V10" s="27">
        <v>1091</v>
      </c>
      <c r="W10" s="27">
        <v>958</v>
      </c>
      <c r="X10" s="28">
        <v>0.87809999999999999</v>
      </c>
      <c r="Y10" s="32" t="s">
        <v>55</v>
      </c>
      <c r="Z10" s="4">
        <v>1560</v>
      </c>
      <c r="AA10" s="5">
        <v>1554</v>
      </c>
      <c r="AB10" s="6">
        <v>0.99619999999999997</v>
      </c>
      <c r="AC10" s="4">
        <v>1819</v>
      </c>
      <c r="AD10" s="5">
        <v>1666</v>
      </c>
      <c r="AE10" s="6">
        <v>0.91590000000000005</v>
      </c>
      <c r="AF10" s="7">
        <v>2876603.1</v>
      </c>
      <c r="AG10" s="8">
        <v>2019009.41</v>
      </c>
      <c r="AH10" s="6">
        <v>0.70189999999999997</v>
      </c>
      <c r="AI10" s="4">
        <v>1457</v>
      </c>
      <c r="AJ10" s="5">
        <v>998</v>
      </c>
      <c r="AK10" s="6">
        <v>0.68500000000000005</v>
      </c>
      <c r="AL10" s="9" t="s">
        <v>44</v>
      </c>
      <c r="AM10" s="10"/>
    </row>
    <row r="11" spans="1:39" s="11" customFormat="1" ht="13.9">
      <c r="A11" s="25" t="s">
        <v>56</v>
      </c>
      <c r="B11" s="25" t="s">
        <v>57</v>
      </c>
      <c r="C11" s="26">
        <v>2627832.5099999998</v>
      </c>
      <c r="D11" s="26">
        <v>3509680.02</v>
      </c>
      <c r="E11" s="14">
        <v>0.74873848756160999</v>
      </c>
      <c r="F11" s="27">
        <v>1693</v>
      </c>
      <c r="G11" s="27">
        <v>1714</v>
      </c>
      <c r="H11" s="28">
        <v>1.0124</v>
      </c>
      <c r="I11" s="115">
        <v>1</v>
      </c>
      <c r="J11" s="29">
        <v>2133</v>
      </c>
      <c r="K11" s="29">
        <v>1899</v>
      </c>
      <c r="L11" s="30">
        <v>0.89029999999999998</v>
      </c>
      <c r="M11" s="14">
        <v>0.875</v>
      </c>
      <c r="N11" s="31">
        <v>2926593.85</v>
      </c>
      <c r="O11" s="31">
        <v>1957329.21</v>
      </c>
      <c r="P11" s="28">
        <v>0.66879999999999995</v>
      </c>
      <c r="Q11" s="28">
        <v>0.67469999999999997</v>
      </c>
      <c r="R11" s="29">
        <v>1741</v>
      </c>
      <c r="S11" s="29">
        <v>1200</v>
      </c>
      <c r="T11" s="30">
        <v>0.68930000000000002</v>
      </c>
      <c r="U11" s="30">
        <v>0.72319999999999995</v>
      </c>
      <c r="V11" s="27">
        <v>1471</v>
      </c>
      <c r="W11" s="27">
        <v>1329</v>
      </c>
      <c r="X11" s="28">
        <v>0.90349999999999997</v>
      </c>
      <c r="Y11" s="32" t="s">
        <v>57</v>
      </c>
      <c r="Z11" s="4">
        <v>1658</v>
      </c>
      <c r="AA11" s="5">
        <v>1776</v>
      </c>
      <c r="AB11" s="6">
        <v>1.0711999999999999</v>
      </c>
      <c r="AC11" s="4">
        <v>2082</v>
      </c>
      <c r="AD11" s="5">
        <v>1850</v>
      </c>
      <c r="AE11" s="6">
        <v>0.88859999999999995</v>
      </c>
      <c r="AF11" s="7">
        <v>3954592.39</v>
      </c>
      <c r="AG11" s="8">
        <v>2662956.48</v>
      </c>
      <c r="AH11" s="6">
        <v>0.6734</v>
      </c>
      <c r="AI11" s="4">
        <v>1772</v>
      </c>
      <c r="AJ11" s="5">
        <v>1289</v>
      </c>
      <c r="AK11" s="6">
        <v>0.72740000000000005</v>
      </c>
      <c r="AL11" s="9" t="s">
        <v>44</v>
      </c>
      <c r="AM11" s="10"/>
    </row>
    <row r="12" spans="1:39" s="11" customFormat="1" ht="15" customHeight="1">
      <c r="A12" s="25" t="s">
        <v>56</v>
      </c>
      <c r="B12" s="25" t="s">
        <v>58</v>
      </c>
      <c r="C12" s="26">
        <v>4803127.9800000004</v>
      </c>
      <c r="D12" s="26">
        <v>6536592.21</v>
      </c>
      <c r="E12" s="14">
        <v>0.73480612308228999</v>
      </c>
      <c r="F12" s="27">
        <v>2364</v>
      </c>
      <c r="G12" s="27">
        <v>2422</v>
      </c>
      <c r="H12" s="28">
        <v>1.0245</v>
      </c>
      <c r="I12" s="115">
        <v>1</v>
      </c>
      <c r="J12" s="29">
        <v>3405</v>
      </c>
      <c r="K12" s="29">
        <v>2905</v>
      </c>
      <c r="L12" s="30">
        <v>0.85319999999999996</v>
      </c>
      <c r="M12" s="14">
        <v>0.87629999999999997</v>
      </c>
      <c r="N12" s="31">
        <v>5392968.3200000003</v>
      </c>
      <c r="O12" s="31">
        <v>3743728.17</v>
      </c>
      <c r="P12" s="28">
        <v>0.69420000000000004</v>
      </c>
      <c r="Q12" s="28">
        <v>0.69430000000000003</v>
      </c>
      <c r="R12" s="29">
        <v>2278</v>
      </c>
      <c r="S12" s="29">
        <v>1546</v>
      </c>
      <c r="T12" s="30">
        <v>0.67869999999999997</v>
      </c>
      <c r="U12" s="30">
        <v>0.72509999999999997</v>
      </c>
      <c r="V12" s="27">
        <v>2365</v>
      </c>
      <c r="W12" s="27">
        <v>1996</v>
      </c>
      <c r="X12" s="28">
        <v>0.84399999999999997</v>
      </c>
      <c r="Y12" s="32" t="s">
        <v>58</v>
      </c>
      <c r="Z12" s="4">
        <v>2407</v>
      </c>
      <c r="AA12" s="5">
        <v>2438</v>
      </c>
      <c r="AB12" s="6">
        <v>1.0128999999999999</v>
      </c>
      <c r="AC12" s="4">
        <v>3261</v>
      </c>
      <c r="AD12" s="5">
        <v>2862</v>
      </c>
      <c r="AE12" s="6">
        <v>0.87760000000000005</v>
      </c>
      <c r="AF12" s="7">
        <v>7267913.9199999999</v>
      </c>
      <c r="AG12" s="8">
        <v>5019447.3899999997</v>
      </c>
      <c r="AH12" s="6">
        <v>0.69059999999999999</v>
      </c>
      <c r="AI12" s="4">
        <v>2400</v>
      </c>
      <c r="AJ12" s="5">
        <v>1729</v>
      </c>
      <c r="AK12" s="6">
        <v>0.72040000000000004</v>
      </c>
      <c r="AL12" s="9" t="s">
        <v>44</v>
      </c>
      <c r="AM12" s="10"/>
    </row>
    <row r="13" spans="1:39" s="11" customFormat="1" ht="13.9">
      <c r="A13" s="25" t="s">
        <v>59</v>
      </c>
      <c r="B13" s="25" t="s">
        <v>60</v>
      </c>
      <c r="C13" s="26">
        <v>9918633.8200000003</v>
      </c>
      <c r="D13" s="26">
        <v>13649089.65</v>
      </c>
      <c r="E13" s="14">
        <v>0.72668830481306101</v>
      </c>
      <c r="F13" s="27">
        <v>4430</v>
      </c>
      <c r="G13" s="27">
        <v>4682</v>
      </c>
      <c r="H13" s="28">
        <v>1.0569</v>
      </c>
      <c r="I13" s="115">
        <v>1</v>
      </c>
      <c r="J13" s="29">
        <v>6772</v>
      </c>
      <c r="K13" s="29">
        <v>6293</v>
      </c>
      <c r="L13" s="30">
        <v>0.92930000000000001</v>
      </c>
      <c r="M13" s="14">
        <v>0.92159999999999997</v>
      </c>
      <c r="N13" s="31">
        <v>10483372.01</v>
      </c>
      <c r="O13" s="31">
        <v>7328758.4199999999</v>
      </c>
      <c r="P13" s="28">
        <v>0.69910000000000005</v>
      </c>
      <c r="Q13" s="28">
        <v>0.69789999999999996</v>
      </c>
      <c r="R13" s="29">
        <v>5575</v>
      </c>
      <c r="S13" s="29">
        <v>3907</v>
      </c>
      <c r="T13" s="30">
        <v>0.70079999999999998</v>
      </c>
      <c r="U13" s="30">
        <v>0.72650000000000003</v>
      </c>
      <c r="V13" s="27">
        <v>4070</v>
      </c>
      <c r="W13" s="27">
        <v>3099</v>
      </c>
      <c r="X13" s="28">
        <v>0.76139999999999997</v>
      </c>
      <c r="Y13" s="32" t="s">
        <v>60</v>
      </c>
      <c r="Z13" s="4">
        <v>4530</v>
      </c>
      <c r="AA13" s="5">
        <v>4923</v>
      </c>
      <c r="AB13" s="6">
        <v>1.0868</v>
      </c>
      <c r="AC13" s="4">
        <v>6925</v>
      </c>
      <c r="AD13" s="5">
        <v>6248</v>
      </c>
      <c r="AE13" s="6">
        <v>0.9022</v>
      </c>
      <c r="AF13" s="7">
        <v>14348848.119999999</v>
      </c>
      <c r="AG13" s="8">
        <v>10017261.1</v>
      </c>
      <c r="AH13" s="6">
        <v>0.69810000000000005</v>
      </c>
      <c r="AI13" s="4">
        <v>6045</v>
      </c>
      <c r="AJ13" s="5">
        <v>4404</v>
      </c>
      <c r="AK13" s="6">
        <v>0.72850000000000004</v>
      </c>
      <c r="AL13" s="9" t="s">
        <v>44</v>
      </c>
      <c r="AM13" s="10"/>
    </row>
    <row r="14" spans="1:39" s="11" customFormat="1" ht="13.9">
      <c r="A14" s="25" t="s">
        <v>45</v>
      </c>
      <c r="B14" s="25" t="s">
        <v>61</v>
      </c>
      <c r="C14" s="26">
        <v>2885637.18</v>
      </c>
      <c r="D14" s="26">
        <v>4101063.66</v>
      </c>
      <c r="E14" s="14">
        <v>0.70363140376123801</v>
      </c>
      <c r="F14" s="27">
        <v>2411</v>
      </c>
      <c r="G14" s="27">
        <v>1956</v>
      </c>
      <c r="H14" s="28">
        <v>0.81130000000000002</v>
      </c>
      <c r="I14" s="115">
        <v>0.9</v>
      </c>
      <c r="J14" s="29">
        <v>4067</v>
      </c>
      <c r="K14" s="29">
        <v>2624</v>
      </c>
      <c r="L14" s="30">
        <v>0.6452</v>
      </c>
      <c r="M14" s="14">
        <v>0.68369999999999997</v>
      </c>
      <c r="N14" s="31">
        <v>3410410.38</v>
      </c>
      <c r="O14" s="31">
        <v>2046180.84</v>
      </c>
      <c r="P14" s="28">
        <v>0.6</v>
      </c>
      <c r="Q14" s="28">
        <v>0.61599999999999999</v>
      </c>
      <c r="R14" s="29">
        <v>2353</v>
      </c>
      <c r="S14" s="29">
        <v>1244</v>
      </c>
      <c r="T14" s="30">
        <v>0.52869999999999995</v>
      </c>
      <c r="U14" s="30">
        <v>0.5927</v>
      </c>
      <c r="V14" s="27">
        <v>1599</v>
      </c>
      <c r="W14" s="27">
        <v>1278</v>
      </c>
      <c r="X14" s="28">
        <v>0.79920000000000002</v>
      </c>
      <c r="Y14" s="32" t="s">
        <v>61</v>
      </c>
      <c r="Z14" s="4">
        <v>2392</v>
      </c>
      <c r="AA14" s="5">
        <v>2106</v>
      </c>
      <c r="AB14" s="6">
        <v>0.88039999999999996</v>
      </c>
      <c r="AC14" s="4">
        <v>3852</v>
      </c>
      <c r="AD14" s="5">
        <v>2765</v>
      </c>
      <c r="AE14" s="6">
        <v>0.71779999999999999</v>
      </c>
      <c r="AF14" s="7">
        <v>5135813.96</v>
      </c>
      <c r="AG14" s="8">
        <v>3201558.71</v>
      </c>
      <c r="AH14" s="6">
        <v>0.62339999999999995</v>
      </c>
      <c r="AI14" s="4">
        <v>2534</v>
      </c>
      <c r="AJ14" s="5">
        <v>1537</v>
      </c>
      <c r="AK14" s="6">
        <v>0.60660000000000003</v>
      </c>
      <c r="AL14" s="9" t="s">
        <v>44</v>
      </c>
      <c r="AM14" s="10"/>
    </row>
    <row r="15" spans="1:39" s="11" customFormat="1" ht="13.9">
      <c r="A15" s="25" t="s">
        <v>49</v>
      </c>
      <c r="B15" s="25" t="s">
        <v>62</v>
      </c>
      <c r="C15" s="26">
        <v>8796631.0700000003</v>
      </c>
      <c r="D15" s="26">
        <v>11668836.130000001</v>
      </c>
      <c r="E15" s="14">
        <v>0.75385676617604502</v>
      </c>
      <c r="F15" s="27">
        <v>3920</v>
      </c>
      <c r="G15" s="27">
        <v>4248</v>
      </c>
      <c r="H15" s="28">
        <v>1.0837000000000001</v>
      </c>
      <c r="I15" s="115">
        <v>1</v>
      </c>
      <c r="J15" s="29">
        <v>5048</v>
      </c>
      <c r="K15" s="29">
        <v>4445</v>
      </c>
      <c r="L15" s="30">
        <v>0.88049999999999995</v>
      </c>
      <c r="M15" s="14">
        <v>0.88400000000000001</v>
      </c>
      <c r="N15" s="31">
        <v>9299672.4800000004</v>
      </c>
      <c r="O15" s="31">
        <v>6928586.7999999998</v>
      </c>
      <c r="P15" s="28">
        <v>0.745</v>
      </c>
      <c r="Q15" s="28">
        <v>0.753</v>
      </c>
      <c r="R15" s="29">
        <v>4053</v>
      </c>
      <c r="S15" s="29">
        <v>2975</v>
      </c>
      <c r="T15" s="30">
        <v>0.73399999999999999</v>
      </c>
      <c r="U15" s="30">
        <v>0.75139999999999996</v>
      </c>
      <c r="V15" s="27">
        <v>3170</v>
      </c>
      <c r="W15" s="27">
        <v>2677</v>
      </c>
      <c r="X15" s="28">
        <v>0.84450000000000003</v>
      </c>
      <c r="Y15" s="32" t="s">
        <v>62</v>
      </c>
      <c r="Z15" s="4">
        <v>3770</v>
      </c>
      <c r="AA15" s="5">
        <v>4158</v>
      </c>
      <c r="AB15" s="6">
        <v>1.1029</v>
      </c>
      <c r="AC15" s="4">
        <v>5034</v>
      </c>
      <c r="AD15" s="5">
        <v>4476</v>
      </c>
      <c r="AE15" s="6">
        <v>0.88919999999999999</v>
      </c>
      <c r="AF15" s="7">
        <v>11988885.939999999</v>
      </c>
      <c r="AG15" s="8">
        <v>8993279.7599999998</v>
      </c>
      <c r="AH15" s="6">
        <v>0.75009999999999999</v>
      </c>
      <c r="AI15" s="4">
        <v>4248</v>
      </c>
      <c r="AJ15" s="5">
        <v>3193</v>
      </c>
      <c r="AK15" s="6">
        <v>0.75160000000000005</v>
      </c>
      <c r="AL15" s="9" t="s">
        <v>44</v>
      </c>
      <c r="AM15" s="10"/>
    </row>
    <row r="16" spans="1:39" s="11" customFormat="1" ht="13.9">
      <c r="A16" s="25" t="s">
        <v>45</v>
      </c>
      <c r="B16" s="25" t="s">
        <v>63</v>
      </c>
      <c r="C16" s="26">
        <v>4180676.94</v>
      </c>
      <c r="D16" s="26">
        <v>5628084.9500000002</v>
      </c>
      <c r="E16" s="14">
        <v>0.74282406487130204</v>
      </c>
      <c r="F16" s="27">
        <v>2496</v>
      </c>
      <c r="G16" s="27">
        <v>2500</v>
      </c>
      <c r="H16" s="28">
        <v>1.0016</v>
      </c>
      <c r="I16" s="115">
        <v>1</v>
      </c>
      <c r="J16" s="29">
        <v>3549</v>
      </c>
      <c r="K16" s="29">
        <v>3182</v>
      </c>
      <c r="L16" s="30">
        <v>0.89659999999999995</v>
      </c>
      <c r="M16" s="14">
        <v>0.9042</v>
      </c>
      <c r="N16" s="31">
        <v>4638460.13</v>
      </c>
      <c r="O16" s="31">
        <v>3165741.11</v>
      </c>
      <c r="P16" s="28">
        <v>0.6825</v>
      </c>
      <c r="Q16" s="28">
        <v>0.67300000000000004</v>
      </c>
      <c r="R16" s="29">
        <v>2682</v>
      </c>
      <c r="S16" s="29">
        <v>1676</v>
      </c>
      <c r="T16" s="30">
        <v>0.62490000000000001</v>
      </c>
      <c r="U16" s="30">
        <v>0.66900000000000004</v>
      </c>
      <c r="V16" s="27">
        <v>2319</v>
      </c>
      <c r="W16" s="27">
        <v>1946</v>
      </c>
      <c r="X16" s="28">
        <v>0.83919999999999995</v>
      </c>
      <c r="Y16" s="32" t="s">
        <v>63</v>
      </c>
      <c r="Z16" s="4">
        <v>2527</v>
      </c>
      <c r="AA16" s="5">
        <v>2688</v>
      </c>
      <c r="AB16" s="6">
        <v>1.0637000000000001</v>
      </c>
      <c r="AC16" s="4">
        <v>3662</v>
      </c>
      <c r="AD16" s="5">
        <v>3307</v>
      </c>
      <c r="AE16" s="6">
        <v>0.90310000000000001</v>
      </c>
      <c r="AF16" s="7">
        <v>6288343.04</v>
      </c>
      <c r="AG16" s="8">
        <v>4263425.43</v>
      </c>
      <c r="AH16" s="6">
        <v>0.67800000000000005</v>
      </c>
      <c r="AI16" s="4">
        <v>2866</v>
      </c>
      <c r="AJ16" s="5">
        <v>1885</v>
      </c>
      <c r="AK16" s="6">
        <v>0.65769999999999995</v>
      </c>
      <c r="AL16" s="9" t="s">
        <v>44</v>
      </c>
      <c r="AM16" s="10"/>
    </row>
    <row r="17" spans="1:39" s="11" customFormat="1" ht="13.9">
      <c r="A17" s="25" t="s">
        <v>64</v>
      </c>
      <c r="B17" s="25" t="s">
        <v>65</v>
      </c>
      <c r="C17" s="26">
        <v>750134.07</v>
      </c>
      <c r="D17" s="26">
        <v>1025960.95</v>
      </c>
      <c r="E17" s="14">
        <v>0.73115265254491402</v>
      </c>
      <c r="F17" s="27">
        <v>223</v>
      </c>
      <c r="G17" s="27">
        <v>225</v>
      </c>
      <c r="H17" s="28">
        <v>1.0089999999999999</v>
      </c>
      <c r="I17" s="115">
        <v>1</v>
      </c>
      <c r="J17" s="29">
        <v>330</v>
      </c>
      <c r="K17" s="29">
        <v>302</v>
      </c>
      <c r="L17" s="30">
        <v>0.91520000000000001</v>
      </c>
      <c r="M17" s="14">
        <v>0.92349999999999999</v>
      </c>
      <c r="N17" s="31">
        <v>780748.34</v>
      </c>
      <c r="O17" s="31">
        <v>628554.31000000006</v>
      </c>
      <c r="P17" s="28">
        <v>0.80510000000000004</v>
      </c>
      <c r="Q17" s="28">
        <v>0.76629999999999998</v>
      </c>
      <c r="R17" s="29">
        <v>270</v>
      </c>
      <c r="S17" s="29">
        <v>187</v>
      </c>
      <c r="T17" s="30">
        <v>0.69259999999999999</v>
      </c>
      <c r="U17" s="30">
        <v>0.77510000000000001</v>
      </c>
      <c r="V17" s="27">
        <v>201</v>
      </c>
      <c r="W17" s="27">
        <v>152</v>
      </c>
      <c r="X17" s="28">
        <v>0.75619999999999998</v>
      </c>
      <c r="Y17" s="32" t="s">
        <v>65</v>
      </c>
      <c r="Z17" s="4">
        <v>221</v>
      </c>
      <c r="AA17" s="5">
        <v>247</v>
      </c>
      <c r="AB17" s="6">
        <v>1.1175999999999999</v>
      </c>
      <c r="AC17" s="4">
        <v>343</v>
      </c>
      <c r="AD17" s="5">
        <v>325</v>
      </c>
      <c r="AE17" s="6">
        <v>0.94750000000000001</v>
      </c>
      <c r="AF17" s="7">
        <v>1095565.5</v>
      </c>
      <c r="AG17" s="8">
        <v>810828.93</v>
      </c>
      <c r="AH17" s="6">
        <v>0.74009999999999998</v>
      </c>
      <c r="AI17" s="4">
        <v>306</v>
      </c>
      <c r="AJ17" s="5">
        <v>224</v>
      </c>
      <c r="AK17" s="6">
        <v>0.73199999999999998</v>
      </c>
      <c r="AL17" s="9" t="s">
        <v>44</v>
      </c>
      <c r="AM17" s="10"/>
    </row>
    <row r="18" spans="1:39" s="11" customFormat="1" ht="13.9">
      <c r="A18" s="25" t="s">
        <v>53</v>
      </c>
      <c r="B18" s="25" t="s">
        <v>66</v>
      </c>
      <c r="C18" s="26">
        <v>3871317.77</v>
      </c>
      <c r="D18" s="26">
        <v>5383641.9900000002</v>
      </c>
      <c r="E18" s="14">
        <v>0.71908900651099905</v>
      </c>
      <c r="F18" s="27">
        <v>1555</v>
      </c>
      <c r="G18" s="27">
        <v>1586</v>
      </c>
      <c r="H18" s="28">
        <v>1.0199</v>
      </c>
      <c r="I18" s="115">
        <v>1</v>
      </c>
      <c r="J18" s="29">
        <v>2353</v>
      </c>
      <c r="K18" s="29">
        <v>2095</v>
      </c>
      <c r="L18" s="30">
        <v>0.89039999999999997</v>
      </c>
      <c r="M18" s="14">
        <v>0.88149999999999995</v>
      </c>
      <c r="N18" s="31">
        <v>4313817.5599999996</v>
      </c>
      <c r="O18" s="31">
        <v>3081204.58</v>
      </c>
      <c r="P18" s="28">
        <v>0.71430000000000005</v>
      </c>
      <c r="Q18" s="28">
        <v>0.72740000000000005</v>
      </c>
      <c r="R18" s="29">
        <v>1678</v>
      </c>
      <c r="S18" s="29">
        <v>1098</v>
      </c>
      <c r="T18" s="30">
        <v>0.65439999999999998</v>
      </c>
      <c r="U18" s="30">
        <v>0.70430000000000004</v>
      </c>
      <c r="V18" s="27">
        <v>1588</v>
      </c>
      <c r="W18" s="27">
        <v>1195</v>
      </c>
      <c r="X18" s="28">
        <v>0.75249999999999995</v>
      </c>
      <c r="Y18" s="32" t="s">
        <v>66</v>
      </c>
      <c r="Z18" s="4">
        <v>1643</v>
      </c>
      <c r="AA18" s="5">
        <v>1727</v>
      </c>
      <c r="AB18" s="6">
        <v>1.0510999999999999</v>
      </c>
      <c r="AC18" s="4">
        <v>2427</v>
      </c>
      <c r="AD18" s="5">
        <v>2206</v>
      </c>
      <c r="AE18" s="6">
        <v>0.90890000000000004</v>
      </c>
      <c r="AF18" s="7">
        <v>6079907.5599999996</v>
      </c>
      <c r="AG18" s="8">
        <v>4449106.2300000004</v>
      </c>
      <c r="AH18" s="6">
        <v>0.73180000000000001</v>
      </c>
      <c r="AI18" s="4">
        <v>1905</v>
      </c>
      <c r="AJ18" s="5">
        <v>1381</v>
      </c>
      <c r="AK18" s="6">
        <v>0.72489999999999999</v>
      </c>
      <c r="AL18" s="9" t="s">
        <v>44</v>
      </c>
      <c r="AM18" s="10"/>
    </row>
    <row r="19" spans="1:39" s="11" customFormat="1" ht="13.9">
      <c r="A19" s="25" t="s">
        <v>47</v>
      </c>
      <c r="B19" s="25" t="s">
        <v>67</v>
      </c>
      <c r="C19" s="26">
        <v>1165020.1299999999</v>
      </c>
      <c r="D19" s="26">
        <v>1578868.05</v>
      </c>
      <c r="E19" s="14">
        <v>0.73788314989336801</v>
      </c>
      <c r="F19" s="27">
        <v>835</v>
      </c>
      <c r="G19" s="27">
        <v>835</v>
      </c>
      <c r="H19" s="28">
        <v>1</v>
      </c>
      <c r="I19" s="115">
        <v>1</v>
      </c>
      <c r="J19" s="29">
        <v>1124</v>
      </c>
      <c r="K19" s="29">
        <v>1007</v>
      </c>
      <c r="L19" s="30">
        <v>0.89590000000000003</v>
      </c>
      <c r="M19" s="14">
        <v>0.89690000000000003</v>
      </c>
      <c r="N19" s="31">
        <v>1187158.19</v>
      </c>
      <c r="O19" s="31">
        <v>807154.51</v>
      </c>
      <c r="P19" s="28">
        <v>0.67989999999999995</v>
      </c>
      <c r="Q19" s="28">
        <v>0.69020000000000004</v>
      </c>
      <c r="R19" s="29">
        <v>834</v>
      </c>
      <c r="S19" s="29">
        <v>516</v>
      </c>
      <c r="T19" s="30">
        <v>0.61870000000000003</v>
      </c>
      <c r="U19" s="30">
        <v>0.66200000000000003</v>
      </c>
      <c r="V19" s="27">
        <v>618</v>
      </c>
      <c r="W19" s="27">
        <v>522</v>
      </c>
      <c r="X19" s="28">
        <v>0.84470000000000001</v>
      </c>
      <c r="Y19" s="32" t="s">
        <v>67</v>
      </c>
      <c r="Z19" s="4">
        <v>854</v>
      </c>
      <c r="AA19" s="5">
        <v>893</v>
      </c>
      <c r="AB19" s="6">
        <v>1.0457000000000001</v>
      </c>
      <c r="AC19" s="4">
        <v>1174</v>
      </c>
      <c r="AD19" s="5">
        <v>1066</v>
      </c>
      <c r="AE19" s="6">
        <v>0.90800000000000003</v>
      </c>
      <c r="AF19" s="7">
        <v>1680452.89</v>
      </c>
      <c r="AG19" s="8">
        <v>1151714.97</v>
      </c>
      <c r="AH19" s="6">
        <v>0.68540000000000001</v>
      </c>
      <c r="AI19" s="4">
        <v>916</v>
      </c>
      <c r="AJ19" s="5">
        <v>592</v>
      </c>
      <c r="AK19" s="6">
        <v>0.64629999999999999</v>
      </c>
      <c r="AL19" s="9" t="s">
        <v>44</v>
      </c>
      <c r="AM19" s="10"/>
    </row>
    <row r="20" spans="1:39" s="11" customFormat="1" ht="13.9">
      <c r="A20" s="25" t="s">
        <v>45</v>
      </c>
      <c r="B20" s="25" t="s">
        <v>68</v>
      </c>
      <c r="C20" s="26">
        <v>8290752.1299999999</v>
      </c>
      <c r="D20" s="26">
        <v>11595347.470000001</v>
      </c>
      <c r="E20" s="14">
        <v>0.71500678625200398</v>
      </c>
      <c r="F20" s="27">
        <v>4467</v>
      </c>
      <c r="G20" s="27">
        <v>4546</v>
      </c>
      <c r="H20" s="28">
        <v>1.0177</v>
      </c>
      <c r="I20" s="115">
        <v>1</v>
      </c>
      <c r="J20" s="29">
        <v>6659</v>
      </c>
      <c r="K20" s="29">
        <v>5816</v>
      </c>
      <c r="L20" s="30">
        <v>0.87339999999999995</v>
      </c>
      <c r="M20" s="14">
        <v>0.88980000000000004</v>
      </c>
      <c r="N20" s="31">
        <v>9238935.25</v>
      </c>
      <c r="O20" s="31">
        <v>6407457.0700000003</v>
      </c>
      <c r="P20" s="28">
        <v>0.69350000000000001</v>
      </c>
      <c r="Q20" s="28">
        <v>0.70120000000000005</v>
      </c>
      <c r="R20" s="29">
        <v>5155</v>
      </c>
      <c r="S20" s="29">
        <v>3420</v>
      </c>
      <c r="T20" s="30">
        <v>0.66339999999999999</v>
      </c>
      <c r="U20" s="30">
        <v>0.69810000000000005</v>
      </c>
      <c r="V20" s="27">
        <v>4163</v>
      </c>
      <c r="W20" s="27">
        <v>3467</v>
      </c>
      <c r="X20" s="28">
        <v>0.83279999999999998</v>
      </c>
      <c r="Y20" s="32" t="s">
        <v>68</v>
      </c>
      <c r="Z20" s="4">
        <v>4654</v>
      </c>
      <c r="AA20" s="5">
        <v>4784</v>
      </c>
      <c r="AB20" s="6">
        <v>1.0279</v>
      </c>
      <c r="AC20" s="4">
        <v>6679</v>
      </c>
      <c r="AD20" s="5">
        <v>5872</v>
      </c>
      <c r="AE20" s="6">
        <v>0.87919999999999998</v>
      </c>
      <c r="AF20" s="7">
        <v>12609143.119999999</v>
      </c>
      <c r="AG20" s="8">
        <v>8736182.4700000007</v>
      </c>
      <c r="AH20" s="6">
        <v>0.69279999999999997</v>
      </c>
      <c r="AI20" s="4">
        <v>5354</v>
      </c>
      <c r="AJ20" s="5">
        <v>3793</v>
      </c>
      <c r="AK20" s="6">
        <v>0.70840000000000003</v>
      </c>
      <c r="AL20" s="9" t="s">
        <v>44</v>
      </c>
      <c r="AM20" s="10"/>
    </row>
    <row r="21" spans="1:39" s="11" customFormat="1" ht="13.9">
      <c r="A21" s="25" t="s">
        <v>42</v>
      </c>
      <c r="B21" s="25" t="s">
        <v>69</v>
      </c>
      <c r="C21" s="26">
        <v>1892645.34</v>
      </c>
      <c r="D21" s="26">
        <v>2608320.41</v>
      </c>
      <c r="E21" s="14">
        <v>0.72561842200974103</v>
      </c>
      <c r="F21" s="27">
        <v>1131</v>
      </c>
      <c r="G21" s="27">
        <v>1107</v>
      </c>
      <c r="H21" s="28">
        <v>0.9788</v>
      </c>
      <c r="I21" s="115">
        <v>1</v>
      </c>
      <c r="J21" s="29">
        <v>1571</v>
      </c>
      <c r="K21" s="29">
        <v>1343</v>
      </c>
      <c r="L21" s="30">
        <v>0.85489999999999999</v>
      </c>
      <c r="M21" s="14">
        <v>0.87050000000000005</v>
      </c>
      <c r="N21" s="31">
        <v>2103927.2999999998</v>
      </c>
      <c r="O21" s="31">
        <v>1479166.48</v>
      </c>
      <c r="P21" s="28">
        <v>0.70309999999999995</v>
      </c>
      <c r="Q21" s="28">
        <v>0.70069999999999999</v>
      </c>
      <c r="R21" s="29">
        <v>1174</v>
      </c>
      <c r="S21" s="29">
        <v>752</v>
      </c>
      <c r="T21" s="30">
        <v>0.64049999999999996</v>
      </c>
      <c r="U21" s="30">
        <v>0.6835</v>
      </c>
      <c r="V21" s="27">
        <v>971</v>
      </c>
      <c r="W21" s="27">
        <v>747</v>
      </c>
      <c r="X21" s="28">
        <v>0.76929999999999998</v>
      </c>
      <c r="Y21" s="32" t="s">
        <v>69</v>
      </c>
      <c r="Z21" s="4">
        <v>1093</v>
      </c>
      <c r="AA21" s="5">
        <v>1183</v>
      </c>
      <c r="AB21" s="6">
        <v>1.0823</v>
      </c>
      <c r="AC21" s="4">
        <v>1591</v>
      </c>
      <c r="AD21" s="5">
        <v>1380</v>
      </c>
      <c r="AE21" s="6">
        <v>0.86739999999999995</v>
      </c>
      <c r="AF21" s="7">
        <v>2775658.07</v>
      </c>
      <c r="AG21" s="8">
        <v>1940156.28</v>
      </c>
      <c r="AH21" s="6">
        <v>0.69899999999999995</v>
      </c>
      <c r="AI21" s="4">
        <v>1271</v>
      </c>
      <c r="AJ21" s="5">
        <v>847</v>
      </c>
      <c r="AK21" s="6">
        <v>0.66639999999999999</v>
      </c>
      <c r="AL21" s="9" t="s">
        <v>44</v>
      </c>
      <c r="AM21" s="10"/>
    </row>
    <row r="22" spans="1:39" s="11" customFormat="1" ht="13.9">
      <c r="A22" s="25" t="s">
        <v>59</v>
      </c>
      <c r="B22" s="25" t="s">
        <v>70</v>
      </c>
      <c r="C22" s="26">
        <v>968049.11</v>
      </c>
      <c r="D22" s="26">
        <v>1461210.11</v>
      </c>
      <c r="E22" s="14">
        <v>0.66249822895079702</v>
      </c>
      <c r="F22" s="27">
        <v>479</v>
      </c>
      <c r="G22" s="27">
        <v>464</v>
      </c>
      <c r="H22" s="28">
        <v>0.96870000000000001</v>
      </c>
      <c r="I22" s="115">
        <v>1</v>
      </c>
      <c r="J22" s="29">
        <v>793</v>
      </c>
      <c r="K22" s="29">
        <v>684</v>
      </c>
      <c r="L22" s="30">
        <v>0.86250000000000004</v>
      </c>
      <c r="M22" s="14">
        <v>0.8377</v>
      </c>
      <c r="N22" s="31">
        <v>1098169.46</v>
      </c>
      <c r="O22" s="31">
        <v>728407.38</v>
      </c>
      <c r="P22" s="28">
        <v>0.6633</v>
      </c>
      <c r="Q22" s="28">
        <v>0.67559999999999998</v>
      </c>
      <c r="R22" s="29">
        <v>604</v>
      </c>
      <c r="S22" s="29">
        <v>397</v>
      </c>
      <c r="T22" s="30">
        <v>0.6573</v>
      </c>
      <c r="U22" s="30">
        <v>0.64880000000000004</v>
      </c>
      <c r="V22" s="27">
        <v>536</v>
      </c>
      <c r="W22" s="27">
        <v>438</v>
      </c>
      <c r="X22" s="28">
        <v>0.81720000000000004</v>
      </c>
      <c r="Y22" s="32" t="s">
        <v>70</v>
      </c>
      <c r="Z22" s="4">
        <v>476</v>
      </c>
      <c r="AA22" s="5">
        <v>543</v>
      </c>
      <c r="AB22" s="6">
        <v>1.1408</v>
      </c>
      <c r="AC22" s="4">
        <v>830</v>
      </c>
      <c r="AD22" s="5">
        <v>718</v>
      </c>
      <c r="AE22" s="6">
        <v>0.86509999999999998</v>
      </c>
      <c r="AF22" s="7">
        <v>1657992.65</v>
      </c>
      <c r="AG22" s="8">
        <v>1089033.57</v>
      </c>
      <c r="AH22" s="6">
        <v>0.65680000000000005</v>
      </c>
      <c r="AI22" s="4">
        <v>697</v>
      </c>
      <c r="AJ22" s="5">
        <v>472</v>
      </c>
      <c r="AK22" s="6">
        <v>0.67720000000000002</v>
      </c>
      <c r="AL22" s="9" t="s">
        <v>44</v>
      </c>
      <c r="AM22" s="10"/>
    </row>
    <row r="23" spans="1:39" s="11" customFormat="1" ht="13.9">
      <c r="A23" s="25" t="s">
        <v>64</v>
      </c>
      <c r="B23" s="25" t="s">
        <v>71</v>
      </c>
      <c r="C23" s="26">
        <v>1423649.04</v>
      </c>
      <c r="D23" s="26">
        <v>1914946.07</v>
      </c>
      <c r="E23" s="14">
        <v>0.74344080092030995</v>
      </c>
      <c r="F23" s="27">
        <v>899</v>
      </c>
      <c r="G23" s="27">
        <v>889</v>
      </c>
      <c r="H23" s="28">
        <v>0.9889</v>
      </c>
      <c r="I23" s="115">
        <v>1</v>
      </c>
      <c r="J23" s="29">
        <v>1180</v>
      </c>
      <c r="K23" s="29">
        <v>1126</v>
      </c>
      <c r="L23" s="30">
        <v>0.95420000000000005</v>
      </c>
      <c r="M23" s="14">
        <v>0.95150000000000001</v>
      </c>
      <c r="N23" s="31">
        <v>1526198.64</v>
      </c>
      <c r="O23" s="31">
        <v>1003164.61</v>
      </c>
      <c r="P23" s="28">
        <v>0.6573</v>
      </c>
      <c r="Q23" s="28">
        <v>0.65590000000000004</v>
      </c>
      <c r="R23" s="29">
        <v>999</v>
      </c>
      <c r="S23" s="29">
        <v>654</v>
      </c>
      <c r="T23" s="30">
        <v>0.65469999999999995</v>
      </c>
      <c r="U23" s="30">
        <v>0.72019999999999995</v>
      </c>
      <c r="V23" s="27">
        <v>765</v>
      </c>
      <c r="W23" s="27">
        <v>624</v>
      </c>
      <c r="X23" s="28">
        <v>0.81569999999999998</v>
      </c>
      <c r="Y23" s="32" t="s">
        <v>71</v>
      </c>
      <c r="Z23" s="4">
        <v>919</v>
      </c>
      <c r="AA23" s="5">
        <v>917</v>
      </c>
      <c r="AB23" s="6">
        <v>0.99780000000000002</v>
      </c>
      <c r="AC23" s="4">
        <v>1218</v>
      </c>
      <c r="AD23" s="5">
        <v>1175</v>
      </c>
      <c r="AE23" s="6">
        <v>0.9647</v>
      </c>
      <c r="AF23" s="7">
        <v>2095097.53</v>
      </c>
      <c r="AG23" s="8">
        <v>1352998.6</v>
      </c>
      <c r="AH23" s="6">
        <v>0.64580000000000004</v>
      </c>
      <c r="AI23" s="4">
        <v>1084</v>
      </c>
      <c r="AJ23" s="5">
        <v>779</v>
      </c>
      <c r="AK23" s="6">
        <v>0.71860000000000002</v>
      </c>
      <c r="AL23" s="9" t="s">
        <v>44</v>
      </c>
      <c r="AM23" s="10"/>
    </row>
    <row r="24" spans="1:39" s="11" customFormat="1" ht="13.9">
      <c r="A24" s="25" t="s">
        <v>59</v>
      </c>
      <c r="B24" s="25" t="s">
        <v>72</v>
      </c>
      <c r="C24" s="26">
        <v>389637.17</v>
      </c>
      <c r="D24" s="26">
        <v>520821.47</v>
      </c>
      <c r="E24" s="14">
        <v>0.74812040678737801</v>
      </c>
      <c r="F24" s="27">
        <v>189</v>
      </c>
      <c r="G24" s="27">
        <v>202</v>
      </c>
      <c r="H24" s="28">
        <v>1.0688</v>
      </c>
      <c r="I24" s="115">
        <v>1</v>
      </c>
      <c r="J24" s="29">
        <v>324</v>
      </c>
      <c r="K24" s="29">
        <v>269</v>
      </c>
      <c r="L24" s="30">
        <v>0.83020000000000005</v>
      </c>
      <c r="M24" s="14">
        <v>0.86029999999999995</v>
      </c>
      <c r="N24" s="31">
        <v>417753.22</v>
      </c>
      <c r="O24" s="31">
        <v>262309.71999999997</v>
      </c>
      <c r="P24" s="28">
        <v>0.62790000000000001</v>
      </c>
      <c r="Q24" s="28">
        <v>0.67800000000000005</v>
      </c>
      <c r="R24" s="29">
        <v>245</v>
      </c>
      <c r="S24" s="29">
        <v>161</v>
      </c>
      <c r="T24" s="30">
        <v>0.65710000000000002</v>
      </c>
      <c r="U24" s="30">
        <v>0.67030000000000001</v>
      </c>
      <c r="V24" s="27">
        <v>198</v>
      </c>
      <c r="W24" s="27">
        <v>144</v>
      </c>
      <c r="X24" s="28">
        <v>0.72729999999999995</v>
      </c>
      <c r="Y24" s="32" t="s">
        <v>72</v>
      </c>
      <c r="Z24" s="4">
        <v>176</v>
      </c>
      <c r="AA24" s="5">
        <v>212</v>
      </c>
      <c r="AB24" s="6">
        <v>1.2044999999999999</v>
      </c>
      <c r="AC24" s="4">
        <v>300</v>
      </c>
      <c r="AD24" s="5">
        <v>259</v>
      </c>
      <c r="AE24" s="6">
        <v>0.86329999999999996</v>
      </c>
      <c r="AF24" s="7">
        <v>582176.59</v>
      </c>
      <c r="AG24" s="8">
        <v>401162.7</v>
      </c>
      <c r="AH24" s="6">
        <v>0.68910000000000005</v>
      </c>
      <c r="AI24" s="4">
        <v>255</v>
      </c>
      <c r="AJ24" s="5">
        <v>174</v>
      </c>
      <c r="AK24" s="6">
        <v>0.68240000000000001</v>
      </c>
      <c r="AL24" s="9" t="s">
        <v>44</v>
      </c>
      <c r="AM24" s="10"/>
    </row>
    <row r="25" spans="1:39" s="11" customFormat="1" ht="13.9">
      <c r="A25" s="25" t="s">
        <v>45</v>
      </c>
      <c r="B25" s="25" t="s">
        <v>73</v>
      </c>
      <c r="C25" s="26">
        <v>7035133.6399999997</v>
      </c>
      <c r="D25" s="26">
        <v>9780292.0199999996</v>
      </c>
      <c r="E25" s="14">
        <v>0.719317339974477</v>
      </c>
      <c r="F25" s="27">
        <v>5332</v>
      </c>
      <c r="G25" s="27">
        <v>5106</v>
      </c>
      <c r="H25" s="28">
        <v>0.95760000000000001</v>
      </c>
      <c r="I25" s="115">
        <v>0.9587</v>
      </c>
      <c r="J25" s="29">
        <v>7502</v>
      </c>
      <c r="K25" s="29">
        <v>6449</v>
      </c>
      <c r="L25" s="30">
        <v>0.85960000000000003</v>
      </c>
      <c r="M25" s="14">
        <v>0.87709999999999999</v>
      </c>
      <c r="N25" s="31">
        <v>8055394.2000000002</v>
      </c>
      <c r="O25" s="31">
        <v>5085747.82</v>
      </c>
      <c r="P25" s="28">
        <v>0.63129999999999997</v>
      </c>
      <c r="Q25" s="28">
        <v>0.64600000000000002</v>
      </c>
      <c r="R25" s="29">
        <v>5449</v>
      </c>
      <c r="S25" s="29">
        <v>3264</v>
      </c>
      <c r="T25" s="30">
        <v>0.59899999999999998</v>
      </c>
      <c r="U25" s="30">
        <v>0.65100000000000002</v>
      </c>
      <c r="V25" s="27">
        <v>4455</v>
      </c>
      <c r="W25" s="27">
        <v>3790</v>
      </c>
      <c r="X25" s="28">
        <v>0.85070000000000001</v>
      </c>
      <c r="Y25" s="32" t="s">
        <v>73</v>
      </c>
      <c r="Z25" s="4">
        <v>5493</v>
      </c>
      <c r="AA25" s="5">
        <v>5250</v>
      </c>
      <c r="AB25" s="6">
        <v>0.95579999999999998</v>
      </c>
      <c r="AC25" s="4">
        <v>7544</v>
      </c>
      <c r="AD25" s="5">
        <v>6782</v>
      </c>
      <c r="AE25" s="6">
        <v>0.89900000000000002</v>
      </c>
      <c r="AF25" s="7">
        <v>11227584.970000001</v>
      </c>
      <c r="AG25" s="8">
        <v>7221420.5499999998</v>
      </c>
      <c r="AH25" s="6">
        <v>0.64319999999999999</v>
      </c>
      <c r="AI25" s="4">
        <v>5896</v>
      </c>
      <c r="AJ25" s="5">
        <v>3872</v>
      </c>
      <c r="AK25" s="6">
        <v>0.65669999999999995</v>
      </c>
      <c r="AL25" s="9" t="s">
        <v>44</v>
      </c>
      <c r="AM25" s="10"/>
    </row>
    <row r="26" spans="1:39" s="11" customFormat="1" ht="13.9">
      <c r="A26" s="25" t="s">
        <v>42</v>
      </c>
      <c r="B26" s="25" t="s">
        <v>74</v>
      </c>
      <c r="C26" s="26">
        <v>3897833.89</v>
      </c>
      <c r="D26" s="26">
        <v>5304330.2699999996</v>
      </c>
      <c r="E26" s="14">
        <v>0.73483996877894298</v>
      </c>
      <c r="F26" s="27">
        <v>3019</v>
      </c>
      <c r="G26" s="27">
        <v>3002</v>
      </c>
      <c r="H26" s="28">
        <v>0.99439999999999995</v>
      </c>
      <c r="I26" s="115">
        <v>1</v>
      </c>
      <c r="J26" s="29">
        <v>3964</v>
      </c>
      <c r="K26" s="29">
        <v>3582</v>
      </c>
      <c r="L26" s="30">
        <v>0.90359999999999996</v>
      </c>
      <c r="M26" s="14">
        <v>0.90539999999999998</v>
      </c>
      <c r="N26" s="31">
        <v>4318522.7300000004</v>
      </c>
      <c r="O26" s="31">
        <v>2810476.45</v>
      </c>
      <c r="P26" s="28">
        <v>0.65080000000000005</v>
      </c>
      <c r="Q26" s="28">
        <v>0.65210000000000001</v>
      </c>
      <c r="R26" s="29">
        <v>2991</v>
      </c>
      <c r="S26" s="29">
        <v>1748</v>
      </c>
      <c r="T26" s="30">
        <v>0.58440000000000003</v>
      </c>
      <c r="U26" s="30">
        <v>0.63680000000000003</v>
      </c>
      <c r="V26" s="27">
        <v>2551</v>
      </c>
      <c r="W26" s="27">
        <v>2220</v>
      </c>
      <c r="X26" s="28">
        <v>0.87019999999999997</v>
      </c>
      <c r="Y26" s="32" t="s">
        <v>74</v>
      </c>
      <c r="Z26" s="4">
        <v>3094</v>
      </c>
      <c r="AA26" s="5">
        <v>3160</v>
      </c>
      <c r="AB26" s="6">
        <v>1.0213000000000001</v>
      </c>
      <c r="AC26" s="4">
        <v>4045</v>
      </c>
      <c r="AD26" s="5">
        <v>3621</v>
      </c>
      <c r="AE26" s="6">
        <v>0.8952</v>
      </c>
      <c r="AF26" s="7">
        <v>5893169.3600000003</v>
      </c>
      <c r="AG26" s="8">
        <v>3848692.11</v>
      </c>
      <c r="AH26" s="6">
        <v>0.65310000000000001</v>
      </c>
      <c r="AI26" s="4">
        <v>3244</v>
      </c>
      <c r="AJ26" s="5">
        <v>2027</v>
      </c>
      <c r="AK26" s="6">
        <v>0.62480000000000002</v>
      </c>
      <c r="AL26" s="9" t="s">
        <v>44</v>
      </c>
      <c r="AM26" s="10"/>
    </row>
    <row r="27" spans="1:39" s="11" customFormat="1" ht="13.9">
      <c r="A27" s="25" t="s">
        <v>53</v>
      </c>
      <c r="B27" s="25" t="s">
        <v>75</v>
      </c>
      <c r="C27" s="26">
        <v>7458297.7800000003</v>
      </c>
      <c r="D27" s="26">
        <v>10393593.32</v>
      </c>
      <c r="E27" s="14">
        <v>0.71758606964621896</v>
      </c>
      <c r="F27" s="27">
        <v>3456</v>
      </c>
      <c r="G27" s="27">
        <v>3399</v>
      </c>
      <c r="H27" s="28">
        <v>0.98350000000000004</v>
      </c>
      <c r="I27" s="115">
        <v>1</v>
      </c>
      <c r="J27" s="29">
        <v>4824</v>
      </c>
      <c r="K27" s="29">
        <v>4182</v>
      </c>
      <c r="L27" s="30">
        <v>0.8669</v>
      </c>
      <c r="M27" s="14">
        <v>0.878</v>
      </c>
      <c r="N27" s="31">
        <v>7906461.4900000002</v>
      </c>
      <c r="O27" s="31">
        <v>5670673.8200000003</v>
      </c>
      <c r="P27" s="28">
        <v>0.71719999999999995</v>
      </c>
      <c r="Q27" s="28">
        <v>0.72260000000000002</v>
      </c>
      <c r="R27" s="29">
        <v>3539</v>
      </c>
      <c r="S27" s="29">
        <v>2332</v>
      </c>
      <c r="T27" s="30">
        <v>0.65890000000000004</v>
      </c>
      <c r="U27" s="30">
        <v>0.69520000000000004</v>
      </c>
      <c r="V27" s="27">
        <v>2943</v>
      </c>
      <c r="W27" s="27">
        <v>2360</v>
      </c>
      <c r="X27" s="28">
        <v>0.80189999999999995</v>
      </c>
      <c r="Y27" s="32" t="s">
        <v>75</v>
      </c>
      <c r="Z27" s="4">
        <v>3569</v>
      </c>
      <c r="AA27" s="5">
        <v>3622</v>
      </c>
      <c r="AB27" s="6">
        <v>1.0148999999999999</v>
      </c>
      <c r="AC27" s="4">
        <v>4819</v>
      </c>
      <c r="AD27" s="5">
        <v>4371</v>
      </c>
      <c r="AE27" s="6">
        <v>0.90700000000000003</v>
      </c>
      <c r="AF27" s="7">
        <v>11136105.23</v>
      </c>
      <c r="AG27" s="8">
        <v>7879243.75</v>
      </c>
      <c r="AH27" s="6">
        <v>0.70750000000000002</v>
      </c>
      <c r="AI27" s="4">
        <v>3895</v>
      </c>
      <c r="AJ27" s="5">
        <v>2707</v>
      </c>
      <c r="AK27" s="6">
        <v>0.69499999999999995</v>
      </c>
      <c r="AL27" s="9" t="s">
        <v>44</v>
      </c>
      <c r="AM27" s="10"/>
    </row>
    <row r="28" spans="1:39" s="11" customFormat="1" ht="13.9">
      <c r="A28" s="25" t="s">
        <v>42</v>
      </c>
      <c r="B28" s="25" t="s">
        <v>76</v>
      </c>
      <c r="C28" s="26">
        <v>29722689.079999998</v>
      </c>
      <c r="D28" s="26">
        <v>40735599.859999999</v>
      </c>
      <c r="E28" s="14">
        <v>0.72964898472468398</v>
      </c>
      <c r="F28" s="27">
        <v>14134</v>
      </c>
      <c r="G28" s="27">
        <v>13829</v>
      </c>
      <c r="H28" s="28">
        <v>0.97840000000000005</v>
      </c>
      <c r="I28" s="115">
        <v>1</v>
      </c>
      <c r="J28" s="29">
        <v>19696</v>
      </c>
      <c r="K28" s="29">
        <v>16501</v>
      </c>
      <c r="L28" s="30">
        <v>0.83779999999999999</v>
      </c>
      <c r="M28" s="14">
        <v>0.83109999999999995</v>
      </c>
      <c r="N28" s="31">
        <v>34902294.32</v>
      </c>
      <c r="O28" s="31">
        <v>23569447.460000001</v>
      </c>
      <c r="P28" s="28">
        <v>0.67530000000000001</v>
      </c>
      <c r="Q28" s="28">
        <v>0.67769999999999997</v>
      </c>
      <c r="R28" s="29">
        <v>14997</v>
      </c>
      <c r="S28" s="29">
        <v>8848</v>
      </c>
      <c r="T28" s="30">
        <v>0.59</v>
      </c>
      <c r="U28" s="30">
        <v>0.64329999999999998</v>
      </c>
      <c r="V28" s="27">
        <v>11751</v>
      </c>
      <c r="W28" s="27">
        <v>8964</v>
      </c>
      <c r="X28" s="28">
        <v>0.76280000000000003</v>
      </c>
      <c r="Y28" s="32" t="s">
        <v>76</v>
      </c>
      <c r="Z28" s="4">
        <v>14701</v>
      </c>
      <c r="AA28" s="5">
        <v>15001</v>
      </c>
      <c r="AB28" s="6">
        <v>1.0204</v>
      </c>
      <c r="AC28" s="4">
        <v>20598</v>
      </c>
      <c r="AD28" s="5">
        <v>16611</v>
      </c>
      <c r="AE28" s="6">
        <v>0.80640000000000001</v>
      </c>
      <c r="AF28" s="7">
        <v>47361936.600000001</v>
      </c>
      <c r="AG28" s="8">
        <v>31780436.84</v>
      </c>
      <c r="AH28" s="6">
        <v>0.67100000000000004</v>
      </c>
      <c r="AI28" s="4">
        <v>15871</v>
      </c>
      <c r="AJ28" s="5">
        <v>9934</v>
      </c>
      <c r="AK28" s="6">
        <v>0.62590000000000001</v>
      </c>
      <c r="AL28" s="9" t="s">
        <v>44</v>
      </c>
      <c r="AM28" s="10"/>
    </row>
    <row r="29" spans="1:39" s="11" customFormat="1" ht="13.9">
      <c r="A29" s="25" t="s">
        <v>53</v>
      </c>
      <c r="B29" s="25" t="s">
        <v>77</v>
      </c>
      <c r="C29" s="26">
        <v>1666845.99</v>
      </c>
      <c r="D29" s="26">
        <v>2321712.04</v>
      </c>
      <c r="E29" s="14">
        <v>0.71793829780888796</v>
      </c>
      <c r="F29" s="27">
        <v>619</v>
      </c>
      <c r="G29" s="27">
        <v>649</v>
      </c>
      <c r="H29" s="28">
        <v>1.0485</v>
      </c>
      <c r="I29" s="115">
        <v>1</v>
      </c>
      <c r="J29" s="29">
        <v>982</v>
      </c>
      <c r="K29" s="29">
        <v>918</v>
      </c>
      <c r="L29" s="30">
        <v>0.93479999999999996</v>
      </c>
      <c r="M29" s="14">
        <v>0.93810000000000004</v>
      </c>
      <c r="N29" s="31">
        <v>1872635.8</v>
      </c>
      <c r="O29" s="31">
        <v>1230772.0900000001</v>
      </c>
      <c r="P29" s="28">
        <v>0.65720000000000001</v>
      </c>
      <c r="Q29" s="28">
        <v>0.67320000000000002</v>
      </c>
      <c r="R29" s="29">
        <v>825</v>
      </c>
      <c r="S29" s="29">
        <v>574</v>
      </c>
      <c r="T29" s="30">
        <v>0.69579999999999997</v>
      </c>
      <c r="U29" s="30">
        <v>0.71750000000000003</v>
      </c>
      <c r="V29" s="27">
        <v>566</v>
      </c>
      <c r="W29" s="27">
        <v>422</v>
      </c>
      <c r="X29" s="28">
        <v>0.74560000000000004</v>
      </c>
      <c r="Y29" s="32" t="s">
        <v>77</v>
      </c>
      <c r="Z29" s="4">
        <v>585</v>
      </c>
      <c r="AA29" s="5">
        <v>660</v>
      </c>
      <c r="AB29" s="6">
        <v>1.1282000000000001</v>
      </c>
      <c r="AC29" s="4">
        <v>971</v>
      </c>
      <c r="AD29" s="5">
        <v>888</v>
      </c>
      <c r="AE29" s="6">
        <v>0.91449999999999998</v>
      </c>
      <c r="AF29" s="7">
        <v>2474455.85</v>
      </c>
      <c r="AG29" s="8">
        <v>1665162.3</v>
      </c>
      <c r="AH29" s="6">
        <v>0.67290000000000005</v>
      </c>
      <c r="AI29" s="4">
        <v>856</v>
      </c>
      <c r="AJ29" s="5">
        <v>610</v>
      </c>
      <c r="AK29" s="6">
        <v>0.71260000000000001</v>
      </c>
      <c r="AL29" s="9" t="s">
        <v>44</v>
      </c>
      <c r="AM29" s="10"/>
    </row>
    <row r="30" spans="1:39" s="11" customFormat="1" ht="13.9">
      <c r="A30" s="25" t="s">
        <v>53</v>
      </c>
      <c r="B30" s="25" t="s">
        <v>78</v>
      </c>
      <c r="C30" s="26">
        <v>2169665.89</v>
      </c>
      <c r="D30" s="26">
        <v>3032170.16</v>
      </c>
      <c r="E30" s="14">
        <v>0.71554885626867304</v>
      </c>
      <c r="F30" s="27">
        <v>716</v>
      </c>
      <c r="G30" s="27">
        <v>757</v>
      </c>
      <c r="H30" s="28">
        <v>1.0572999999999999</v>
      </c>
      <c r="I30" s="115">
        <v>1</v>
      </c>
      <c r="J30" s="29">
        <v>1127</v>
      </c>
      <c r="K30" s="29">
        <v>1054</v>
      </c>
      <c r="L30" s="30">
        <v>0.93520000000000003</v>
      </c>
      <c r="M30" s="14">
        <v>0.94550000000000001</v>
      </c>
      <c r="N30" s="31">
        <v>2273239.44</v>
      </c>
      <c r="O30" s="31">
        <v>1643702.35</v>
      </c>
      <c r="P30" s="28">
        <v>0.72309999999999997</v>
      </c>
      <c r="Q30" s="28">
        <v>0.73660000000000003</v>
      </c>
      <c r="R30" s="29">
        <v>939</v>
      </c>
      <c r="S30" s="29">
        <v>666</v>
      </c>
      <c r="T30" s="30">
        <v>0.70930000000000004</v>
      </c>
      <c r="U30" s="30">
        <v>0.73309999999999997</v>
      </c>
      <c r="V30" s="27">
        <v>685</v>
      </c>
      <c r="W30" s="27">
        <v>502</v>
      </c>
      <c r="X30" s="28">
        <v>0.73280000000000001</v>
      </c>
      <c r="Y30" s="32" t="s">
        <v>78</v>
      </c>
      <c r="Z30" s="4">
        <v>763</v>
      </c>
      <c r="AA30" s="5">
        <v>810</v>
      </c>
      <c r="AB30" s="6">
        <v>1.0616000000000001</v>
      </c>
      <c r="AC30" s="4">
        <v>1181</v>
      </c>
      <c r="AD30" s="5">
        <v>1112</v>
      </c>
      <c r="AE30" s="6">
        <v>0.94159999999999999</v>
      </c>
      <c r="AF30" s="7">
        <v>3077073.39</v>
      </c>
      <c r="AG30" s="8">
        <v>2245532.2200000002</v>
      </c>
      <c r="AH30" s="6">
        <v>0.7298</v>
      </c>
      <c r="AI30" s="4">
        <v>1074</v>
      </c>
      <c r="AJ30" s="5">
        <v>796</v>
      </c>
      <c r="AK30" s="6">
        <v>0.74119999999999997</v>
      </c>
      <c r="AL30" s="9" t="s">
        <v>44</v>
      </c>
      <c r="AM30" s="10"/>
    </row>
    <row r="31" spans="1:39" s="11" customFormat="1" ht="13.9">
      <c r="A31" s="25" t="s">
        <v>49</v>
      </c>
      <c r="B31" s="25" t="s">
        <v>79</v>
      </c>
      <c r="C31" s="26">
        <v>9766476.5600000005</v>
      </c>
      <c r="D31" s="26">
        <v>13216444.109999999</v>
      </c>
      <c r="E31" s="14">
        <v>0.73896401170496095</v>
      </c>
      <c r="F31" s="27">
        <v>4244</v>
      </c>
      <c r="G31" s="27">
        <v>4387</v>
      </c>
      <c r="H31" s="28">
        <v>1.0337000000000001</v>
      </c>
      <c r="I31" s="115">
        <v>1</v>
      </c>
      <c r="J31" s="29">
        <v>6204</v>
      </c>
      <c r="K31" s="29">
        <v>5316</v>
      </c>
      <c r="L31" s="30">
        <v>0.8569</v>
      </c>
      <c r="M31" s="14">
        <v>0.88339999999999996</v>
      </c>
      <c r="N31" s="31">
        <v>10451860.210000001</v>
      </c>
      <c r="O31" s="31">
        <v>7556932.3499999996</v>
      </c>
      <c r="P31" s="28">
        <v>0.72299999999999998</v>
      </c>
      <c r="Q31" s="28">
        <v>0.72740000000000005</v>
      </c>
      <c r="R31" s="29">
        <v>5015</v>
      </c>
      <c r="S31" s="29">
        <v>3433</v>
      </c>
      <c r="T31" s="30">
        <v>0.6845</v>
      </c>
      <c r="U31" s="30">
        <v>0.72719999999999996</v>
      </c>
      <c r="V31" s="27">
        <v>3535</v>
      </c>
      <c r="W31" s="27">
        <v>3030</v>
      </c>
      <c r="X31" s="28">
        <v>0.85709999999999997</v>
      </c>
      <c r="Y31" s="32" t="s">
        <v>79</v>
      </c>
      <c r="Z31" s="4">
        <v>4185</v>
      </c>
      <c r="AA31" s="5">
        <v>4514</v>
      </c>
      <c r="AB31" s="6">
        <v>1.0786</v>
      </c>
      <c r="AC31" s="4">
        <v>6253</v>
      </c>
      <c r="AD31" s="5">
        <v>5443</v>
      </c>
      <c r="AE31" s="6">
        <v>0.87050000000000005</v>
      </c>
      <c r="AF31" s="7">
        <v>13805671.109999999</v>
      </c>
      <c r="AG31" s="8">
        <v>10077478.77</v>
      </c>
      <c r="AH31" s="6">
        <v>0.73</v>
      </c>
      <c r="AI31" s="4">
        <v>5167</v>
      </c>
      <c r="AJ31" s="5">
        <v>3784</v>
      </c>
      <c r="AK31" s="6">
        <v>0.73229999999999995</v>
      </c>
      <c r="AL31" s="9" t="s">
        <v>44</v>
      </c>
      <c r="AM31" s="10"/>
    </row>
    <row r="32" spans="1:39" s="11" customFormat="1" ht="13.9">
      <c r="A32" s="25" t="s">
        <v>49</v>
      </c>
      <c r="B32" s="25" t="s">
        <v>80</v>
      </c>
      <c r="C32" s="26">
        <v>1687960.43</v>
      </c>
      <c r="D32" s="26">
        <v>2441865.5099999998</v>
      </c>
      <c r="E32" s="14">
        <v>0.691258557478868</v>
      </c>
      <c r="F32" s="27">
        <v>834</v>
      </c>
      <c r="G32" s="27">
        <v>833</v>
      </c>
      <c r="H32" s="28">
        <v>0.99880000000000002</v>
      </c>
      <c r="I32" s="115">
        <v>0.99650000000000005</v>
      </c>
      <c r="J32" s="29">
        <v>1206</v>
      </c>
      <c r="K32" s="29">
        <v>1037</v>
      </c>
      <c r="L32" s="30">
        <v>0.8599</v>
      </c>
      <c r="M32" s="14">
        <v>0.87129999999999996</v>
      </c>
      <c r="N32" s="31">
        <v>1962498.12</v>
      </c>
      <c r="O32" s="31">
        <v>1317108.22</v>
      </c>
      <c r="P32" s="28">
        <v>0.67110000000000003</v>
      </c>
      <c r="Q32" s="28">
        <v>0.68969999999999998</v>
      </c>
      <c r="R32" s="29">
        <v>950</v>
      </c>
      <c r="S32" s="29">
        <v>613</v>
      </c>
      <c r="T32" s="30">
        <v>0.64529999999999998</v>
      </c>
      <c r="U32" s="30">
        <v>0.70679999999999998</v>
      </c>
      <c r="V32" s="27">
        <v>786</v>
      </c>
      <c r="W32" s="27">
        <v>624</v>
      </c>
      <c r="X32" s="28">
        <v>0.79390000000000005</v>
      </c>
      <c r="Y32" s="32" t="s">
        <v>80</v>
      </c>
      <c r="Z32" s="4">
        <v>871</v>
      </c>
      <c r="AA32" s="5">
        <v>883</v>
      </c>
      <c r="AB32" s="6">
        <v>1.0138</v>
      </c>
      <c r="AC32" s="4">
        <v>1257</v>
      </c>
      <c r="AD32" s="5">
        <v>1110</v>
      </c>
      <c r="AE32" s="6">
        <v>0.8831</v>
      </c>
      <c r="AF32" s="7">
        <v>2825225.03</v>
      </c>
      <c r="AG32" s="8">
        <v>2014704.28</v>
      </c>
      <c r="AH32" s="6">
        <v>0.71309999999999996</v>
      </c>
      <c r="AI32" s="4">
        <v>1013</v>
      </c>
      <c r="AJ32" s="5">
        <v>731</v>
      </c>
      <c r="AK32" s="6">
        <v>0.72160000000000002</v>
      </c>
      <c r="AL32" s="9" t="s">
        <v>44</v>
      </c>
      <c r="AM32" s="10"/>
    </row>
    <row r="33" spans="1:39" s="11" customFormat="1" ht="13.9">
      <c r="A33" s="25" t="s">
        <v>56</v>
      </c>
      <c r="B33" s="25" t="s">
        <v>81</v>
      </c>
      <c r="C33" s="26">
        <v>4640478.96</v>
      </c>
      <c r="D33" s="26">
        <v>6205251.4199999999</v>
      </c>
      <c r="E33" s="14">
        <v>0.74783093317434002</v>
      </c>
      <c r="F33" s="27">
        <v>2221</v>
      </c>
      <c r="G33" s="27">
        <v>2098</v>
      </c>
      <c r="H33" s="28">
        <v>0.9446</v>
      </c>
      <c r="I33" s="115">
        <v>1</v>
      </c>
      <c r="J33" s="29">
        <v>2999</v>
      </c>
      <c r="K33" s="29">
        <v>2745</v>
      </c>
      <c r="L33" s="30">
        <v>0.9153</v>
      </c>
      <c r="M33" s="14">
        <v>0.90759999999999996</v>
      </c>
      <c r="N33" s="31">
        <v>5161438.95</v>
      </c>
      <c r="O33" s="31">
        <v>3458658.47</v>
      </c>
      <c r="P33" s="28">
        <v>0.67010000000000003</v>
      </c>
      <c r="Q33" s="28">
        <v>0.67669999999999997</v>
      </c>
      <c r="R33" s="29">
        <v>2399</v>
      </c>
      <c r="S33" s="29">
        <v>1659</v>
      </c>
      <c r="T33" s="30">
        <v>0.6915</v>
      </c>
      <c r="U33" s="30">
        <v>0.71160000000000001</v>
      </c>
      <c r="V33" s="27">
        <v>2014</v>
      </c>
      <c r="W33" s="27">
        <v>1695</v>
      </c>
      <c r="X33" s="28">
        <v>0.84160000000000001</v>
      </c>
      <c r="Y33" s="32" t="s">
        <v>81</v>
      </c>
      <c r="Z33" s="4">
        <v>2226</v>
      </c>
      <c r="AA33" s="5">
        <v>2192</v>
      </c>
      <c r="AB33" s="6">
        <v>0.98470000000000002</v>
      </c>
      <c r="AC33" s="4">
        <v>3027</v>
      </c>
      <c r="AD33" s="5">
        <v>2755</v>
      </c>
      <c r="AE33" s="6">
        <v>0.91010000000000002</v>
      </c>
      <c r="AF33" s="7">
        <v>6732223.5700000003</v>
      </c>
      <c r="AG33" s="8">
        <v>4559899.5199999996</v>
      </c>
      <c r="AH33" s="6">
        <v>0.67730000000000001</v>
      </c>
      <c r="AI33" s="4">
        <v>2541</v>
      </c>
      <c r="AJ33" s="5">
        <v>1795</v>
      </c>
      <c r="AK33" s="6">
        <v>0.70640000000000003</v>
      </c>
      <c r="AL33" s="9" t="s">
        <v>44</v>
      </c>
      <c r="AM33" s="10"/>
    </row>
    <row r="34" spans="1:39" s="11" customFormat="1" ht="13.9">
      <c r="A34" s="25" t="s">
        <v>42</v>
      </c>
      <c r="B34" s="25" t="s">
        <v>82</v>
      </c>
      <c r="C34" s="26">
        <v>12809358.6</v>
      </c>
      <c r="D34" s="26">
        <v>17721101.280000001</v>
      </c>
      <c r="E34" s="14">
        <v>0.72283084429163602</v>
      </c>
      <c r="F34" s="27">
        <v>8273</v>
      </c>
      <c r="G34" s="27">
        <v>8092</v>
      </c>
      <c r="H34" s="28">
        <v>0.97809999999999997</v>
      </c>
      <c r="I34" s="115">
        <v>0.98380000000000001</v>
      </c>
      <c r="J34" s="29">
        <v>10365</v>
      </c>
      <c r="K34" s="29">
        <v>8796</v>
      </c>
      <c r="L34" s="30">
        <v>0.84860000000000002</v>
      </c>
      <c r="M34" s="14">
        <v>0.87390000000000001</v>
      </c>
      <c r="N34" s="31">
        <v>13198732.6</v>
      </c>
      <c r="O34" s="31">
        <v>9530301.4399999995</v>
      </c>
      <c r="P34" s="28">
        <v>0.72209999999999996</v>
      </c>
      <c r="Q34" s="28">
        <v>0.71440000000000003</v>
      </c>
      <c r="R34" s="29">
        <v>7159</v>
      </c>
      <c r="S34" s="29">
        <v>4751</v>
      </c>
      <c r="T34" s="30">
        <v>0.66359999999999997</v>
      </c>
      <c r="U34" s="30">
        <v>0.70750000000000002</v>
      </c>
      <c r="V34" s="27">
        <v>6164</v>
      </c>
      <c r="W34" s="27">
        <v>4949</v>
      </c>
      <c r="X34" s="28">
        <v>0.80289999999999995</v>
      </c>
      <c r="Y34" s="32" t="s">
        <v>82</v>
      </c>
      <c r="Z34" s="4">
        <v>8415</v>
      </c>
      <c r="AA34" s="5">
        <v>8212</v>
      </c>
      <c r="AB34" s="6">
        <v>0.97589999999999999</v>
      </c>
      <c r="AC34" s="4">
        <v>10416</v>
      </c>
      <c r="AD34" s="5">
        <v>9035</v>
      </c>
      <c r="AE34" s="6">
        <v>0.86739999999999995</v>
      </c>
      <c r="AF34" s="7">
        <v>18045219.440000001</v>
      </c>
      <c r="AG34" s="8">
        <v>12783689.529999999</v>
      </c>
      <c r="AH34" s="6">
        <v>0.70840000000000003</v>
      </c>
      <c r="AI34" s="4">
        <v>7710</v>
      </c>
      <c r="AJ34" s="5">
        <v>5442</v>
      </c>
      <c r="AK34" s="6">
        <v>0.70579999999999998</v>
      </c>
      <c r="AL34" s="9" t="s">
        <v>44</v>
      </c>
      <c r="AM34" s="10"/>
    </row>
    <row r="35" spans="1:39" s="11" customFormat="1" ht="13.9">
      <c r="A35" s="25" t="s">
        <v>64</v>
      </c>
      <c r="B35" s="25" t="s">
        <v>83</v>
      </c>
      <c r="C35" s="26">
        <v>2226691.4</v>
      </c>
      <c r="D35" s="26">
        <v>3131298</v>
      </c>
      <c r="E35" s="14">
        <v>0.71110810916112099</v>
      </c>
      <c r="F35" s="27">
        <v>2071</v>
      </c>
      <c r="G35" s="27">
        <v>1596</v>
      </c>
      <c r="H35" s="28">
        <v>0.77059999999999995</v>
      </c>
      <c r="I35" s="115">
        <v>0.9</v>
      </c>
      <c r="J35" s="29">
        <v>2548</v>
      </c>
      <c r="K35" s="29">
        <v>1967</v>
      </c>
      <c r="L35" s="30">
        <v>0.77200000000000002</v>
      </c>
      <c r="M35" s="14">
        <v>0.78190000000000004</v>
      </c>
      <c r="N35" s="31">
        <v>2272528.96</v>
      </c>
      <c r="O35" s="31">
        <v>1443662.97</v>
      </c>
      <c r="P35" s="28">
        <v>0.63529999999999998</v>
      </c>
      <c r="Q35" s="28">
        <v>0.64280000000000004</v>
      </c>
      <c r="R35" s="29">
        <v>1819</v>
      </c>
      <c r="S35" s="29">
        <v>1074</v>
      </c>
      <c r="T35" s="30">
        <v>0.59040000000000004</v>
      </c>
      <c r="U35" s="30">
        <v>0.64329999999999998</v>
      </c>
      <c r="V35" s="27">
        <v>1141</v>
      </c>
      <c r="W35" s="27">
        <v>937</v>
      </c>
      <c r="X35" s="28">
        <v>0.82120000000000004</v>
      </c>
      <c r="Y35" s="32" t="s">
        <v>83</v>
      </c>
      <c r="Z35" s="4">
        <v>2411</v>
      </c>
      <c r="AA35" s="5">
        <v>1861</v>
      </c>
      <c r="AB35" s="6">
        <v>0.77190000000000003</v>
      </c>
      <c r="AC35" s="4">
        <v>2725</v>
      </c>
      <c r="AD35" s="5">
        <v>2117</v>
      </c>
      <c r="AE35" s="6">
        <v>0.77690000000000003</v>
      </c>
      <c r="AF35" s="7">
        <v>3430249.12</v>
      </c>
      <c r="AG35" s="8">
        <v>2190407.42</v>
      </c>
      <c r="AH35" s="6">
        <v>0.63859999999999995</v>
      </c>
      <c r="AI35" s="4">
        <v>2055</v>
      </c>
      <c r="AJ35" s="5">
        <v>1371</v>
      </c>
      <c r="AK35" s="6">
        <v>0.66720000000000002</v>
      </c>
      <c r="AL35" s="9" t="s">
        <v>44</v>
      </c>
      <c r="AM35" s="10"/>
    </row>
    <row r="36" spans="1:39" s="11" customFormat="1" ht="13.9">
      <c r="A36" s="25" t="s">
        <v>64</v>
      </c>
      <c r="B36" s="25" t="s">
        <v>84</v>
      </c>
      <c r="C36" s="26">
        <v>2281304.79</v>
      </c>
      <c r="D36" s="26">
        <v>3231949</v>
      </c>
      <c r="E36" s="14">
        <v>0.70586039259901701</v>
      </c>
      <c r="F36" s="27">
        <v>1661</v>
      </c>
      <c r="G36" s="27">
        <v>1525</v>
      </c>
      <c r="H36" s="28">
        <v>0.91810000000000003</v>
      </c>
      <c r="I36" s="115">
        <v>0.9365</v>
      </c>
      <c r="J36" s="29">
        <v>2278</v>
      </c>
      <c r="K36" s="29">
        <v>2008</v>
      </c>
      <c r="L36" s="30">
        <v>0.88149999999999995</v>
      </c>
      <c r="M36" s="14">
        <v>0.871</v>
      </c>
      <c r="N36" s="31">
        <v>2653811.61</v>
      </c>
      <c r="O36" s="31">
        <v>1665938.69</v>
      </c>
      <c r="P36" s="28">
        <v>0.62780000000000002</v>
      </c>
      <c r="Q36" s="28">
        <v>0.61619999999999997</v>
      </c>
      <c r="R36" s="29">
        <v>1760</v>
      </c>
      <c r="S36" s="29">
        <v>980</v>
      </c>
      <c r="T36" s="30">
        <v>0.55679999999999996</v>
      </c>
      <c r="U36" s="30">
        <v>0.60129999999999995</v>
      </c>
      <c r="V36" s="27">
        <v>1277</v>
      </c>
      <c r="W36" s="27">
        <v>1063</v>
      </c>
      <c r="X36" s="28">
        <v>0.83240000000000003</v>
      </c>
      <c r="Y36" s="32" t="s">
        <v>84</v>
      </c>
      <c r="Z36" s="4">
        <v>1833</v>
      </c>
      <c r="AA36" s="5">
        <v>1781</v>
      </c>
      <c r="AB36" s="6">
        <v>0.97160000000000002</v>
      </c>
      <c r="AC36" s="4">
        <v>2506</v>
      </c>
      <c r="AD36" s="5">
        <v>2163</v>
      </c>
      <c r="AE36" s="6">
        <v>0.86309999999999998</v>
      </c>
      <c r="AF36" s="7">
        <v>3704924.85</v>
      </c>
      <c r="AG36" s="8">
        <v>2284476.0299999998</v>
      </c>
      <c r="AH36" s="6">
        <v>0.61660000000000004</v>
      </c>
      <c r="AI36" s="4">
        <v>1973</v>
      </c>
      <c r="AJ36" s="5">
        <v>1224</v>
      </c>
      <c r="AK36" s="6">
        <v>0.62039999999999995</v>
      </c>
      <c r="AL36" s="9" t="s">
        <v>44</v>
      </c>
      <c r="AM36" s="10"/>
    </row>
    <row r="37" spans="1:39" s="11" customFormat="1" ht="13.9">
      <c r="A37" s="25" t="s">
        <v>45</v>
      </c>
      <c r="B37" s="25" t="s">
        <v>85</v>
      </c>
      <c r="C37" s="26">
        <v>18161389.57</v>
      </c>
      <c r="D37" s="26">
        <v>24169344.649999999</v>
      </c>
      <c r="E37" s="14">
        <v>0.751422507850249</v>
      </c>
      <c r="F37" s="27">
        <v>12135</v>
      </c>
      <c r="G37" s="27">
        <v>12009</v>
      </c>
      <c r="H37" s="28">
        <v>0.98960000000000004</v>
      </c>
      <c r="I37" s="115">
        <v>1</v>
      </c>
      <c r="J37" s="29">
        <v>14663</v>
      </c>
      <c r="K37" s="29">
        <v>13083</v>
      </c>
      <c r="L37" s="30">
        <v>0.89219999999999999</v>
      </c>
      <c r="M37" s="14">
        <v>0.89690000000000003</v>
      </c>
      <c r="N37" s="31">
        <v>20773861.68</v>
      </c>
      <c r="O37" s="31">
        <v>13750907.560000001</v>
      </c>
      <c r="P37" s="28">
        <v>0.66190000000000004</v>
      </c>
      <c r="Q37" s="28">
        <v>0.65400000000000003</v>
      </c>
      <c r="R37" s="29">
        <v>11186</v>
      </c>
      <c r="S37" s="29">
        <v>6866</v>
      </c>
      <c r="T37" s="30">
        <v>0.61380000000000001</v>
      </c>
      <c r="U37" s="30">
        <v>0.65349999999999997</v>
      </c>
      <c r="V37" s="27">
        <v>9677</v>
      </c>
      <c r="W37" s="27">
        <v>7581</v>
      </c>
      <c r="X37" s="28">
        <v>0.78339999999999999</v>
      </c>
      <c r="Y37" s="32" t="s">
        <v>85</v>
      </c>
      <c r="Z37" s="4">
        <v>12413</v>
      </c>
      <c r="AA37" s="5">
        <v>12474</v>
      </c>
      <c r="AB37" s="6">
        <v>1.0048999999999999</v>
      </c>
      <c r="AC37" s="4">
        <v>14729</v>
      </c>
      <c r="AD37" s="5">
        <v>13194</v>
      </c>
      <c r="AE37" s="6">
        <v>0.89580000000000004</v>
      </c>
      <c r="AF37" s="7">
        <v>27616684.460000001</v>
      </c>
      <c r="AG37" s="8">
        <v>18001028.109999999</v>
      </c>
      <c r="AH37" s="6">
        <v>0.65180000000000005</v>
      </c>
      <c r="AI37" s="4">
        <v>11817</v>
      </c>
      <c r="AJ37" s="5">
        <v>7716</v>
      </c>
      <c r="AK37" s="6">
        <v>0.65300000000000002</v>
      </c>
      <c r="AL37" s="9" t="s">
        <v>44</v>
      </c>
      <c r="AM37" s="10"/>
    </row>
    <row r="38" spans="1:39" s="11" customFormat="1" ht="13.9">
      <c r="A38" s="25" t="s">
        <v>86</v>
      </c>
      <c r="B38" s="25" t="s">
        <v>87</v>
      </c>
      <c r="C38" s="26">
        <v>4082201.39</v>
      </c>
      <c r="D38" s="26">
        <v>5453185.71</v>
      </c>
      <c r="E38" s="14">
        <v>0.74859020159795697</v>
      </c>
      <c r="F38" s="27">
        <v>2082</v>
      </c>
      <c r="G38" s="27">
        <v>2104</v>
      </c>
      <c r="H38" s="28">
        <v>1.0105999999999999</v>
      </c>
      <c r="I38" s="115">
        <v>1</v>
      </c>
      <c r="J38" s="29">
        <v>3075</v>
      </c>
      <c r="K38" s="29">
        <v>2776</v>
      </c>
      <c r="L38" s="30">
        <v>0.90280000000000005</v>
      </c>
      <c r="M38" s="14">
        <v>0.90859999999999996</v>
      </c>
      <c r="N38" s="31">
        <v>4526892.8600000003</v>
      </c>
      <c r="O38" s="31">
        <v>2999810.72</v>
      </c>
      <c r="P38" s="28">
        <v>0.66269999999999996</v>
      </c>
      <c r="Q38" s="28">
        <v>0.66049999999999998</v>
      </c>
      <c r="R38" s="29">
        <v>2359</v>
      </c>
      <c r="S38" s="29">
        <v>1491</v>
      </c>
      <c r="T38" s="30">
        <v>0.63200000000000001</v>
      </c>
      <c r="U38" s="30">
        <v>0.65980000000000005</v>
      </c>
      <c r="V38" s="27">
        <v>1739</v>
      </c>
      <c r="W38" s="27">
        <v>1492</v>
      </c>
      <c r="X38" s="28">
        <v>0.85799999999999998</v>
      </c>
      <c r="Y38" s="32" t="s">
        <v>87</v>
      </c>
      <c r="Z38" s="4">
        <v>2116</v>
      </c>
      <c r="AA38" s="5">
        <v>2185</v>
      </c>
      <c r="AB38" s="6">
        <v>1.0326</v>
      </c>
      <c r="AC38" s="4">
        <v>2991</v>
      </c>
      <c r="AD38" s="5">
        <v>2783</v>
      </c>
      <c r="AE38" s="6">
        <v>0.93049999999999999</v>
      </c>
      <c r="AF38" s="7">
        <v>6007219.9000000004</v>
      </c>
      <c r="AG38" s="8">
        <v>3888663.39</v>
      </c>
      <c r="AH38" s="6">
        <v>0.64729999999999999</v>
      </c>
      <c r="AI38" s="4">
        <v>2452</v>
      </c>
      <c r="AJ38" s="5">
        <v>1583</v>
      </c>
      <c r="AK38" s="6">
        <v>0.64559999999999995</v>
      </c>
      <c r="AL38" s="9" t="s">
        <v>44</v>
      </c>
      <c r="AM38" s="10"/>
    </row>
    <row r="39" spans="1:39" s="11" customFormat="1" ht="13.9">
      <c r="A39" s="25" t="s">
        <v>49</v>
      </c>
      <c r="B39" s="25" t="s">
        <v>88</v>
      </c>
      <c r="C39" s="26">
        <v>11302278.220000001</v>
      </c>
      <c r="D39" s="26">
        <v>15149476.27</v>
      </c>
      <c r="E39" s="14">
        <v>0.74605075572028301</v>
      </c>
      <c r="F39" s="27">
        <v>7386</v>
      </c>
      <c r="G39" s="27">
        <v>7729</v>
      </c>
      <c r="H39" s="28">
        <v>1.0464</v>
      </c>
      <c r="I39" s="115">
        <v>1</v>
      </c>
      <c r="J39" s="29">
        <v>10047</v>
      </c>
      <c r="K39" s="29">
        <v>8258</v>
      </c>
      <c r="L39" s="30">
        <v>0.82189999999999996</v>
      </c>
      <c r="M39" s="14">
        <v>0.83540000000000003</v>
      </c>
      <c r="N39" s="31">
        <v>12530229.029999999</v>
      </c>
      <c r="O39" s="31">
        <v>8473405.8599999994</v>
      </c>
      <c r="P39" s="28">
        <v>0.67620000000000002</v>
      </c>
      <c r="Q39" s="28">
        <v>0.67920000000000003</v>
      </c>
      <c r="R39" s="29">
        <v>7277</v>
      </c>
      <c r="S39" s="29">
        <v>4567</v>
      </c>
      <c r="T39" s="30">
        <v>0.62760000000000005</v>
      </c>
      <c r="U39" s="30">
        <v>0.66080000000000005</v>
      </c>
      <c r="V39" s="27">
        <v>5906</v>
      </c>
      <c r="W39" s="27">
        <v>4789</v>
      </c>
      <c r="X39" s="28">
        <v>0.81089999999999995</v>
      </c>
      <c r="Y39" s="32" t="s">
        <v>88</v>
      </c>
      <c r="Z39" s="4">
        <v>7372</v>
      </c>
      <c r="AA39" s="5">
        <v>7404</v>
      </c>
      <c r="AB39" s="6">
        <v>1.0043</v>
      </c>
      <c r="AC39" s="4">
        <v>9937</v>
      </c>
      <c r="AD39" s="5">
        <v>8370</v>
      </c>
      <c r="AE39" s="6">
        <v>0.84230000000000005</v>
      </c>
      <c r="AF39" s="7">
        <v>16875448.260000002</v>
      </c>
      <c r="AG39" s="8">
        <v>11386873.640000001</v>
      </c>
      <c r="AH39" s="6">
        <v>0.67479999999999996</v>
      </c>
      <c r="AI39" s="4">
        <v>7492</v>
      </c>
      <c r="AJ39" s="5">
        <v>5015</v>
      </c>
      <c r="AK39" s="6">
        <v>0.6694</v>
      </c>
      <c r="AL39" s="9" t="s">
        <v>44</v>
      </c>
      <c r="AM39" s="10"/>
    </row>
    <row r="40" spans="1:39" s="11" customFormat="1" ht="13.9">
      <c r="A40" s="25" t="s">
        <v>64</v>
      </c>
      <c r="B40" s="25" t="s">
        <v>89</v>
      </c>
      <c r="C40" s="26">
        <v>937050.37</v>
      </c>
      <c r="D40" s="26">
        <v>1332289.58</v>
      </c>
      <c r="E40" s="14">
        <v>0.70333836131931604</v>
      </c>
      <c r="F40" s="27">
        <v>427</v>
      </c>
      <c r="G40" s="27">
        <v>416</v>
      </c>
      <c r="H40" s="28">
        <v>0.97419999999999995</v>
      </c>
      <c r="I40" s="115">
        <v>1</v>
      </c>
      <c r="J40" s="29">
        <v>569</v>
      </c>
      <c r="K40" s="29">
        <v>509</v>
      </c>
      <c r="L40" s="30">
        <v>0.89459999999999995</v>
      </c>
      <c r="M40" s="14">
        <v>0.91369999999999996</v>
      </c>
      <c r="N40" s="31">
        <v>1078779.5</v>
      </c>
      <c r="O40" s="31">
        <v>737449.9</v>
      </c>
      <c r="P40" s="28">
        <v>0.68359999999999999</v>
      </c>
      <c r="Q40" s="28">
        <v>0.69110000000000005</v>
      </c>
      <c r="R40" s="29">
        <v>468</v>
      </c>
      <c r="S40" s="29">
        <v>298</v>
      </c>
      <c r="T40" s="30">
        <v>0.63680000000000003</v>
      </c>
      <c r="U40" s="30">
        <v>0.70660000000000001</v>
      </c>
      <c r="V40" s="27">
        <v>346</v>
      </c>
      <c r="W40" s="27">
        <v>254</v>
      </c>
      <c r="X40" s="28">
        <v>0.73409999999999997</v>
      </c>
      <c r="Y40" s="32" t="s">
        <v>89</v>
      </c>
      <c r="Z40" s="4">
        <v>424</v>
      </c>
      <c r="AA40" s="5">
        <v>441</v>
      </c>
      <c r="AB40" s="6">
        <v>1.0401</v>
      </c>
      <c r="AC40" s="4">
        <v>586</v>
      </c>
      <c r="AD40" s="5">
        <v>532</v>
      </c>
      <c r="AE40" s="6">
        <v>0.90780000000000005</v>
      </c>
      <c r="AF40" s="7">
        <v>1573659.23</v>
      </c>
      <c r="AG40" s="8">
        <v>1115621.99</v>
      </c>
      <c r="AH40" s="6">
        <v>0.70889999999999997</v>
      </c>
      <c r="AI40" s="4">
        <v>508</v>
      </c>
      <c r="AJ40" s="5">
        <v>369</v>
      </c>
      <c r="AK40" s="6">
        <v>0.72640000000000005</v>
      </c>
      <c r="AL40" s="9" t="s">
        <v>44</v>
      </c>
      <c r="AM40" s="10"/>
    </row>
    <row r="41" spans="1:39" s="11" customFormat="1" ht="13.9">
      <c r="A41" s="25" t="s">
        <v>59</v>
      </c>
      <c r="B41" s="25" t="s">
        <v>90</v>
      </c>
      <c r="C41" s="26">
        <v>419658.83</v>
      </c>
      <c r="D41" s="26">
        <v>586260.63</v>
      </c>
      <c r="E41" s="14">
        <v>0.71582297791342397</v>
      </c>
      <c r="F41" s="27">
        <v>127</v>
      </c>
      <c r="G41" s="27">
        <v>130</v>
      </c>
      <c r="H41" s="28">
        <v>1.0236000000000001</v>
      </c>
      <c r="I41" s="115">
        <v>1</v>
      </c>
      <c r="J41" s="29">
        <v>235</v>
      </c>
      <c r="K41" s="29">
        <v>217</v>
      </c>
      <c r="L41" s="30">
        <v>0.9234</v>
      </c>
      <c r="M41" s="14">
        <v>0.88570000000000004</v>
      </c>
      <c r="N41" s="31">
        <v>486900.1</v>
      </c>
      <c r="O41" s="31">
        <v>326640.96999999997</v>
      </c>
      <c r="P41" s="28">
        <v>0.67090000000000005</v>
      </c>
      <c r="Q41" s="28">
        <v>0.67490000000000006</v>
      </c>
      <c r="R41" s="29">
        <v>206</v>
      </c>
      <c r="S41" s="29">
        <v>143</v>
      </c>
      <c r="T41" s="30">
        <v>0.69420000000000004</v>
      </c>
      <c r="U41" s="30">
        <v>0.67169999999999996</v>
      </c>
      <c r="V41" s="27">
        <v>150</v>
      </c>
      <c r="W41" s="27">
        <v>113</v>
      </c>
      <c r="X41" s="28">
        <v>0.75329999999999997</v>
      </c>
      <c r="Y41" s="32" t="s">
        <v>90</v>
      </c>
      <c r="Z41" s="4">
        <v>128</v>
      </c>
      <c r="AA41" s="5">
        <v>134</v>
      </c>
      <c r="AB41" s="6">
        <v>1.0468999999999999</v>
      </c>
      <c r="AC41" s="4">
        <v>256</v>
      </c>
      <c r="AD41" s="5">
        <v>237</v>
      </c>
      <c r="AE41" s="6">
        <v>0.92579999999999996</v>
      </c>
      <c r="AF41" s="7">
        <v>665729.12</v>
      </c>
      <c r="AG41" s="8">
        <v>429721.34</v>
      </c>
      <c r="AH41" s="6">
        <v>0.64549999999999996</v>
      </c>
      <c r="AI41" s="4">
        <v>242</v>
      </c>
      <c r="AJ41" s="5">
        <v>164</v>
      </c>
      <c r="AK41" s="6">
        <v>0.67769999999999997</v>
      </c>
      <c r="AL41" s="9" t="s">
        <v>44</v>
      </c>
      <c r="AM41" s="10"/>
    </row>
    <row r="42" spans="1:39" s="11" customFormat="1" ht="13.9">
      <c r="A42" s="25" t="s">
        <v>86</v>
      </c>
      <c r="B42" s="25" t="s">
        <v>91</v>
      </c>
      <c r="C42" s="26">
        <v>3158040.88</v>
      </c>
      <c r="D42" s="26">
        <v>4444445.5199999996</v>
      </c>
      <c r="E42" s="14">
        <v>0.71055902604471599</v>
      </c>
      <c r="F42" s="27">
        <v>1840</v>
      </c>
      <c r="G42" s="27">
        <v>1830</v>
      </c>
      <c r="H42" s="28">
        <v>0.99460000000000004</v>
      </c>
      <c r="I42" s="115">
        <v>1</v>
      </c>
      <c r="J42" s="29">
        <v>2699</v>
      </c>
      <c r="K42" s="29">
        <v>2364</v>
      </c>
      <c r="L42" s="30">
        <v>0.87590000000000001</v>
      </c>
      <c r="M42" s="14">
        <v>0.89090000000000003</v>
      </c>
      <c r="N42" s="31">
        <v>3562525.24</v>
      </c>
      <c r="O42" s="31">
        <v>2492725.52</v>
      </c>
      <c r="P42" s="28">
        <v>0.69969999999999999</v>
      </c>
      <c r="Q42" s="28">
        <v>0.70150000000000001</v>
      </c>
      <c r="R42" s="29">
        <v>2027</v>
      </c>
      <c r="S42" s="29">
        <v>1231</v>
      </c>
      <c r="T42" s="30">
        <v>0.60729999999999995</v>
      </c>
      <c r="U42" s="30">
        <v>0.65949999999999998</v>
      </c>
      <c r="V42" s="27">
        <v>1418</v>
      </c>
      <c r="W42" s="27">
        <v>1178</v>
      </c>
      <c r="X42" s="28">
        <v>0.83069999999999999</v>
      </c>
      <c r="Y42" s="32" t="s">
        <v>91</v>
      </c>
      <c r="Z42" s="4">
        <v>1847</v>
      </c>
      <c r="AA42" s="5">
        <v>1854</v>
      </c>
      <c r="AB42" s="6">
        <v>1.0038</v>
      </c>
      <c r="AC42" s="4">
        <v>2708</v>
      </c>
      <c r="AD42" s="5">
        <v>2443</v>
      </c>
      <c r="AE42" s="6">
        <v>0.90210000000000001</v>
      </c>
      <c r="AF42" s="7">
        <v>5151157.3600000003</v>
      </c>
      <c r="AG42" s="8">
        <v>3607082.97</v>
      </c>
      <c r="AH42" s="6">
        <v>0.70020000000000004</v>
      </c>
      <c r="AI42" s="4">
        <v>2180</v>
      </c>
      <c r="AJ42" s="5">
        <v>1414</v>
      </c>
      <c r="AK42" s="6">
        <v>0.64859999999999995</v>
      </c>
      <c r="AL42" s="9" t="s">
        <v>44</v>
      </c>
      <c r="AM42" s="10"/>
    </row>
    <row r="43" spans="1:39" s="11" customFormat="1" ht="13.9">
      <c r="A43" s="25" t="s">
        <v>64</v>
      </c>
      <c r="B43" s="25" t="s">
        <v>92</v>
      </c>
      <c r="C43" s="26">
        <v>1476391.55</v>
      </c>
      <c r="D43" s="26">
        <v>2003758.92</v>
      </c>
      <c r="E43" s="14">
        <v>0.73681096825759895</v>
      </c>
      <c r="F43" s="27">
        <v>978</v>
      </c>
      <c r="G43" s="27">
        <v>977</v>
      </c>
      <c r="H43" s="28">
        <v>0.999</v>
      </c>
      <c r="I43" s="115">
        <v>1</v>
      </c>
      <c r="J43" s="29">
        <v>1266</v>
      </c>
      <c r="K43" s="29">
        <v>1190</v>
      </c>
      <c r="L43" s="30">
        <v>0.94</v>
      </c>
      <c r="M43" s="14">
        <v>0.94420000000000004</v>
      </c>
      <c r="N43" s="31">
        <v>1676887.4</v>
      </c>
      <c r="O43" s="31">
        <v>1106096.69</v>
      </c>
      <c r="P43" s="28">
        <v>0.65959999999999996</v>
      </c>
      <c r="Q43" s="28">
        <v>0.67359999999999998</v>
      </c>
      <c r="R43" s="29">
        <v>1042</v>
      </c>
      <c r="S43" s="29">
        <v>679</v>
      </c>
      <c r="T43" s="30">
        <v>0.65159999999999996</v>
      </c>
      <c r="U43" s="30">
        <v>0.67030000000000001</v>
      </c>
      <c r="V43" s="27">
        <v>850</v>
      </c>
      <c r="W43" s="27">
        <v>738</v>
      </c>
      <c r="X43" s="28">
        <v>0.86819999999999997</v>
      </c>
      <c r="Y43" s="32" t="s">
        <v>92</v>
      </c>
      <c r="Z43" s="4">
        <v>1023</v>
      </c>
      <c r="AA43" s="5">
        <v>1059</v>
      </c>
      <c r="AB43" s="6">
        <v>1.0351999999999999</v>
      </c>
      <c r="AC43" s="4">
        <v>1292</v>
      </c>
      <c r="AD43" s="5">
        <v>1207</v>
      </c>
      <c r="AE43" s="6">
        <v>0.93420000000000003</v>
      </c>
      <c r="AF43" s="7">
        <v>2314105.04</v>
      </c>
      <c r="AG43" s="8">
        <v>1543049.46</v>
      </c>
      <c r="AH43" s="6">
        <v>0.66679999999999995</v>
      </c>
      <c r="AI43" s="4">
        <v>1095</v>
      </c>
      <c r="AJ43" s="5">
        <v>741</v>
      </c>
      <c r="AK43" s="6">
        <v>0.67669999999999997</v>
      </c>
      <c r="AL43" s="9" t="s">
        <v>44</v>
      </c>
      <c r="AM43" s="10"/>
    </row>
    <row r="44" spans="1:39" s="11" customFormat="1" ht="13.9">
      <c r="A44" s="25" t="s">
        <v>47</v>
      </c>
      <c r="B44" s="25" t="s">
        <v>93</v>
      </c>
      <c r="C44" s="26">
        <v>18595345.059999999</v>
      </c>
      <c r="D44" s="26">
        <v>25688175.440000001</v>
      </c>
      <c r="E44" s="14">
        <v>0.72388734277501499</v>
      </c>
      <c r="F44" s="27">
        <v>11255</v>
      </c>
      <c r="G44" s="27">
        <v>11256</v>
      </c>
      <c r="H44" s="28">
        <v>1.0001</v>
      </c>
      <c r="I44" s="115">
        <v>1</v>
      </c>
      <c r="J44" s="29">
        <v>14862</v>
      </c>
      <c r="K44" s="29">
        <v>12011</v>
      </c>
      <c r="L44" s="30">
        <v>0.80820000000000003</v>
      </c>
      <c r="M44" s="14">
        <v>0.82979999999999998</v>
      </c>
      <c r="N44" s="31">
        <v>19240697.93</v>
      </c>
      <c r="O44" s="31">
        <v>14424034.51</v>
      </c>
      <c r="P44" s="28">
        <v>0.74970000000000003</v>
      </c>
      <c r="Q44" s="28">
        <v>0.75609999999999999</v>
      </c>
      <c r="R44" s="29">
        <v>10631</v>
      </c>
      <c r="S44" s="29">
        <v>7174</v>
      </c>
      <c r="T44" s="30">
        <v>0.67479999999999996</v>
      </c>
      <c r="U44" s="30">
        <v>0.70350000000000001</v>
      </c>
      <c r="V44" s="27">
        <v>8233</v>
      </c>
      <c r="W44" s="27">
        <v>6820</v>
      </c>
      <c r="X44" s="28">
        <v>0.82840000000000003</v>
      </c>
      <c r="Y44" s="32" t="s">
        <v>93</v>
      </c>
      <c r="Z44" s="4">
        <v>10874</v>
      </c>
      <c r="AA44" s="5">
        <v>11226</v>
      </c>
      <c r="AB44" s="6">
        <v>1.0324</v>
      </c>
      <c r="AC44" s="4">
        <v>14503</v>
      </c>
      <c r="AD44" s="5">
        <v>12294</v>
      </c>
      <c r="AE44" s="6">
        <v>0.84770000000000001</v>
      </c>
      <c r="AF44" s="7">
        <v>26483076.899999999</v>
      </c>
      <c r="AG44" s="8">
        <v>19949036.399999999</v>
      </c>
      <c r="AH44" s="6">
        <v>0.75329999999999997</v>
      </c>
      <c r="AI44" s="4">
        <v>11293</v>
      </c>
      <c r="AJ44" s="5">
        <v>8044</v>
      </c>
      <c r="AK44" s="6">
        <v>0.71230000000000004</v>
      </c>
      <c r="AL44" s="9" t="s">
        <v>44</v>
      </c>
      <c r="AM44" s="10"/>
    </row>
    <row r="45" spans="1:39" s="11" customFormat="1" ht="13.9">
      <c r="A45" s="25" t="s">
        <v>47</v>
      </c>
      <c r="B45" s="25" t="s">
        <v>94</v>
      </c>
      <c r="C45" s="26">
        <v>6669125.5199999996</v>
      </c>
      <c r="D45" s="26">
        <v>9190620</v>
      </c>
      <c r="E45" s="14">
        <v>0.72564479001416704</v>
      </c>
      <c r="F45" s="27">
        <v>4370</v>
      </c>
      <c r="G45" s="27">
        <v>4301</v>
      </c>
      <c r="H45" s="28">
        <v>0.98419999999999996</v>
      </c>
      <c r="I45" s="115">
        <v>1</v>
      </c>
      <c r="J45" s="29">
        <v>5998</v>
      </c>
      <c r="K45" s="29">
        <v>5015</v>
      </c>
      <c r="L45" s="30">
        <v>0.83609999999999995</v>
      </c>
      <c r="M45" s="14">
        <v>0.85929999999999995</v>
      </c>
      <c r="N45" s="31">
        <v>7078672.1399999997</v>
      </c>
      <c r="O45" s="31">
        <v>5253548.58</v>
      </c>
      <c r="P45" s="28">
        <v>0.74219999999999997</v>
      </c>
      <c r="Q45" s="28">
        <v>0.74199999999999999</v>
      </c>
      <c r="R45" s="29">
        <v>4566</v>
      </c>
      <c r="S45" s="29">
        <v>2945</v>
      </c>
      <c r="T45" s="30">
        <v>0.64500000000000002</v>
      </c>
      <c r="U45" s="30">
        <v>0.68540000000000001</v>
      </c>
      <c r="V45" s="27">
        <v>3412</v>
      </c>
      <c r="W45" s="27">
        <v>2851</v>
      </c>
      <c r="X45" s="28">
        <v>0.83560000000000001</v>
      </c>
      <c r="Y45" s="32" t="s">
        <v>94</v>
      </c>
      <c r="Z45" s="4">
        <v>4352</v>
      </c>
      <c r="AA45" s="5">
        <v>4377</v>
      </c>
      <c r="AB45" s="6">
        <v>1.0057</v>
      </c>
      <c r="AC45" s="4">
        <v>5998</v>
      </c>
      <c r="AD45" s="5">
        <v>5241</v>
      </c>
      <c r="AE45" s="6">
        <v>0.87380000000000002</v>
      </c>
      <c r="AF45" s="7">
        <v>10012048.779999999</v>
      </c>
      <c r="AG45" s="8">
        <v>7460076.4400000004</v>
      </c>
      <c r="AH45" s="6">
        <v>0.74509999999999998</v>
      </c>
      <c r="AI45" s="4">
        <v>4755</v>
      </c>
      <c r="AJ45" s="5">
        <v>3221</v>
      </c>
      <c r="AK45" s="6">
        <v>0.6774</v>
      </c>
      <c r="AL45" s="9" t="s">
        <v>44</v>
      </c>
      <c r="AM45" s="10"/>
    </row>
    <row r="46" spans="1:39" s="11" customFormat="1" ht="13.9">
      <c r="A46" s="25" t="s">
        <v>86</v>
      </c>
      <c r="B46" s="25" t="s">
        <v>95</v>
      </c>
      <c r="C46" s="26">
        <v>4973942.2699999996</v>
      </c>
      <c r="D46" s="26">
        <v>6999620.7000000002</v>
      </c>
      <c r="E46" s="14">
        <v>0.71060168588849404</v>
      </c>
      <c r="F46" s="27">
        <v>3327</v>
      </c>
      <c r="G46" s="27">
        <v>3255</v>
      </c>
      <c r="H46" s="28">
        <v>0.97840000000000005</v>
      </c>
      <c r="I46" s="115">
        <v>1</v>
      </c>
      <c r="J46" s="29">
        <v>4235</v>
      </c>
      <c r="K46" s="29">
        <v>3840</v>
      </c>
      <c r="L46" s="30">
        <v>0.90669999999999995</v>
      </c>
      <c r="M46" s="14">
        <v>0.91749999999999998</v>
      </c>
      <c r="N46" s="31">
        <v>5514408.29</v>
      </c>
      <c r="O46" s="31">
        <v>3808378.04</v>
      </c>
      <c r="P46" s="28">
        <v>0.69059999999999999</v>
      </c>
      <c r="Q46" s="28">
        <v>0.70679999999999998</v>
      </c>
      <c r="R46" s="29">
        <v>3237</v>
      </c>
      <c r="S46" s="29">
        <v>2077</v>
      </c>
      <c r="T46" s="30">
        <v>0.64159999999999995</v>
      </c>
      <c r="U46" s="30">
        <v>0.70099999999999996</v>
      </c>
      <c r="V46" s="27">
        <v>2690</v>
      </c>
      <c r="W46" s="27">
        <v>2238</v>
      </c>
      <c r="X46" s="28">
        <v>0.83199999999999996</v>
      </c>
      <c r="Y46" s="32" t="s">
        <v>95</v>
      </c>
      <c r="Z46" s="4">
        <v>3479</v>
      </c>
      <c r="AA46" s="5">
        <v>3507</v>
      </c>
      <c r="AB46" s="6">
        <v>1.008</v>
      </c>
      <c r="AC46" s="4">
        <v>4427</v>
      </c>
      <c r="AD46" s="5">
        <v>3955</v>
      </c>
      <c r="AE46" s="6">
        <v>0.89339999999999997</v>
      </c>
      <c r="AF46" s="7">
        <v>7552089.3600000003</v>
      </c>
      <c r="AG46" s="8">
        <v>5298589.9400000004</v>
      </c>
      <c r="AH46" s="6">
        <v>0.7016</v>
      </c>
      <c r="AI46" s="4">
        <v>3500</v>
      </c>
      <c r="AJ46" s="5">
        <v>2372</v>
      </c>
      <c r="AK46" s="6">
        <v>0.67769999999999997</v>
      </c>
      <c r="AL46" s="9" t="s">
        <v>44</v>
      </c>
      <c r="AM46" s="10"/>
    </row>
    <row r="47" spans="1:39" s="11" customFormat="1" ht="13.9">
      <c r="A47" s="25" t="s">
        <v>42</v>
      </c>
      <c r="B47" s="25" t="s">
        <v>96</v>
      </c>
      <c r="C47" s="26">
        <v>6928321.1900000004</v>
      </c>
      <c r="D47" s="26">
        <v>9131925.7300000004</v>
      </c>
      <c r="E47" s="14">
        <v>0.75869224026201099</v>
      </c>
      <c r="F47" s="27">
        <v>3289</v>
      </c>
      <c r="G47" s="27">
        <v>3488</v>
      </c>
      <c r="H47" s="28">
        <v>1.0605</v>
      </c>
      <c r="I47" s="115">
        <v>1</v>
      </c>
      <c r="J47" s="29">
        <v>4659</v>
      </c>
      <c r="K47" s="29">
        <v>4039</v>
      </c>
      <c r="L47" s="30">
        <v>0.8669</v>
      </c>
      <c r="M47" s="14">
        <v>0.90580000000000005</v>
      </c>
      <c r="N47" s="31">
        <v>7899415.5300000003</v>
      </c>
      <c r="O47" s="31">
        <v>5434634.4400000004</v>
      </c>
      <c r="P47" s="28">
        <v>0.68799999999999994</v>
      </c>
      <c r="Q47" s="28">
        <v>0.68240000000000001</v>
      </c>
      <c r="R47" s="29">
        <v>3621</v>
      </c>
      <c r="S47" s="29">
        <v>2352</v>
      </c>
      <c r="T47" s="30">
        <v>0.64949999999999997</v>
      </c>
      <c r="U47" s="30">
        <v>0.68769999999999998</v>
      </c>
      <c r="V47" s="27">
        <v>2785</v>
      </c>
      <c r="W47" s="27">
        <v>2300</v>
      </c>
      <c r="X47" s="28">
        <v>0.82589999999999997</v>
      </c>
      <c r="Y47" s="32" t="s">
        <v>96</v>
      </c>
      <c r="Z47" s="4">
        <v>3293</v>
      </c>
      <c r="AA47" s="5">
        <v>3573</v>
      </c>
      <c r="AB47" s="6">
        <v>1.085</v>
      </c>
      <c r="AC47" s="4">
        <v>4465</v>
      </c>
      <c r="AD47" s="5">
        <v>4035</v>
      </c>
      <c r="AE47" s="6">
        <v>0.90369999999999995</v>
      </c>
      <c r="AF47" s="7">
        <v>10153778.119999999</v>
      </c>
      <c r="AG47" s="8">
        <v>6785264.3600000003</v>
      </c>
      <c r="AH47" s="6">
        <v>0.66830000000000001</v>
      </c>
      <c r="AI47" s="4">
        <v>3937</v>
      </c>
      <c r="AJ47" s="5">
        <v>2627</v>
      </c>
      <c r="AK47" s="6">
        <v>0.6673</v>
      </c>
      <c r="AL47" s="9" t="s">
        <v>44</v>
      </c>
      <c r="AM47" s="10"/>
    </row>
    <row r="48" spans="1:39" s="11" customFormat="1" ht="13.9">
      <c r="A48" s="25" t="s">
        <v>59</v>
      </c>
      <c r="B48" s="25" t="s">
        <v>97</v>
      </c>
      <c r="C48" s="26">
        <v>2646575.0699999998</v>
      </c>
      <c r="D48" s="26">
        <v>3554892.92</v>
      </c>
      <c r="E48" s="14">
        <v>0.74448798587159704</v>
      </c>
      <c r="F48" s="27">
        <v>1066</v>
      </c>
      <c r="G48" s="27">
        <v>1112</v>
      </c>
      <c r="H48" s="28">
        <v>1.0431999999999999</v>
      </c>
      <c r="I48" s="115">
        <v>1</v>
      </c>
      <c r="J48" s="29">
        <v>1578</v>
      </c>
      <c r="K48" s="29">
        <v>1421</v>
      </c>
      <c r="L48" s="30">
        <v>0.90049999999999997</v>
      </c>
      <c r="M48" s="14">
        <v>0.90800000000000003</v>
      </c>
      <c r="N48" s="31">
        <v>2908947.59</v>
      </c>
      <c r="O48" s="31">
        <v>2162557.7000000002</v>
      </c>
      <c r="P48" s="28">
        <v>0.74339999999999995</v>
      </c>
      <c r="Q48" s="28">
        <v>0.76280000000000003</v>
      </c>
      <c r="R48" s="29">
        <v>1202</v>
      </c>
      <c r="S48" s="29">
        <v>848</v>
      </c>
      <c r="T48" s="30">
        <v>0.70550000000000002</v>
      </c>
      <c r="U48" s="30">
        <v>0.71379999999999999</v>
      </c>
      <c r="V48" s="27">
        <v>1249</v>
      </c>
      <c r="W48" s="27">
        <v>1027</v>
      </c>
      <c r="X48" s="28">
        <v>0.82230000000000003</v>
      </c>
      <c r="Y48" s="32" t="s">
        <v>97</v>
      </c>
      <c r="Z48" s="4">
        <v>953</v>
      </c>
      <c r="AA48" s="5">
        <v>1069</v>
      </c>
      <c r="AB48" s="6">
        <v>1.1216999999999999</v>
      </c>
      <c r="AC48" s="4">
        <v>1532</v>
      </c>
      <c r="AD48" s="5">
        <v>1352</v>
      </c>
      <c r="AE48" s="6">
        <v>0.88249999999999995</v>
      </c>
      <c r="AF48" s="7">
        <v>3771362.76</v>
      </c>
      <c r="AG48" s="8">
        <v>2964049.8</v>
      </c>
      <c r="AH48" s="6">
        <v>0.78590000000000004</v>
      </c>
      <c r="AI48" s="4">
        <v>1160</v>
      </c>
      <c r="AJ48" s="5">
        <v>907</v>
      </c>
      <c r="AK48" s="6">
        <v>0.78190000000000004</v>
      </c>
      <c r="AL48" s="9" t="s">
        <v>44</v>
      </c>
      <c r="AM48" s="10"/>
    </row>
    <row r="49" spans="1:39" s="11" customFormat="1" ht="13.9">
      <c r="A49" s="25" t="s">
        <v>45</v>
      </c>
      <c r="B49" s="25" t="s">
        <v>98</v>
      </c>
      <c r="C49" s="26">
        <v>3079108.26</v>
      </c>
      <c r="D49" s="26">
        <v>4053038.15</v>
      </c>
      <c r="E49" s="14">
        <v>0.75970374470815205</v>
      </c>
      <c r="F49" s="27">
        <v>1695</v>
      </c>
      <c r="G49" s="27">
        <v>1674</v>
      </c>
      <c r="H49" s="28">
        <v>0.98760000000000003</v>
      </c>
      <c r="I49" s="115">
        <v>1</v>
      </c>
      <c r="J49" s="29">
        <v>2496</v>
      </c>
      <c r="K49" s="29">
        <v>2120</v>
      </c>
      <c r="L49" s="30">
        <v>0.84940000000000004</v>
      </c>
      <c r="M49" s="14">
        <v>0.83069999999999999</v>
      </c>
      <c r="N49" s="31">
        <v>3118410.01</v>
      </c>
      <c r="O49" s="31">
        <v>2362573.04</v>
      </c>
      <c r="P49" s="28">
        <v>0.75760000000000005</v>
      </c>
      <c r="Q49" s="28">
        <v>0.75560000000000005</v>
      </c>
      <c r="R49" s="29">
        <v>1746</v>
      </c>
      <c r="S49" s="29">
        <v>1132</v>
      </c>
      <c r="T49" s="30">
        <v>0.64829999999999999</v>
      </c>
      <c r="U49" s="30">
        <v>0.69830000000000003</v>
      </c>
      <c r="V49" s="27">
        <v>1439</v>
      </c>
      <c r="W49" s="27">
        <v>1145</v>
      </c>
      <c r="X49" s="28">
        <v>0.79569999999999996</v>
      </c>
      <c r="Y49" s="32" t="s">
        <v>98</v>
      </c>
      <c r="Z49" s="4">
        <v>1567</v>
      </c>
      <c r="AA49" s="5">
        <v>1672</v>
      </c>
      <c r="AB49" s="6">
        <v>1.0669999999999999</v>
      </c>
      <c r="AC49" s="4">
        <v>2572</v>
      </c>
      <c r="AD49" s="5">
        <v>2096</v>
      </c>
      <c r="AE49" s="6">
        <v>0.81489999999999996</v>
      </c>
      <c r="AF49" s="7">
        <v>4161758</v>
      </c>
      <c r="AG49" s="8">
        <v>3150084.5</v>
      </c>
      <c r="AH49" s="6">
        <v>0.75690000000000002</v>
      </c>
      <c r="AI49" s="4">
        <v>1881</v>
      </c>
      <c r="AJ49" s="5">
        <v>1318</v>
      </c>
      <c r="AK49" s="6">
        <v>0.70069999999999999</v>
      </c>
      <c r="AL49" s="9" t="s">
        <v>44</v>
      </c>
      <c r="AM49" s="10"/>
    </row>
    <row r="50" spans="1:39" s="11" customFormat="1" ht="13.9">
      <c r="A50" s="25" t="s">
        <v>53</v>
      </c>
      <c r="B50" s="25" t="s">
        <v>99</v>
      </c>
      <c r="C50" s="26">
        <v>2126532.77</v>
      </c>
      <c r="D50" s="26">
        <v>2809641.31</v>
      </c>
      <c r="E50" s="14">
        <v>0.75686984044237304</v>
      </c>
      <c r="F50" s="27">
        <v>1643</v>
      </c>
      <c r="G50" s="27">
        <v>1613</v>
      </c>
      <c r="H50" s="28">
        <v>0.98170000000000002</v>
      </c>
      <c r="I50" s="115">
        <v>1</v>
      </c>
      <c r="J50" s="29">
        <v>1892</v>
      </c>
      <c r="K50" s="29">
        <v>1655</v>
      </c>
      <c r="L50" s="30">
        <v>0.87470000000000003</v>
      </c>
      <c r="M50" s="14">
        <v>0.92310000000000003</v>
      </c>
      <c r="N50" s="31">
        <v>2280071.94</v>
      </c>
      <c r="O50" s="31">
        <v>1619155.9</v>
      </c>
      <c r="P50" s="28">
        <v>0.71009999999999995</v>
      </c>
      <c r="Q50" s="28">
        <v>0.70950000000000002</v>
      </c>
      <c r="R50" s="29">
        <v>1364</v>
      </c>
      <c r="S50" s="29">
        <v>928</v>
      </c>
      <c r="T50" s="30">
        <v>0.6804</v>
      </c>
      <c r="U50" s="30">
        <v>0.71</v>
      </c>
      <c r="V50" s="27">
        <v>1209</v>
      </c>
      <c r="W50" s="27">
        <v>1032</v>
      </c>
      <c r="X50" s="28">
        <v>0.85360000000000003</v>
      </c>
      <c r="Y50" s="32" t="s">
        <v>99</v>
      </c>
      <c r="Z50" s="4">
        <v>1675</v>
      </c>
      <c r="AA50" s="5">
        <v>1680</v>
      </c>
      <c r="AB50" s="6">
        <v>1.0029999999999999</v>
      </c>
      <c r="AC50" s="4">
        <v>1875</v>
      </c>
      <c r="AD50" s="5">
        <v>1723</v>
      </c>
      <c r="AE50" s="6">
        <v>0.91890000000000005</v>
      </c>
      <c r="AF50" s="7">
        <v>3310545.07</v>
      </c>
      <c r="AG50" s="8">
        <v>2387045.38</v>
      </c>
      <c r="AH50" s="6">
        <v>0.72099999999999997</v>
      </c>
      <c r="AI50" s="4">
        <v>1474</v>
      </c>
      <c r="AJ50" s="5">
        <v>1059</v>
      </c>
      <c r="AK50" s="6">
        <v>0.71850000000000003</v>
      </c>
      <c r="AL50" s="9" t="s">
        <v>44</v>
      </c>
      <c r="AM50" s="10"/>
    </row>
    <row r="51" spans="1:39" s="11" customFormat="1" ht="13.9">
      <c r="A51" s="25" t="s">
        <v>86</v>
      </c>
      <c r="B51" s="25" t="s">
        <v>100</v>
      </c>
      <c r="C51" s="26">
        <v>3266675.09</v>
      </c>
      <c r="D51" s="26">
        <v>4426464.9800000004</v>
      </c>
      <c r="E51" s="14">
        <v>0.73798733408255701</v>
      </c>
      <c r="F51" s="27">
        <v>2013</v>
      </c>
      <c r="G51" s="27">
        <v>1842</v>
      </c>
      <c r="H51" s="28">
        <v>0.91510000000000002</v>
      </c>
      <c r="I51" s="115">
        <v>0.96589999999999998</v>
      </c>
      <c r="J51" s="29">
        <v>2706</v>
      </c>
      <c r="K51" s="29">
        <v>2245</v>
      </c>
      <c r="L51" s="30">
        <v>0.8296</v>
      </c>
      <c r="M51" s="14">
        <v>0.85470000000000002</v>
      </c>
      <c r="N51" s="31">
        <v>3896784.36</v>
      </c>
      <c r="O51" s="31">
        <v>2511186.8199999998</v>
      </c>
      <c r="P51" s="28">
        <v>0.64439999999999997</v>
      </c>
      <c r="Q51" s="28">
        <v>0.63919999999999999</v>
      </c>
      <c r="R51" s="29">
        <v>2082</v>
      </c>
      <c r="S51" s="29">
        <v>1222</v>
      </c>
      <c r="T51" s="30">
        <v>0.58689999999999998</v>
      </c>
      <c r="U51" s="30">
        <v>0.62829999999999997</v>
      </c>
      <c r="V51" s="27">
        <v>1577</v>
      </c>
      <c r="W51" s="27">
        <v>1225</v>
      </c>
      <c r="X51" s="28">
        <v>0.77680000000000005</v>
      </c>
      <c r="Y51" s="32" t="s">
        <v>100</v>
      </c>
      <c r="Z51" s="4">
        <v>2054</v>
      </c>
      <c r="AA51" s="5">
        <v>1972</v>
      </c>
      <c r="AB51" s="6">
        <v>0.96009999999999995</v>
      </c>
      <c r="AC51" s="4">
        <v>2586</v>
      </c>
      <c r="AD51" s="5">
        <v>2263</v>
      </c>
      <c r="AE51" s="6">
        <v>0.87509999999999999</v>
      </c>
      <c r="AF51" s="7">
        <v>5343267.8499999996</v>
      </c>
      <c r="AG51" s="8">
        <v>3402658.74</v>
      </c>
      <c r="AH51" s="6">
        <v>0.63680000000000003</v>
      </c>
      <c r="AI51" s="4">
        <v>2156</v>
      </c>
      <c r="AJ51" s="5">
        <v>1340</v>
      </c>
      <c r="AK51" s="6">
        <v>0.62150000000000005</v>
      </c>
      <c r="AL51" s="9" t="s">
        <v>44</v>
      </c>
      <c r="AM51" s="10"/>
    </row>
    <row r="52" spans="1:39" s="11" customFormat="1" ht="13.9">
      <c r="A52" s="25" t="s">
        <v>53</v>
      </c>
      <c r="B52" s="25" t="s">
        <v>101</v>
      </c>
      <c r="C52" s="26">
        <v>206375.46</v>
      </c>
      <c r="D52" s="26">
        <v>268792.01</v>
      </c>
      <c r="E52" s="14">
        <v>0.76778867050400801</v>
      </c>
      <c r="F52" s="27">
        <v>126</v>
      </c>
      <c r="G52" s="27">
        <v>130</v>
      </c>
      <c r="H52" s="28">
        <v>1.0317000000000001</v>
      </c>
      <c r="I52" s="115">
        <v>0.9</v>
      </c>
      <c r="J52" s="29">
        <v>181</v>
      </c>
      <c r="K52" s="29">
        <v>168</v>
      </c>
      <c r="L52" s="30">
        <v>0.92820000000000003</v>
      </c>
      <c r="M52" s="14">
        <v>0.93679999999999997</v>
      </c>
      <c r="N52" s="31">
        <v>253760</v>
      </c>
      <c r="O52" s="31">
        <v>142579.01999999999</v>
      </c>
      <c r="P52" s="28">
        <v>0.56189999999999996</v>
      </c>
      <c r="Q52" s="28">
        <v>0.57779999999999998</v>
      </c>
      <c r="R52" s="29">
        <v>149</v>
      </c>
      <c r="S52" s="29">
        <v>78</v>
      </c>
      <c r="T52" s="30">
        <v>0.52349999999999997</v>
      </c>
      <c r="U52" s="30">
        <v>0.63080000000000003</v>
      </c>
      <c r="V52" s="27">
        <v>121</v>
      </c>
      <c r="W52" s="27">
        <v>103</v>
      </c>
      <c r="X52" s="28">
        <v>0.85119999999999996</v>
      </c>
      <c r="Y52" s="32" t="s">
        <v>101</v>
      </c>
      <c r="Z52" s="4">
        <v>125</v>
      </c>
      <c r="AA52" s="5">
        <v>133</v>
      </c>
      <c r="AB52" s="6">
        <v>1.0640000000000001</v>
      </c>
      <c r="AC52" s="4">
        <v>179</v>
      </c>
      <c r="AD52" s="5">
        <v>166</v>
      </c>
      <c r="AE52" s="6">
        <v>0.9274</v>
      </c>
      <c r="AF52" s="7">
        <v>355591</v>
      </c>
      <c r="AG52" s="8">
        <v>204862.15</v>
      </c>
      <c r="AH52" s="6">
        <v>0.57609999999999995</v>
      </c>
      <c r="AI52" s="4">
        <v>166</v>
      </c>
      <c r="AJ52" s="5">
        <v>97</v>
      </c>
      <c r="AK52" s="6">
        <v>0.58430000000000004</v>
      </c>
      <c r="AL52" s="9" t="s">
        <v>44</v>
      </c>
      <c r="AM52" s="10"/>
    </row>
    <row r="53" spans="1:39" s="11" customFormat="1" ht="13.9">
      <c r="A53" s="25" t="s">
        <v>49</v>
      </c>
      <c r="B53" s="25" t="s">
        <v>102</v>
      </c>
      <c r="C53" s="26">
        <v>7808175.0899999999</v>
      </c>
      <c r="D53" s="26">
        <v>11157774.369999999</v>
      </c>
      <c r="E53" s="14">
        <v>0.69979682605824201</v>
      </c>
      <c r="F53" s="27">
        <v>4457</v>
      </c>
      <c r="G53" s="27">
        <v>4267</v>
      </c>
      <c r="H53" s="28">
        <v>0.95740000000000003</v>
      </c>
      <c r="I53" s="115">
        <v>1</v>
      </c>
      <c r="J53" s="29">
        <v>6387</v>
      </c>
      <c r="K53" s="29">
        <v>5526</v>
      </c>
      <c r="L53" s="30">
        <v>0.86519999999999997</v>
      </c>
      <c r="M53" s="14">
        <v>0.87180000000000002</v>
      </c>
      <c r="N53" s="31">
        <v>9017410.0399999991</v>
      </c>
      <c r="O53" s="31">
        <v>5859590.3799999999</v>
      </c>
      <c r="P53" s="28">
        <v>0.64980000000000004</v>
      </c>
      <c r="Q53" s="28">
        <v>0.66539999999999999</v>
      </c>
      <c r="R53" s="29">
        <v>4845</v>
      </c>
      <c r="S53" s="29">
        <v>2937</v>
      </c>
      <c r="T53" s="30">
        <v>0.60619999999999996</v>
      </c>
      <c r="U53" s="30">
        <v>0.6764</v>
      </c>
      <c r="V53" s="27">
        <v>3917</v>
      </c>
      <c r="W53" s="27">
        <v>3058</v>
      </c>
      <c r="X53" s="28">
        <v>0.78069999999999995</v>
      </c>
      <c r="Y53" s="32" t="s">
        <v>102</v>
      </c>
      <c r="Z53" s="4">
        <v>4380</v>
      </c>
      <c r="AA53" s="5">
        <v>4494</v>
      </c>
      <c r="AB53" s="6">
        <v>1.026</v>
      </c>
      <c r="AC53" s="4">
        <v>6245</v>
      </c>
      <c r="AD53" s="5">
        <v>5641</v>
      </c>
      <c r="AE53" s="6">
        <v>0.90329999999999999</v>
      </c>
      <c r="AF53" s="7">
        <v>12844141.789999999</v>
      </c>
      <c r="AG53" s="8">
        <v>8567618.8499999996</v>
      </c>
      <c r="AH53" s="6">
        <v>0.66700000000000004</v>
      </c>
      <c r="AI53" s="4">
        <v>5275</v>
      </c>
      <c r="AJ53" s="5">
        <v>3577</v>
      </c>
      <c r="AK53" s="6">
        <v>0.67810000000000004</v>
      </c>
      <c r="AL53" s="9" t="s">
        <v>44</v>
      </c>
      <c r="AM53" s="10"/>
    </row>
    <row r="54" spans="1:39" s="11" customFormat="1" ht="13.9">
      <c r="A54" s="25" t="s">
        <v>59</v>
      </c>
      <c r="B54" s="25" t="s">
        <v>103</v>
      </c>
      <c r="C54" s="26">
        <v>1710098.27</v>
      </c>
      <c r="D54" s="26">
        <v>2390509.9300000002</v>
      </c>
      <c r="E54" s="14">
        <v>0.71536965755252102</v>
      </c>
      <c r="F54" s="27">
        <v>499</v>
      </c>
      <c r="G54" s="27">
        <v>503</v>
      </c>
      <c r="H54" s="28">
        <v>1.008</v>
      </c>
      <c r="I54" s="115">
        <v>1</v>
      </c>
      <c r="J54" s="29">
        <v>856</v>
      </c>
      <c r="K54" s="29">
        <v>783</v>
      </c>
      <c r="L54" s="30">
        <v>0.91469999999999996</v>
      </c>
      <c r="M54" s="14">
        <v>0.92300000000000004</v>
      </c>
      <c r="N54" s="31">
        <v>1898471.39</v>
      </c>
      <c r="O54" s="31">
        <v>1370540.51</v>
      </c>
      <c r="P54" s="28">
        <v>0.72189999999999999</v>
      </c>
      <c r="Q54" s="28">
        <v>0.72260000000000002</v>
      </c>
      <c r="R54" s="29">
        <v>682</v>
      </c>
      <c r="S54" s="29">
        <v>467</v>
      </c>
      <c r="T54" s="30">
        <v>0.68479999999999996</v>
      </c>
      <c r="U54" s="30">
        <v>0.72060000000000002</v>
      </c>
      <c r="V54" s="27">
        <v>560</v>
      </c>
      <c r="W54" s="27">
        <v>388</v>
      </c>
      <c r="X54" s="28">
        <v>0.69289999999999996</v>
      </c>
      <c r="Y54" s="32" t="s">
        <v>103</v>
      </c>
      <c r="Z54" s="4">
        <v>530</v>
      </c>
      <c r="AA54" s="5">
        <v>600</v>
      </c>
      <c r="AB54" s="6">
        <v>1.1321000000000001</v>
      </c>
      <c r="AC54" s="4">
        <v>883</v>
      </c>
      <c r="AD54" s="5">
        <v>787</v>
      </c>
      <c r="AE54" s="6">
        <v>0.89129999999999998</v>
      </c>
      <c r="AF54" s="7">
        <v>2528714.7200000002</v>
      </c>
      <c r="AG54" s="8">
        <v>1849405.91</v>
      </c>
      <c r="AH54" s="6">
        <v>0.73140000000000005</v>
      </c>
      <c r="AI54" s="4">
        <v>727</v>
      </c>
      <c r="AJ54" s="5">
        <v>500</v>
      </c>
      <c r="AK54" s="6">
        <v>0.68779999999999997</v>
      </c>
      <c r="AL54" s="9" t="s">
        <v>44</v>
      </c>
      <c r="AM54" s="10"/>
    </row>
    <row r="55" spans="1:39" s="11" customFormat="1" ht="13.9">
      <c r="A55" s="25" t="s">
        <v>86</v>
      </c>
      <c r="B55" s="25" t="s">
        <v>104</v>
      </c>
      <c r="C55" s="26">
        <v>11286632.1</v>
      </c>
      <c r="D55" s="26">
        <v>14965863.109999999</v>
      </c>
      <c r="E55" s="14">
        <v>0.75415844826606904</v>
      </c>
      <c r="F55" s="27">
        <v>4734</v>
      </c>
      <c r="G55" s="27">
        <v>4973</v>
      </c>
      <c r="H55" s="28">
        <v>1.0505</v>
      </c>
      <c r="I55" s="115">
        <v>1</v>
      </c>
      <c r="J55" s="29">
        <v>6739</v>
      </c>
      <c r="K55" s="29">
        <v>5725</v>
      </c>
      <c r="L55" s="30">
        <v>0.84950000000000003</v>
      </c>
      <c r="M55" s="14">
        <v>0.86709999999999998</v>
      </c>
      <c r="N55" s="31">
        <v>12372367.720000001</v>
      </c>
      <c r="O55" s="31">
        <v>9045317.9700000007</v>
      </c>
      <c r="P55" s="28">
        <v>0.73109999999999997</v>
      </c>
      <c r="Q55" s="28">
        <v>0.74009999999999998</v>
      </c>
      <c r="R55" s="29">
        <v>5048</v>
      </c>
      <c r="S55" s="29">
        <v>3490</v>
      </c>
      <c r="T55" s="30">
        <v>0.69140000000000001</v>
      </c>
      <c r="U55" s="30">
        <v>0.72370000000000001</v>
      </c>
      <c r="V55" s="27">
        <v>4206</v>
      </c>
      <c r="W55" s="27">
        <v>3594</v>
      </c>
      <c r="X55" s="28">
        <v>0.85450000000000004</v>
      </c>
      <c r="Y55" s="32" t="s">
        <v>104</v>
      </c>
      <c r="Z55" s="4">
        <v>4459</v>
      </c>
      <c r="AA55" s="5">
        <v>4724</v>
      </c>
      <c r="AB55" s="6">
        <v>1.0593999999999999</v>
      </c>
      <c r="AC55" s="4">
        <v>6523</v>
      </c>
      <c r="AD55" s="5">
        <v>5695</v>
      </c>
      <c r="AE55" s="6">
        <v>0.87309999999999999</v>
      </c>
      <c r="AF55" s="7">
        <v>15995535.310000001</v>
      </c>
      <c r="AG55" s="8">
        <v>11794020.1</v>
      </c>
      <c r="AH55" s="6">
        <v>0.73729999999999996</v>
      </c>
      <c r="AI55" s="4">
        <v>5234</v>
      </c>
      <c r="AJ55" s="5">
        <v>3803</v>
      </c>
      <c r="AK55" s="6">
        <v>0.72660000000000002</v>
      </c>
      <c r="AL55" s="9" t="s">
        <v>44</v>
      </c>
      <c r="AM55" s="10"/>
    </row>
    <row r="56" spans="1:39" s="11" customFormat="1" ht="13.9">
      <c r="A56" s="25" t="s">
        <v>53</v>
      </c>
      <c r="B56" s="25" t="s">
        <v>105</v>
      </c>
      <c r="C56" s="26">
        <v>777386.9</v>
      </c>
      <c r="D56" s="26">
        <v>1058332.33</v>
      </c>
      <c r="E56" s="14">
        <v>0.73453949951618702</v>
      </c>
      <c r="F56" s="27">
        <v>376</v>
      </c>
      <c r="G56" s="27">
        <v>358</v>
      </c>
      <c r="H56" s="28">
        <v>0.95209999999999995</v>
      </c>
      <c r="I56" s="115">
        <v>1</v>
      </c>
      <c r="J56" s="29">
        <v>561</v>
      </c>
      <c r="K56" s="29">
        <v>485</v>
      </c>
      <c r="L56" s="30">
        <v>0.86450000000000005</v>
      </c>
      <c r="M56" s="14">
        <v>0.85429999999999995</v>
      </c>
      <c r="N56" s="31">
        <v>758537.41</v>
      </c>
      <c r="O56" s="31">
        <v>557176.66</v>
      </c>
      <c r="P56" s="28">
        <v>0.73450000000000004</v>
      </c>
      <c r="Q56" s="28">
        <v>0.72319999999999995</v>
      </c>
      <c r="R56" s="29">
        <v>447</v>
      </c>
      <c r="S56" s="29">
        <v>298</v>
      </c>
      <c r="T56" s="30">
        <v>0.66669999999999996</v>
      </c>
      <c r="U56" s="30">
        <v>0.72909999999999997</v>
      </c>
      <c r="V56" s="27">
        <v>285</v>
      </c>
      <c r="W56" s="27">
        <v>236</v>
      </c>
      <c r="X56" s="28">
        <v>0.82809999999999995</v>
      </c>
      <c r="Y56" s="32" t="s">
        <v>105</v>
      </c>
      <c r="Z56" s="4">
        <v>356</v>
      </c>
      <c r="AA56" s="5">
        <v>380</v>
      </c>
      <c r="AB56" s="6">
        <v>1.0673999999999999</v>
      </c>
      <c r="AC56" s="4">
        <v>597</v>
      </c>
      <c r="AD56" s="5">
        <v>515</v>
      </c>
      <c r="AE56" s="6">
        <v>0.86260000000000003</v>
      </c>
      <c r="AF56" s="7">
        <v>1020185.55</v>
      </c>
      <c r="AG56" s="8">
        <v>739047.34</v>
      </c>
      <c r="AH56" s="6">
        <v>0.72440000000000004</v>
      </c>
      <c r="AI56" s="4">
        <v>508</v>
      </c>
      <c r="AJ56" s="5">
        <v>362</v>
      </c>
      <c r="AK56" s="6">
        <v>0.71260000000000001</v>
      </c>
      <c r="AL56" s="9" t="s">
        <v>44</v>
      </c>
      <c r="AM56" s="10"/>
    </row>
    <row r="57" spans="1:39" s="11" customFormat="1" ht="13.9">
      <c r="A57" s="25" t="s">
        <v>86</v>
      </c>
      <c r="B57" s="25" t="s">
        <v>106</v>
      </c>
      <c r="C57" s="26">
        <v>3238715.84</v>
      </c>
      <c r="D57" s="26">
        <v>4650535.72</v>
      </c>
      <c r="E57" s="14">
        <v>0.69641779678664595</v>
      </c>
      <c r="F57" s="27">
        <v>1934</v>
      </c>
      <c r="G57" s="27">
        <v>1922</v>
      </c>
      <c r="H57" s="28">
        <v>0.99380000000000002</v>
      </c>
      <c r="I57" s="115">
        <v>1</v>
      </c>
      <c r="J57" s="29">
        <v>2489</v>
      </c>
      <c r="K57" s="29">
        <v>2214</v>
      </c>
      <c r="L57" s="30">
        <v>0.88949999999999996</v>
      </c>
      <c r="M57" s="14">
        <v>0.89200000000000002</v>
      </c>
      <c r="N57" s="31">
        <v>3678043.75</v>
      </c>
      <c r="O57" s="31">
        <v>2498236.1800000002</v>
      </c>
      <c r="P57" s="28">
        <v>0.67920000000000003</v>
      </c>
      <c r="Q57" s="28">
        <v>0.69669999999999999</v>
      </c>
      <c r="R57" s="29">
        <v>1924</v>
      </c>
      <c r="S57" s="29">
        <v>1318</v>
      </c>
      <c r="T57" s="30">
        <v>0.68500000000000005</v>
      </c>
      <c r="U57" s="30">
        <v>0.7087</v>
      </c>
      <c r="V57" s="27">
        <v>1638</v>
      </c>
      <c r="W57" s="27">
        <v>1360</v>
      </c>
      <c r="X57" s="28">
        <v>0.83030000000000004</v>
      </c>
      <c r="Y57" s="32" t="s">
        <v>106</v>
      </c>
      <c r="Z57" s="4">
        <v>1953</v>
      </c>
      <c r="AA57" s="5">
        <v>2019</v>
      </c>
      <c r="AB57" s="6">
        <v>1.0338000000000001</v>
      </c>
      <c r="AC57" s="4">
        <v>2551</v>
      </c>
      <c r="AD57" s="5">
        <v>2293</v>
      </c>
      <c r="AE57" s="6">
        <v>0.89890000000000003</v>
      </c>
      <c r="AF57" s="7">
        <v>5338398.6500000004</v>
      </c>
      <c r="AG57" s="8">
        <v>3688349.14</v>
      </c>
      <c r="AH57" s="6">
        <v>0.69089999999999996</v>
      </c>
      <c r="AI57" s="4">
        <v>2098</v>
      </c>
      <c r="AJ57" s="5">
        <v>1504</v>
      </c>
      <c r="AK57" s="6">
        <v>0.71689999999999998</v>
      </c>
      <c r="AL57" s="9" t="s">
        <v>44</v>
      </c>
      <c r="AM57" s="10"/>
    </row>
    <row r="58" spans="1:39" s="11" customFormat="1" ht="13.9">
      <c r="A58" s="25" t="s">
        <v>64</v>
      </c>
      <c r="B58" s="25" t="s">
        <v>107</v>
      </c>
      <c r="C58" s="26">
        <v>5423039.46</v>
      </c>
      <c r="D58" s="26">
        <v>7708575.5599999996</v>
      </c>
      <c r="E58" s="14">
        <v>0.70350733644491903</v>
      </c>
      <c r="F58" s="27">
        <v>4282</v>
      </c>
      <c r="G58" s="27">
        <v>3866</v>
      </c>
      <c r="H58" s="28">
        <v>0.90280000000000005</v>
      </c>
      <c r="I58" s="115">
        <v>0.95230000000000004</v>
      </c>
      <c r="J58" s="29">
        <v>5509</v>
      </c>
      <c r="K58" s="29">
        <v>4827</v>
      </c>
      <c r="L58" s="30">
        <v>0.87619999999999998</v>
      </c>
      <c r="M58" s="14">
        <v>0.88300000000000001</v>
      </c>
      <c r="N58" s="31">
        <v>6397832.5700000003</v>
      </c>
      <c r="O58" s="31">
        <v>4007544.31</v>
      </c>
      <c r="P58" s="28">
        <v>0.62639999999999996</v>
      </c>
      <c r="Q58" s="28">
        <v>0.62429999999999997</v>
      </c>
      <c r="R58" s="29">
        <v>4234</v>
      </c>
      <c r="S58" s="29">
        <v>2397</v>
      </c>
      <c r="T58" s="30">
        <v>0.56610000000000005</v>
      </c>
      <c r="U58" s="30">
        <v>0.62029999999999996</v>
      </c>
      <c r="V58" s="27">
        <v>3204</v>
      </c>
      <c r="W58" s="27">
        <v>2689</v>
      </c>
      <c r="X58" s="28">
        <v>0.83930000000000005</v>
      </c>
      <c r="Y58" s="32" t="s">
        <v>107</v>
      </c>
      <c r="Z58" s="4">
        <v>4437</v>
      </c>
      <c r="AA58" s="5">
        <v>4256</v>
      </c>
      <c r="AB58" s="6">
        <v>0.95920000000000005</v>
      </c>
      <c r="AC58" s="4">
        <v>5791</v>
      </c>
      <c r="AD58" s="5">
        <v>5146</v>
      </c>
      <c r="AE58" s="6">
        <v>0.88859999999999995</v>
      </c>
      <c r="AF58" s="7">
        <v>8961185.4800000004</v>
      </c>
      <c r="AG58" s="8">
        <v>5680862.6900000004</v>
      </c>
      <c r="AH58" s="6">
        <v>0.63390000000000002</v>
      </c>
      <c r="AI58" s="4">
        <v>4593</v>
      </c>
      <c r="AJ58" s="5">
        <v>2825</v>
      </c>
      <c r="AK58" s="6">
        <v>0.61509999999999998</v>
      </c>
      <c r="AL58" s="9" t="s">
        <v>44</v>
      </c>
      <c r="AM58" s="10"/>
    </row>
    <row r="59" spans="1:39" s="11" customFormat="1" ht="13.9">
      <c r="A59" s="25" t="s">
        <v>49</v>
      </c>
      <c r="B59" s="25" t="s">
        <v>108</v>
      </c>
      <c r="C59" s="26">
        <v>3969787.58</v>
      </c>
      <c r="D59" s="26">
        <v>5314935.5599999996</v>
      </c>
      <c r="E59" s="14">
        <v>0.74691170479590896</v>
      </c>
      <c r="F59" s="27">
        <v>1654</v>
      </c>
      <c r="G59" s="27">
        <v>1668</v>
      </c>
      <c r="H59" s="28">
        <v>1.0085</v>
      </c>
      <c r="I59" s="115">
        <v>1</v>
      </c>
      <c r="J59" s="29">
        <v>2698</v>
      </c>
      <c r="K59" s="29">
        <v>2291</v>
      </c>
      <c r="L59" s="30">
        <v>0.84909999999999997</v>
      </c>
      <c r="M59" s="14">
        <v>0.88</v>
      </c>
      <c r="N59" s="31">
        <v>4221738.79</v>
      </c>
      <c r="O59" s="31">
        <v>3005945.17</v>
      </c>
      <c r="P59" s="28">
        <v>0.71199999999999997</v>
      </c>
      <c r="Q59" s="28">
        <v>0.70699999999999996</v>
      </c>
      <c r="R59" s="29">
        <v>2094</v>
      </c>
      <c r="S59" s="29">
        <v>1424</v>
      </c>
      <c r="T59" s="30">
        <v>0.68</v>
      </c>
      <c r="U59" s="30">
        <v>0.70550000000000002</v>
      </c>
      <c r="V59" s="27">
        <v>1500</v>
      </c>
      <c r="W59" s="27">
        <v>1307</v>
      </c>
      <c r="X59" s="28">
        <v>0.87129999999999996</v>
      </c>
      <c r="Y59" s="32" t="s">
        <v>108</v>
      </c>
      <c r="Z59" s="4">
        <v>1694</v>
      </c>
      <c r="AA59" s="5">
        <v>1766</v>
      </c>
      <c r="AB59" s="6">
        <v>1.0425</v>
      </c>
      <c r="AC59" s="4">
        <v>2666</v>
      </c>
      <c r="AD59" s="5">
        <v>2311</v>
      </c>
      <c r="AE59" s="6">
        <v>0.86680000000000001</v>
      </c>
      <c r="AF59" s="7">
        <v>5634361.2999999998</v>
      </c>
      <c r="AG59" s="8">
        <v>3862994.73</v>
      </c>
      <c r="AH59" s="6">
        <v>0.68559999999999999</v>
      </c>
      <c r="AI59" s="4">
        <v>2257</v>
      </c>
      <c r="AJ59" s="5">
        <v>1542</v>
      </c>
      <c r="AK59" s="6">
        <v>0.68320000000000003</v>
      </c>
      <c r="AL59" s="9" t="s">
        <v>44</v>
      </c>
      <c r="AM59" s="10"/>
    </row>
    <row r="60" spans="1:39" s="11" customFormat="1" ht="13.9">
      <c r="A60" s="25" t="s">
        <v>59</v>
      </c>
      <c r="B60" s="25" t="s">
        <v>109</v>
      </c>
      <c r="C60" s="26">
        <v>1364904.6</v>
      </c>
      <c r="D60" s="26">
        <v>1902302</v>
      </c>
      <c r="E60" s="14">
        <v>0.71750153235395897</v>
      </c>
      <c r="F60" s="27">
        <v>466</v>
      </c>
      <c r="G60" s="27">
        <v>518</v>
      </c>
      <c r="H60" s="28">
        <v>1.1115999999999999</v>
      </c>
      <c r="I60" s="115">
        <v>1</v>
      </c>
      <c r="J60" s="29">
        <v>884</v>
      </c>
      <c r="K60" s="29">
        <v>803</v>
      </c>
      <c r="L60" s="30">
        <v>0.90839999999999999</v>
      </c>
      <c r="M60" s="14">
        <v>0.91949999999999998</v>
      </c>
      <c r="N60" s="31">
        <v>1624151.94</v>
      </c>
      <c r="O60" s="31">
        <v>1086734.08</v>
      </c>
      <c r="P60" s="28">
        <v>0.66910000000000003</v>
      </c>
      <c r="Q60" s="28">
        <v>0.69740000000000002</v>
      </c>
      <c r="R60" s="29">
        <v>742</v>
      </c>
      <c r="S60" s="29">
        <v>481</v>
      </c>
      <c r="T60" s="30">
        <v>0.6482</v>
      </c>
      <c r="U60" s="30">
        <v>0.70809999999999995</v>
      </c>
      <c r="V60" s="27">
        <v>669</v>
      </c>
      <c r="W60" s="27">
        <v>539</v>
      </c>
      <c r="X60" s="28">
        <v>0.80569999999999997</v>
      </c>
      <c r="Y60" s="32" t="s">
        <v>109</v>
      </c>
      <c r="Z60" s="4">
        <v>449</v>
      </c>
      <c r="AA60" s="5">
        <v>547</v>
      </c>
      <c r="AB60" s="6">
        <v>1.2182999999999999</v>
      </c>
      <c r="AC60" s="4">
        <v>878</v>
      </c>
      <c r="AD60" s="5">
        <v>809</v>
      </c>
      <c r="AE60" s="6">
        <v>0.9214</v>
      </c>
      <c r="AF60" s="7">
        <v>2246612.73</v>
      </c>
      <c r="AG60" s="8">
        <v>1598172.26</v>
      </c>
      <c r="AH60" s="6">
        <v>0.71140000000000003</v>
      </c>
      <c r="AI60" s="4">
        <v>778</v>
      </c>
      <c r="AJ60" s="5">
        <v>548</v>
      </c>
      <c r="AK60" s="6">
        <v>0.70440000000000003</v>
      </c>
      <c r="AL60" s="9" t="s">
        <v>44</v>
      </c>
      <c r="AM60" s="10"/>
    </row>
    <row r="61" spans="1:39" s="11" customFormat="1" ht="13.9">
      <c r="A61" s="25" t="s">
        <v>59</v>
      </c>
      <c r="B61" s="25" t="s">
        <v>110</v>
      </c>
      <c r="C61" s="26">
        <v>663006.37</v>
      </c>
      <c r="D61" s="26">
        <v>879778</v>
      </c>
      <c r="E61" s="14">
        <v>0.75360644389834697</v>
      </c>
      <c r="F61" s="27">
        <v>391</v>
      </c>
      <c r="G61" s="27">
        <v>382</v>
      </c>
      <c r="H61" s="28">
        <v>0.97699999999999998</v>
      </c>
      <c r="I61" s="115">
        <v>1</v>
      </c>
      <c r="J61" s="29">
        <v>667</v>
      </c>
      <c r="K61" s="29">
        <v>606</v>
      </c>
      <c r="L61" s="30">
        <v>0.90849999999999997</v>
      </c>
      <c r="M61" s="14">
        <v>0.90359999999999996</v>
      </c>
      <c r="N61" s="31">
        <v>769609.9</v>
      </c>
      <c r="O61" s="31">
        <v>500419.35</v>
      </c>
      <c r="P61" s="28">
        <v>0.6502</v>
      </c>
      <c r="Q61" s="28">
        <v>0.64459999999999995</v>
      </c>
      <c r="R61" s="29">
        <v>397</v>
      </c>
      <c r="S61" s="29">
        <v>223</v>
      </c>
      <c r="T61" s="30">
        <v>0.56169999999999998</v>
      </c>
      <c r="U61" s="30">
        <v>0.62150000000000005</v>
      </c>
      <c r="V61" s="27">
        <v>424</v>
      </c>
      <c r="W61" s="27">
        <v>355</v>
      </c>
      <c r="X61" s="28">
        <v>0.83730000000000004</v>
      </c>
      <c r="Y61" s="32" t="s">
        <v>110</v>
      </c>
      <c r="Z61" s="4">
        <v>391</v>
      </c>
      <c r="AA61" s="5">
        <v>398</v>
      </c>
      <c r="AB61" s="6">
        <v>1.0179</v>
      </c>
      <c r="AC61" s="4">
        <v>704</v>
      </c>
      <c r="AD61" s="5">
        <v>652</v>
      </c>
      <c r="AE61" s="6">
        <v>0.92610000000000003</v>
      </c>
      <c r="AF61" s="7">
        <v>1067837.02</v>
      </c>
      <c r="AG61" s="8">
        <v>701474.05</v>
      </c>
      <c r="AH61" s="6">
        <v>0.65690000000000004</v>
      </c>
      <c r="AI61" s="4">
        <v>384</v>
      </c>
      <c r="AJ61" s="5">
        <v>268</v>
      </c>
      <c r="AK61" s="6">
        <v>0.69789999999999996</v>
      </c>
      <c r="AL61" s="9" t="s">
        <v>44</v>
      </c>
      <c r="AM61" s="10"/>
    </row>
    <row r="62" spans="1:39" s="11" customFormat="1" ht="13.9">
      <c r="A62" s="25" t="s">
        <v>53</v>
      </c>
      <c r="B62" s="25" t="s">
        <v>111</v>
      </c>
      <c r="C62" s="26">
        <v>2141334.7999999998</v>
      </c>
      <c r="D62" s="26">
        <v>3038927</v>
      </c>
      <c r="E62" s="14">
        <v>0.70463515576386004</v>
      </c>
      <c r="F62" s="27">
        <v>1615</v>
      </c>
      <c r="G62" s="27">
        <v>1518</v>
      </c>
      <c r="H62" s="28">
        <v>0.93989999999999996</v>
      </c>
      <c r="I62" s="115">
        <v>0.99150000000000005</v>
      </c>
      <c r="J62" s="29">
        <v>2348</v>
      </c>
      <c r="K62" s="29">
        <v>2090</v>
      </c>
      <c r="L62" s="30">
        <v>0.8901</v>
      </c>
      <c r="M62" s="14">
        <v>0.90610000000000002</v>
      </c>
      <c r="N62" s="31">
        <v>2447207.77</v>
      </c>
      <c r="O62" s="31">
        <v>1501847.33</v>
      </c>
      <c r="P62" s="28">
        <v>0.61370000000000002</v>
      </c>
      <c r="Q62" s="28">
        <v>0.62649999999999995</v>
      </c>
      <c r="R62" s="29">
        <v>1817</v>
      </c>
      <c r="S62" s="29">
        <v>1024</v>
      </c>
      <c r="T62" s="30">
        <v>0.56359999999999999</v>
      </c>
      <c r="U62" s="30">
        <v>0.61660000000000004</v>
      </c>
      <c r="V62" s="27">
        <v>1283</v>
      </c>
      <c r="W62" s="27">
        <v>1086</v>
      </c>
      <c r="X62" s="28">
        <v>0.84650000000000003</v>
      </c>
      <c r="Y62" s="32" t="s">
        <v>111</v>
      </c>
      <c r="Z62" s="4">
        <v>1706</v>
      </c>
      <c r="AA62" s="5">
        <v>1686</v>
      </c>
      <c r="AB62" s="6">
        <v>0.98829999999999996</v>
      </c>
      <c r="AC62" s="4">
        <v>2429</v>
      </c>
      <c r="AD62" s="5">
        <v>2247</v>
      </c>
      <c r="AE62" s="6">
        <v>0.92510000000000003</v>
      </c>
      <c r="AF62" s="7">
        <v>3752177.7</v>
      </c>
      <c r="AG62" s="8">
        <v>2337088.5499999998</v>
      </c>
      <c r="AH62" s="6">
        <v>0.62290000000000001</v>
      </c>
      <c r="AI62" s="4">
        <v>2042</v>
      </c>
      <c r="AJ62" s="5">
        <v>1320</v>
      </c>
      <c r="AK62" s="6">
        <v>0.64639999999999997</v>
      </c>
      <c r="AL62" s="9" t="s">
        <v>44</v>
      </c>
      <c r="AM62" s="10"/>
    </row>
    <row r="63" spans="1:39" s="11" customFormat="1" ht="13.9">
      <c r="A63" s="25" t="s">
        <v>59</v>
      </c>
      <c r="B63" s="25" t="s">
        <v>112</v>
      </c>
      <c r="C63" s="26">
        <v>2440587.4300000002</v>
      </c>
      <c r="D63" s="26">
        <v>3367841</v>
      </c>
      <c r="E63" s="14">
        <v>0.72467418444041798</v>
      </c>
      <c r="F63" s="27">
        <v>1284</v>
      </c>
      <c r="G63" s="27">
        <v>1287</v>
      </c>
      <c r="H63" s="28">
        <v>1.0023</v>
      </c>
      <c r="I63" s="115">
        <v>1</v>
      </c>
      <c r="J63" s="29">
        <v>2199</v>
      </c>
      <c r="K63" s="29">
        <v>1921</v>
      </c>
      <c r="L63" s="30">
        <v>0.87360000000000004</v>
      </c>
      <c r="M63" s="14">
        <v>0.87</v>
      </c>
      <c r="N63" s="31">
        <v>2952641.62</v>
      </c>
      <c r="O63" s="31">
        <v>1900096.81</v>
      </c>
      <c r="P63" s="28">
        <v>0.64349999999999996</v>
      </c>
      <c r="Q63" s="28">
        <v>0.66600000000000004</v>
      </c>
      <c r="R63" s="29">
        <v>1634</v>
      </c>
      <c r="S63" s="29">
        <v>910</v>
      </c>
      <c r="T63" s="30">
        <v>0.55689999999999995</v>
      </c>
      <c r="U63" s="30">
        <v>0.62309999999999999</v>
      </c>
      <c r="V63" s="27">
        <v>1261</v>
      </c>
      <c r="W63" s="27">
        <v>1110</v>
      </c>
      <c r="X63" s="28">
        <v>0.88029999999999997</v>
      </c>
      <c r="Y63" s="32" t="s">
        <v>112</v>
      </c>
      <c r="Z63" s="4">
        <v>1246</v>
      </c>
      <c r="AA63" s="5">
        <v>1316</v>
      </c>
      <c r="AB63" s="6">
        <v>1.0562</v>
      </c>
      <c r="AC63" s="4">
        <v>2129</v>
      </c>
      <c r="AD63" s="5">
        <v>1909</v>
      </c>
      <c r="AE63" s="6">
        <v>0.89670000000000005</v>
      </c>
      <c r="AF63" s="7">
        <v>3896644.84</v>
      </c>
      <c r="AG63" s="8">
        <v>2614849.0299999998</v>
      </c>
      <c r="AH63" s="6">
        <v>0.67110000000000003</v>
      </c>
      <c r="AI63" s="4">
        <v>1676</v>
      </c>
      <c r="AJ63" s="5">
        <v>1043</v>
      </c>
      <c r="AK63" s="6">
        <v>0.62229999999999996</v>
      </c>
      <c r="AL63" s="9" t="s">
        <v>44</v>
      </c>
      <c r="AM63" s="10"/>
    </row>
    <row r="64" spans="1:39" s="11" customFormat="1" ht="13.9">
      <c r="A64" s="25" t="s">
        <v>56</v>
      </c>
      <c r="B64" s="25" t="s">
        <v>113</v>
      </c>
      <c r="C64" s="26">
        <v>38161721.579999998</v>
      </c>
      <c r="D64" s="26">
        <v>50914276.25</v>
      </c>
      <c r="E64" s="14">
        <v>0.74952890212202505</v>
      </c>
      <c r="F64" s="27">
        <v>28503</v>
      </c>
      <c r="G64" s="27">
        <v>27163</v>
      </c>
      <c r="H64" s="28">
        <v>0.95299999999999996</v>
      </c>
      <c r="I64" s="115">
        <v>0.95509999999999995</v>
      </c>
      <c r="J64" s="29">
        <v>35742</v>
      </c>
      <c r="K64" s="29">
        <v>25247</v>
      </c>
      <c r="L64" s="30">
        <v>0.70640000000000003</v>
      </c>
      <c r="M64" s="14">
        <v>0.75039999999999996</v>
      </c>
      <c r="N64" s="31">
        <v>46021695.530000001</v>
      </c>
      <c r="O64" s="31">
        <v>28848484.969999999</v>
      </c>
      <c r="P64" s="28">
        <v>0.62680000000000002</v>
      </c>
      <c r="Q64" s="28">
        <v>0.63219999999999998</v>
      </c>
      <c r="R64" s="29">
        <v>21251</v>
      </c>
      <c r="S64" s="29">
        <v>12732</v>
      </c>
      <c r="T64" s="30">
        <v>0.59909999999999997</v>
      </c>
      <c r="U64" s="30">
        <v>0.64249999999999996</v>
      </c>
      <c r="V64" s="27">
        <v>16807</v>
      </c>
      <c r="W64" s="27">
        <v>12012</v>
      </c>
      <c r="X64" s="28">
        <v>0.7147</v>
      </c>
      <c r="Y64" s="32" t="s">
        <v>113</v>
      </c>
      <c r="Z64" s="4">
        <v>29632</v>
      </c>
      <c r="AA64" s="5">
        <v>27701</v>
      </c>
      <c r="AB64" s="6">
        <v>0.93479999999999996</v>
      </c>
      <c r="AC64" s="4">
        <v>35110</v>
      </c>
      <c r="AD64" s="5">
        <v>24672</v>
      </c>
      <c r="AE64" s="6">
        <v>0.70269999999999999</v>
      </c>
      <c r="AF64" s="7">
        <v>60232972.979999997</v>
      </c>
      <c r="AG64" s="8">
        <v>38012574.170000002</v>
      </c>
      <c r="AH64" s="6">
        <v>0.63109999999999999</v>
      </c>
      <c r="AI64" s="4">
        <v>21691</v>
      </c>
      <c r="AJ64" s="5">
        <v>13824</v>
      </c>
      <c r="AK64" s="6">
        <v>0.63729999999999998</v>
      </c>
      <c r="AL64" s="9" t="s">
        <v>44</v>
      </c>
      <c r="AM64" s="10"/>
    </row>
    <row r="65" spans="1:39" s="11" customFormat="1" ht="13.9">
      <c r="A65" s="25" t="s">
        <v>45</v>
      </c>
      <c r="B65" s="25" t="s">
        <v>114</v>
      </c>
      <c r="C65" s="26">
        <v>577240.72</v>
      </c>
      <c r="D65" s="26">
        <v>793180.04</v>
      </c>
      <c r="E65" s="14">
        <v>0.72775497477218398</v>
      </c>
      <c r="F65" s="27">
        <v>217</v>
      </c>
      <c r="G65" s="27">
        <v>223</v>
      </c>
      <c r="H65" s="28">
        <v>1.0276000000000001</v>
      </c>
      <c r="I65" s="115">
        <v>1</v>
      </c>
      <c r="J65" s="29">
        <v>365</v>
      </c>
      <c r="K65" s="29">
        <v>340</v>
      </c>
      <c r="L65" s="30">
        <v>0.93149999999999999</v>
      </c>
      <c r="M65" s="14">
        <v>0.90310000000000001</v>
      </c>
      <c r="N65" s="31">
        <v>611486.87</v>
      </c>
      <c r="O65" s="31">
        <v>461119.39</v>
      </c>
      <c r="P65" s="28">
        <v>0.75409999999999999</v>
      </c>
      <c r="Q65" s="28">
        <v>0.7762</v>
      </c>
      <c r="R65" s="29">
        <v>265</v>
      </c>
      <c r="S65" s="29">
        <v>189</v>
      </c>
      <c r="T65" s="30">
        <v>0.71319999999999995</v>
      </c>
      <c r="U65" s="30">
        <v>0.73939999999999995</v>
      </c>
      <c r="V65" s="27">
        <v>281</v>
      </c>
      <c r="W65" s="27">
        <v>226</v>
      </c>
      <c r="X65" s="28">
        <v>0.80430000000000001</v>
      </c>
      <c r="Y65" s="32" t="s">
        <v>114</v>
      </c>
      <c r="Z65" s="4">
        <v>225</v>
      </c>
      <c r="AA65" s="5">
        <v>260</v>
      </c>
      <c r="AB65" s="6">
        <v>1.1556</v>
      </c>
      <c r="AC65" s="4">
        <v>401</v>
      </c>
      <c r="AD65" s="5">
        <v>377</v>
      </c>
      <c r="AE65" s="6">
        <v>0.94010000000000005</v>
      </c>
      <c r="AF65" s="7">
        <v>860160.24</v>
      </c>
      <c r="AG65" s="8">
        <v>661900.54</v>
      </c>
      <c r="AH65" s="6">
        <v>0.76949999999999996</v>
      </c>
      <c r="AI65" s="4">
        <v>316</v>
      </c>
      <c r="AJ65" s="5">
        <v>241</v>
      </c>
      <c r="AK65" s="6">
        <v>0.76270000000000004</v>
      </c>
      <c r="AL65" s="9" t="s">
        <v>44</v>
      </c>
      <c r="AM65" s="10"/>
    </row>
    <row r="66" spans="1:39" s="11" customFormat="1" ht="13.9">
      <c r="A66" s="25" t="s">
        <v>49</v>
      </c>
      <c r="B66" s="25" t="s">
        <v>115</v>
      </c>
      <c r="C66" s="26">
        <v>1948732.68</v>
      </c>
      <c r="D66" s="26">
        <v>2645171.04</v>
      </c>
      <c r="E66" s="14">
        <v>0.73671329775332794</v>
      </c>
      <c r="F66" s="27">
        <v>1150</v>
      </c>
      <c r="G66" s="27">
        <v>1135</v>
      </c>
      <c r="H66" s="28">
        <v>0.98699999999999999</v>
      </c>
      <c r="I66" s="115">
        <v>1</v>
      </c>
      <c r="J66" s="29">
        <v>1488</v>
      </c>
      <c r="K66" s="29">
        <v>1456</v>
      </c>
      <c r="L66" s="30">
        <v>0.97850000000000004</v>
      </c>
      <c r="M66" s="14">
        <v>0.96889999999999998</v>
      </c>
      <c r="N66" s="31">
        <v>2038120.22</v>
      </c>
      <c r="O66" s="31">
        <v>1487124.02</v>
      </c>
      <c r="P66" s="28">
        <v>0.72970000000000002</v>
      </c>
      <c r="Q66" s="28">
        <v>0.73819999999999997</v>
      </c>
      <c r="R66" s="29">
        <v>1153</v>
      </c>
      <c r="S66" s="29">
        <v>814</v>
      </c>
      <c r="T66" s="30">
        <v>0.70599999999999996</v>
      </c>
      <c r="U66" s="30">
        <v>0.72950000000000004</v>
      </c>
      <c r="V66" s="27">
        <v>1047</v>
      </c>
      <c r="W66" s="27">
        <v>957</v>
      </c>
      <c r="X66" s="28">
        <v>0.91400000000000003</v>
      </c>
      <c r="Y66" s="32" t="s">
        <v>115</v>
      </c>
      <c r="Z66" s="4">
        <v>1147</v>
      </c>
      <c r="AA66" s="5">
        <v>1196</v>
      </c>
      <c r="AB66" s="6">
        <v>1.0427</v>
      </c>
      <c r="AC66" s="4">
        <v>1482</v>
      </c>
      <c r="AD66" s="5">
        <v>1434</v>
      </c>
      <c r="AE66" s="6">
        <v>0.96760000000000002</v>
      </c>
      <c r="AF66" s="7">
        <v>2700027.82</v>
      </c>
      <c r="AG66" s="8">
        <v>1949583.28</v>
      </c>
      <c r="AH66" s="6">
        <v>0.72209999999999996</v>
      </c>
      <c r="AI66" s="4">
        <v>1274</v>
      </c>
      <c r="AJ66" s="5">
        <v>895</v>
      </c>
      <c r="AK66" s="6">
        <v>0.70250000000000001</v>
      </c>
      <c r="AL66" s="9" t="s">
        <v>44</v>
      </c>
      <c r="AM66" s="10"/>
    </row>
    <row r="67" spans="1:39" s="11" customFormat="1" ht="13.9">
      <c r="A67" s="25" t="s">
        <v>42</v>
      </c>
      <c r="B67" s="25" t="s">
        <v>116</v>
      </c>
      <c r="C67" s="26">
        <v>4124434.9</v>
      </c>
      <c r="D67" s="26">
        <v>5766674.0599999996</v>
      </c>
      <c r="E67" s="14">
        <v>0.715219007886844</v>
      </c>
      <c r="F67" s="27">
        <v>1895</v>
      </c>
      <c r="G67" s="27">
        <v>1901</v>
      </c>
      <c r="H67" s="28">
        <v>1.0032000000000001</v>
      </c>
      <c r="I67" s="115">
        <v>1</v>
      </c>
      <c r="J67" s="29">
        <v>2524</v>
      </c>
      <c r="K67" s="29">
        <v>2306</v>
      </c>
      <c r="L67" s="30">
        <v>0.91359999999999997</v>
      </c>
      <c r="M67" s="14">
        <v>0.91339999999999999</v>
      </c>
      <c r="N67" s="31">
        <v>4611431.74</v>
      </c>
      <c r="O67" s="31">
        <v>3220054.55</v>
      </c>
      <c r="P67" s="28">
        <v>0.69830000000000003</v>
      </c>
      <c r="Q67" s="28">
        <v>0.71140000000000003</v>
      </c>
      <c r="R67" s="29">
        <v>2048</v>
      </c>
      <c r="S67" s="29">
        <v>1349</v>
      </c>
      <c r="T67" s="30">
        <v>0.65869999999999995</v>
      </c>
      <c r="U67" s="30">
        <v>0.70889999999999997</v>
      </c>
      <c r="V67" s="27">
        <v>1585</v>
      </c>
      <c r="W67" s="27">
        <v>1220</v>
      </c>
      <c r="X67" s="28">
        <v>0.76970000000000005</v>
      </c>
      <c r="Y67" s="32" t="s">
        <v>116</v>
      </c>
      <c r="Z67" s="4">
        <v>1970</v>
      </c>
      <c r="AA67" s="5">
        <v>2068</v>
      </c>
      <c r="AB67" s="6">
        <v>1.0497000000000001</v>
      </c>
      <c r="AC67" s="4">
        <v>2651</v>
      </c>
      <c r="AD67" s="5">
        <v>2382</v>
      </c>
      <c r="AE67" s="6">
        <v>0.89849999999999997</v>
      </c>
      <c r="AF67" s="7">
        <v>6132151.6699999999</v>
      </c>
      <c r="AG67" s="8">
        <v>4385468.01</v>
      </c>
      <c r="AH67" s="6">
        <v>0.71519999999999995</v>
      </c>
      <c r="AI67" s="4">
        <v>2251</v>
      </c>
      <c r="AJ67" s="5">
        <v>1547</v>
      </c>
      <c r="AK67" s="6">
        <v>0.68730000000000002</v>
      </c>
      <c r="AL67" s="9" t="s">
        <v>44</v>
      </c>
      <c r="AM67" s="10"/>
    </row>
    <row r="68" spans="1:39" s="11" customFormat="1" ht="13.9">
      <c r="A68" s="25" t="s">
        <v>64</v>
      </c>
      <c r="B68" s="25" t="s">
        <v>117</v>
      </c>
      <c r="C68" s="26">
        <v>6758092.5199999996</v>
      </c>
      <c r="D68" s="26">
        <v>9359370</v>
      </c>
      <c r="E68" s="14">
        <v>0.72206703228956604</v>
      </c>
      <c r="F68" s="27">
        <v>4021</v>
      </c>
      <c r="G68" s="27">
        <v>3933</v>
      </c>
      <c r="H68" s="28">
        <v>0.97809999999999997</v>
      </c>
      <c r="I68" s="115">
        <v>1</v>
      </c>
      <c r="J68" s="29">
        <v>5282</v>
      </c>
      <c r="K68" s="29">
        <v>4595</v>
      </c>
      <c r="L68" s="14">
        <v>0.86990000000000001</v>
      </c>
      <c r="M68" s="30">
        <v>0.8841</v>
      </c>
      <c r="N68" s="31">
        <v>7512004.8799999999</v>
      </c>
      <c r="O68" s="31">
        <v>5212187.26</v>
      </c>
      <c r="P68" s="28">
        <v>0.69379999999999997</v>
      </c>
      <c r="Q68" s="28">
        <v>0.69840000000000002</v>
      </c>
      <c r="R68" s="29">
        <v>3814</v>
      </c>
      <c r="S68" s="29">
        <v>2556</v>
      </c>
      <c r="T68" s="30">
        <v>0.67020000000000002</v>
      </c>
      <c r="U68" s="14">
        <v>0.69920000000000004</v>
      </c>
      <c r="V68" s="27">
        <v>3243</v>
      </c>
      <c r="W68" s="27">
        <v>2808</v>
      </c>
      <c r="X68" s="28">
        <v>0.8659</v>
      </c>
      <c r="Y68" s="32" t="s">
        <v>117</v>
      </c>
      <c r="Z68" s="4">
        <v>3992</v>
      </c>
      <c r="AA68" s="5">
        <v>4012</v>
      </c>
      <c r="AB68" s="6">
        <v>1.0049999999999999</v>
      </c>
      <c r="AC68" s="4">
        <v>5239</v>
      </c>
      <c r="AD68" s="5">
        <v>4753</v>
      </c>
      <c r="AE68" s="6">
        <v>0.90720000000000001</v>
      </c>
      <c r="AF68" s="7">
        <v>10328582.25</v>
      </c>
      <c r="AG68" s="8">
        <v>7111123.4900000002</v>
      </c>
      <c r="AH68" s="6">
        <v>0.6885</v>
      </c>
      <c r="AI68" s="4">
        <v>4180</v>
      </c>
      <c r="AJ68" s="5">
        <v>2902</v>
      </c>
      <c r="AK68" s="6">
        <v>0.69430000000000003</v>
      </c>
      <c r="AL68" s="9" t="s">
        <v>44</v>
      </c>
      <c r="AM68" s="10"/>
    </row>
    <row r="69" spans="1:39" s="11" customFormat="1" ht="13.9">
      <c r="A69" s="25" t="s">
        <v>56</v>
      </c>
      <c r="B69" s="25" t="s">
        <v>118</v>
      </c>
      <c r="C69" s="26">
        <v>9204477.3000000007</v>
      </c>
      <c r="D69" s="26">
        <v>12692003.82</v>
      </c>
      <c r="E69" s="14">
        <v>0.72521860460644005</v>
      </c>
      <c r="F69" s="27">
        <v>4626</v>
      </c>
      <c r="G69" s="27">
        <v>4498</v>
      </c>
      <c r="H69" s="28">
        <v>0.97230000000000005</v>
      </c>
      <c r="I69" s="115">
        <v>0.99380000000000002</v>
      </c>
      <c r="J69" s="29">
        <v>7004</v>
      </c>
      <c r="K69" s="29">
        <v>5886</v>
      </c>
      <c r="L69" s="30">
        <v>0.84040000000000004</v>
      </c>
      <c r="M69" s="14">
        <v>0.87849999999999995</v>
      </c>
      <c r="N69" s="31">
        <v>9710032.8699999992</v>
      </c>
      <c r="O69" s="31">
        <v>6741163.6200000001</v>
      </c>
      <c r="P69" s="28">
        <v>0.69420000000000004</v>
      </c>
      <c r="Q69" s="28">
        <v>0.69879999999999998</v>
      </c>
      <c r="R69" s="29">
        <v>4769</v>
      </c>
      <c r="S69" s="29">
        <v>3048</v>
      </c>
      <c r="T69" s="30">
        <v>0.6391</v>
      </c>
      <c r="U69" s="30">
        <v>0.68610000000000004</v>
      </c>
      <c r="V69" s="27">
        <v>3686</v>
      </c>
      <c r="W69" s="27">
        <v>3088</v>
      </c>
      <c r="X69" s="28">
        <v>0.83779999999999999</v>
      </c>
      <c r="Y69" s="32" t="s">
        <v>118</v>
      </c>
      <c r="Z69" s="4">
        <v>4798</v>
      </c>
      <c r="AA69" s="5">
        <v>4863</v>
      </c>
      <c r="AB69" s="6">
        <v>1.0135000000000001</v>
      </c>
      <c r="AC69" s="4">
        <v>6903</v>
      </c>
      <c r="AD69" s="5">
        <v>6178</v>
      </c>
      <c r="AE69" s="6">
        <v>0.89500000000000002</v>
      </c>
      <c r="AF69" s="7">
        <v>13468934.74</v>
      </c>
      <c r="AG69" s="8">
        <v>9390231.1600000001</v>
      </c>
      <c r="AH69" s="6">
        <v>0.69720000000000004</v>
      </c>
      <c r="AI69" s="4">
        <v>5312</v>
      </c>
      <c r="AJ69" s="5">
        <v>3627</v>
      </c>
      <c r="AK69" s="6">
        <v>0.68279999999999996</v>
      </c>
      <c r="AL69" s="9" t="s">
        <v>44</v>
      </c>
      <c r="AM69" s="10"/>
    </row>
    <row r="70" spans="1:39" s="11" customFormat="1" ht="13.9">
      <c r="A70" s="25" t="s">
        <v>119</v>
      </c>
      <c r="B70" s="25" t="s">
        <v>120</v>
      </c>
      <c r="C70" s="26">
        <v>211.38</v>
      </c>
      <c r="D70" s="26">
        <v>0</v>
      </c>
      <c r="E70" s="14"/>
      <c r="F70" s="27">
        <v>5</v>
      </c>
      <c r="G70" s="27">
        <v>11</v>
      </c>
      <c r="H70" s="28">
        <v>2.2000000000000002</v>
      </c>
      <c r="I70" s="115">
        <v>1</v>
      </c>
      <c r="J70" s="29">
        <v>10</v>
      </c>
      <c r="K70" s="29">
        <v>1</v>
      </c>
      <c r="L70" s="30">
        <v>0.1</v>
      </c>
      <c r="M70" s="14">
        <v>0.16289999999999999</v>
      </c>
      <c r="N70" s="31"/>
      <c r="O70" s="31"/>
      <c r="P70" s="28"/>
      <c r="Q70" s="28"/>
      <c r="R70" s="29"/>
      <c r="S70" s="29"/>
      <c r="T70" s="30"/>
      <c r="U70" s="30"/>
      <c r="V70" s="27"/>
      <c r="W70" s="27"/>
      <c r="X70" s="28"/>
      <c r="Y70" s="32" t="s">
        <v>120</v>
      </c>
      <c r="Z70" s="4">
        <v>7</v>
      </c>
      <c r="AA70" s="5">
        <v>30</v>
      </c>
      <c r="AB70" s="6">
        <v>4.2857000000000003</v>
      </c>
      <c r="AC70" s="4">
        <v>4</v>
      </c>
      <c r="AD70" s="5">
        <v>2</v>
      </c>
      <c r="AE70" s="6">
        <v>0.5</v>
      </c>
      <c r="AF70" s="7">
        <v>7440</v>
      </c>
      <c r="AG70" s="8">
        <v>57.38</v>
      </c>
      <c r="AH70" s="6">
        <v>7.7000000000000002E-3</v>
      </c>
      <c r="AI70" s="4">
        <v>5</v>
      </c>
      <c r="AJ70" s="5">
        <v>1</v>
      </c>
      <c r="AK70" s="6">
        <v>0.2</v>
      </c>
      <c r="AL70" s="9" t="s">
        <v>44</v>
      </c>
      <c r="AM70" s="10"/>
    </row>
    <row r="71" spans="1:39" s="11" customFormat="1" ht="13.9">
      <c r="A71" s="25" t="s">
        <v>86</v>
      </c>
      <c r="B71" s="25" t="s">
        <v>121</v>
      </c>
      <c r="C71" s="26">
        <v>1760616.84</v>
      </c>
      <c r="D71" s="26">
        <v>2582079.73</v>
      </c>
      <c r="E71" s="14">
        <v>0.68185998268922599</v>
      </c>
      <c r="F71" s="27">
        <v>1728</v>
      </c>
      <c r="G71" s="27">
        <v>1473</v>
      </c>
      <c r="H71" s="28">
        <v>0.85240000000000005</v>
      </c>
      <c r="I71" s="115">
        <v>0.9</v>
      </c>
      <c r="J71" s="29">
        <v>2342</v>
      </c>
      <c r="K71" s="29">
        <v>1879</v>
      </c>
      <c r="L71" s="30">
        <v>0.80230000000000001</v>
      </c>
      <c r="M71" s="14">
        <v>0.82909999999999995</v>
      </c>
      <c r="N71" s="31">
        <v>2109898.2200000002</v>
      </c>
      <c r="O71" s="31">
        <v>1281339.76</v>
      </c>
      <c r="P71" s="28">
        <v>0.60729999999999995</v>
      </c>
      <c r="Q71" s="28">
        <v>0.62390000000000001</v>
      </c>
      <c r="R71" s="29">
        <v>1569</v>
      </c>
      <c r="S71" s="29">
        <v>801</v>
      </c>
      <c r="T71" s="30">
        <v>0.51049999999999995</v>
      </c>
      <c r="U71" s="30">
        <v>0.56679999999999997</v>
      </c>
      <c r="V71" s="27">
        <v>1256</v>
      </c>
      <c r="W71" s="27">
        <v>1006</v>
      </c>
      <c r="X71" s="28">
        <v>0.80100000000000005</v>
      </c>
      <c r="Y71" s="32" t="s">
        <v>121</v>
      </c>
      <c r="Z71" s="4">
        <v>1827</v>
      </c>
      <c r="AA71" s="5">
        <v>1628</v>
      </c>
      <c r="AB71" s="6">
        <v>0.8911</v>
      </c>
      <c r="AC71" s="4">
        <v>2369</v>
      </c>
      <c r="AD71" s="5">
        <v>1930</v>
      </c>
      <c r="AE71" s="6">
        <v>0.81469999999999998</v>
      </c>
      <c r="AF71" s="7">
        <v>3107481.35</v>
      </c>
      <c r="AG71" s="8">
        <v>1878278.62</v>
      </c>
      <c r="AH71" s="6">
        <v>0.60440000000000005</v>
      </c>
      <c r="AI71" s="4">
        <v>1664</v>
      </c>
      <c r="AJ71" s="5">
        <v>947</v>
      </c>
      <c r="AK71" s="6">
        <v>0.56910000000000005</v>
      </c>
      <c r="AL71" s="9" t="s">
        <v>44</v>
      </c>
      <c r="AM71" s="10"/>
    </row>
    <row r="72" spans="1:39" s="11" customFormat="1" ht="13.9">
      <c r="A72" s="25" t="s">
        <v>64</v>
      </c>
      <c r="B72" s="25" t="s">
        <v>122</v>
      </c>
      <c r="C72" s="26">
        <v>16383859.68</v>
      </c>
      <c r="D72" s="26">
        <v>21641883.870000001</v>
      </c>
      <c r="E72" s="14">
        <v>0.75704406226443699</v>
      </c>
      <c r="F72" s="27">
        <v>5264</v>
      </c>
      <c r="G72" s="27">
        <v>5425</v>
      </c>
      <c r="H72" s="28">
        <v>1.0306</v>
      </c>
      <c r="I72" s="115">
        <v>1</v>
      </c>
      <c r="J72" s="29">
        <v>8888</v>
      </c>
      <c r="K72" s="29">
        <v>7865</v>
      </c>
      <c r="L72" s="30">
        <v>0.88490000000000002</v>
      </c>
      <c r="M72" s="14">
        <v>0.91010000000000002</v>
      </c>
      <c r="N72" s="31">
        <v>19063543.510000002</v>
      </c>
      <c r="O72" s="31">
        <v>12865759.609999999</v>
      </c>
      <c r="P72" s="28">
        <v>0.67490000000000006</v>
      </c>
      <c r="Q72" s="28">
        <v>0.67269999999999996</v>
      </c>
      <c r="R72" s="29">
        <v>7015</v>
      </c>
      <c r="S72" s="29">
        <v>4278</v>
      </c>
      <c r="T72" s="30">
        <v>0.60980000000000001</v>
      </c>
      <c r="U72" s="30">
        <v>0.67210000000000003</v>
      </c>
      <c r="V72" s="27">
        <v>5772</v>
      </c>
      <c r="W72" s="27">
        <v>4241</v>
      </c>
      <c r="X72" s="28">
        <v>0.73480000000000001</v>
      </c>
      <c r="Y72" s="32" t="s">
        <v>122</v>
      </c>
      <c r="Z72" s="4">
        <v>5088</v>
      </c>
      <c r="AA72" s="5">
        <v>5322</v>
      </c>
      <c r="AB72" s="6">
        <v>1.046</v>
      </c>
      <c r="AC72" s="4">
        <v>8507</v>
      </c>
      <c r="AD72" s="5">
        <v>7667</v>
      </c>
      <c r="AE72" s="6">
        <v>0.90129999999999999</v>
      </c>
      <c r="AF72" s="7">
        <v>25549301.859999999</v>
      </c>
      <c r="AG72" s="8">
        <v>17042234.170000002</v>
      </c>
      <c r="AH72" s="6">
        <v>0.66700000000000004</v>
      </c>
      <c r="AI72" s="4">
        <v>7255</v>
      </c>
      <c r="AJ72" s="5">
        <v>4801</v>
      </c>
      <c r="AK72" s="6">
        <v>0.66180000000000005</v>
      </c>
      <c r="AL72" s="9" t="s">
        <v>44</v>
      </c>
      <c r="AM72" s="10"/>
    </row>
    <row r="73" spans="1:39" s="11" customFormat="1" ht="13.9">
      <c r="A73" s="33" t="s">
        <v>42</v>
      </c>
      <c r="B73" s="25" t="s">
        <v>123</v>
      </c>
      <c r="C73" s="26">
        <v>3949378.92</v>
      </c>
      <c r="D73" s="26">
        <v>5289985.21</v>
      </c>
      <c r="E73" s="14">
        <v>0.74657655233784703</v>
      </c>
      <c r="F73" s="27">
        <v>1390</v>
      </c>
      <c r="G73" s="27">
        <v>1436</v>
      </c>
      <c r="H73" s="28">
        <v>1.0330999999999999</v>
      </c>
      <c r="I73" s="115">
        <v>1</v>
      </c>
      <c r="J73" s="29">
        <v>2054</v>
      </c>
      <c r="K73" s="29">
        <v>1821</v>
      </c>
      <c r="L73" s="30">
        <v>0.88660000000000005</v>
      </c>
      <c r="M73" s="14">
        <v>0.91239999999999999</v>
      </c>
      <c r="N73" s="31">
        <v>4149788.9</v>
      </c>
      <c r="O73" s="31">
        <v>2927018.47</v>
      </c>
      <c r="P73" s="28">
        <v>0.70530000000000004</v>
      </c>
      <c r="Q73" s="28">
        <v>0.70069999999999999</v>
      </c>
      <c r="R73" s="29">
        <v>1790</v>
      </c>
      <c r="S73" s="29">
        <v>1206</v>
      </c>
      <c r="T73" s="30">
        <v>0.67369999999999997</v>
      </c>
      <c r="U73" s="30">
        <v>0.69369999999999998</v>
      </c>
      <c r="V73" s="27">
        <v>1046</v>
      </c>
      <c r="W73" s="27">
        <v>848</v>
      </c>
      <c r="X73" s="28">
        <v>0.81069999999999998</v>
      </c>
      <c r="Y73" s="32" t="s">
        <v>123</v>
      </c>
      <c r="Z73" s="4">
        <v>1505</v>
      </c>
      <c r="AA73" s="5">
        <v>1779</v>
      </c>
      <c r="AB73" s="6">
        <v>1.1820999999999999</v>
      </c>
      <c r="AC73" s="4">
        <v>2253</v>
      </c>
      <c r="AD73" s="5">
        <v>2002</v>
      </c>
      <c r="AE73" s="6">
        <v>0.88859999999999995</v>
      </c>
      <c r="AF73" s="7">
        <v>5761766.0199999996</v>
      </c>
      <c r="AG73" s="8">
        <v>3986478.1</v>
      </c>
      <c r="AH73" s="6">
        <v>0.69189999999999996</v>
      </c>
      <c r="AI73" s="4">
        <v>1993</v>
      </c>
      <c r="AJ73" s="5">
        <v>1356</v>
      </c>
      <c r="AK73" s="6">
        <v>0.6804</v>
      </c>
      <c r="AL73" s="9" t="s">
        <v>44</v>
      </c>
      <c r="AM73" s="10"/>
    </row>
    <row r="74" spans="1:39" s="11" customFormat="1" ht="13.9">
      <c r="A74" s="25" t="s">
        <v>53</v>
      </c>
      <c r="B74" s="25" t="s">
        <v>124</v>
      </c>
      <c r="C74" s="26">
        <v>834868.83</v>
      </c>
      <c r="D74" s="26">
        <v>1227619.3799999999</v>
      </c>
      <c r="E74" s="14">
        <v>0.68007139965483399</v>
      </c>
      <c r="F74" s="27">
        <v>384</v>
      </c>
      <c r="G74" s="27">
        <v>391</v>
      </c>
      <c r="H74" s="28">
        <v>1.0182</v>
      </c>
      <c r="I74" s="115">
        <v>0.98070000000000002</v>
      </c>
      <c r="J74" s="29">
        <v>630</v>
      </c>
      <c r="K74" s="29">
        <v>554</v>
      </c>
      <c r="L74" s="30">
        <v>0.87939999999999996</v>
      </c>
      <c r="M74" s="14">
        <v>0.89780000000000004</v>
      </c>
      <c r="N74" s="31">
        <v>992542.66</v>
      </c>
      <c r="O74" s="31">
        <v>625225.49</v>
      </c>
      <c r="P74" s="28">
        <v>0.62990000000000002</v>
      </c>
      <c r="Q74" s="28">
        <v>0.64370000000000005</v>
      </c>
      <c r="R74" s="29">
        <v>522</v>
      </c>
      <c r="S74" s="29">
        <v>313</v>
      </c>
      <c r="T74" s="30">
        <v>0.59960000000000002</v>
      </c>
      <c r="U74" s="30">
        <v>0.65749999999999997</v>
      </c>
      <c r="V74" s="27">
        <v>373</v>
      </c>
      <c r="W74" s="27">
        <v>299</v>
      </c>
      <c r="X74" s="28">
        <v>0.80159999999999998</v>
      </c>
      <c r="Y74" s="32" t="s">
        <v>124</v>
      </c>
      <c r="Z74" s="4">
        <v>425</v>
      </c>
      <c r="AA74" s="5">
        <v>426</v>
      </c>
      <c r="AB74" s="6">
        <v>1.0024</v>
      </c>
      <c r="AC74" s="4">
        <v>676</v>
      </c>
      <c r="AD74" s="5">
        <v>615</v>
      </c>
      <c r="AE74" s="6">
        <v>0.90980000000000005</v>
      </c>
      <c r="AF74" s="7">
        <v>1478223.39</v>
      </c>
      <c r="AG74" s="8">
        <v>899335.11</v>
      </c>
      <c r="AH74" s="6">
        <v>0.60840000000000005</v>
      </c>
      <c r="AI74" s="4">
        <v>593</v>
      </c>
      <c r="AJ74" s="5">
        <v>374</v>
      </c>
      <c r="AK74" s="6">
        <v>0.63070000000000004</v>
      </c>
      <c r="AL74" s="9" t="s">
        <v>44</v>
      </c>
      <c r="AM74" s="10"/>
    </row>
    <row r="75" spans="1:39" s="11" customFormat="1" ht="13.9">
      <c r="A75" s="25" t="s">
        <v>64</v>
      </c>
      <c r="B75" s="25" t="s">
        <v>125</v>
      </c>
      <c r="C75" s="26">
        <v>3598685.03</v>
      </c>
      <c r="D75" s="26">
        <v>5052750.51</v>
      </c>
      <c r="E75" s="14">
        <v>0.71222298090471103</v>
      </c>
      <c r="F75" s="27">
        <v>2017</v>
      </c>
      <c r="G75" s="27">
        <v>1945</v>
      </c>
      <c r="H75" s="28">
        <v>0.96430000000000005</v>
      </c>
      <c r="I75" s="115">
        <v>0.98219999999999996</v>
      </c>
      <c r="J75" s="29">
        <v>2871</v>
      </c>
      <c r="K75" s="29">
        <v>2599</v>
      </c>
      <c r="L75" s="14">
        <v>0.90529999999999999</v>
      </c>
      <c r="M75" s="14">
        <v>0.91069999999999995</v>
      </c>
      <c r="N75" s="31">
        <v>3972616.91</v>
      </c>
      <c r="O75" s="31">
        <v>2673740.48</v>
      </c>
      <c r="P75" s="28">
        <v>0.67300000000000004</v>
      </c>
      <c r="Q75" s="28">
        <v>0.68989999999999996</v>
      </c>
      <c r="R75" s="29">
        <v>2223</v>
      </c>
      <c r="S75" s="29">
        <v>1315</v>
      </c>
      <c r="T75" s="30">
        <v>0.59150000000000003</v>
      </c>
      <c r="U75" s="30">
        <v>0.66090000000000004</v>
      </c>
      <c r="V75" s="27">
        <v>1697</v>
      </c>
      <c r="W75" s="27">
        <v>1235</v>
      </c>
      <c r="X75" s="28">
        <v>0.7278</v>
      </c>
      <c r="Y75" s="32" t="s">
        <v>125</v>
      </c>
      <c r="Z75" s="4">
        <v>2147</v>
      </c>
      <c r="AA75" s="5">
        <v>2146</v>
      </c>
      <c r="AB75" s="6">
        <v>0.99950000000000006</v>
      </c>
      <c r="AC75" s="4">
        <v>2974</v>
      </c>
      <c r="AD75" s="5">
        <v>2701</v>
      </c>
      <c r="AE75" s="6">
        <v>0.90820000000000001</v>
      </c>
      <c r="AF75" s="7">
        <v>5606068.0800000001</v>
      </c>
      <c r="AG75" s="8">
        <v>3935964.25</v>
      </c>
      <c r="AH75" s="6">
        <v>0.70209999999999995</v>
      </c>
      <c r="AI75" s="4">
        <v>2416</v>
      </c>
      <c r="AJ75" s="5">
        <v>1586</v>
      </c>
      <c r="AK75" s="6">
        <v>0.65649999999999997</v>
      </c>
      <c r="AL75" s="9" t="s">
        <v>44</v>
      </c>
      <c r="AM75" s="10"/>
    </row>
    <row r="76" spans="1:39" s="11" customFormat="1" ht="13.9">
      <c r="A76" s="25" t="s">
        <v>56</v>
      </c>
      <c r="B76" s="25" t="s">
        <v>126</v>
      </c>
      <c r="C76" s="26">
        <v>2707128.53</v>
      </c>
      <c r="D76" s="26">
        <v>3650351.24</v>
      </c>
      <c r="E76" s="14">
        <v>0.74160768430601798</v>
      </c>
      <c r="F76" s="27">
        <v>1237</v>
      </c>
      <c r="G76" s="27">
        <v>1237</v>
      </c>
      <c r="H76" s="28">
        <v>1</v>
      </c>
      <c r="I76" s="115">
        <v>1</v>
      </c>
      <c r="J76" s="29">
        <v>1747</v>
      </c>
      <c r="K76" s="29">
        <v>1551</v>
      </c>
      <c r="L76" s="30">
        <v>0.88780000000000003</v>
      </c>
      <c r="M76" s="14">
        <v>0.91579999999999995</v>
      </c>
      <c r="N76" s="31">
        <v>2987521.82</v>
      </c>
      <c r="O76" s="31">
        <v>2085529</v>
      </c>
      <c r="P76" s="28">
        <v>0.69810000000000005</v>
      </c>
      <c r="Q76" s="28">
        <v>0.69210000000000005</v>
      </c>
      <c r="R76" s="29">
        <v>1429</v>
      </c>
      <c r="S76" s="29">
        <v>980</v>
      </c>
      <c r="T76" s="30">
        <v>0.68579999999999997</v>
      </c>
      <c r="U76" s="30">
        <v>0.72160000000000002</v>
      </c>
      <c r="V76" s="27">
        <v>1167</v>
      </c>
      <c r="W76" s="27">
        <v>938</v>
      </c>
      <c r="X76" s="28">
        <v>0.80379999999999996</v>
      </c>
      <c r="Y76" s="32" t="s">
        <v>126</v>
      </c>
      <c r="Z76" s="4">
        <v>1214</v>
      </c>
      <c r="AA76" s="5">
        <v>1254</v>
      </c>
      <c r="AB76" s="6">
        <v>1.0328999999999999</v>
      </c>
      <c r="AC76" s="4">
        <v>1694</v>
      </c>
      <c r="AD76" s="5">
        <v>1552</v>
      </c>
      <c r="AE76" s="6">
        <v>0.91620000000000001</v>
      </c>
      <c r="AF76" s="7">
        <v>3844868.19</v>
      </c>
      <c r="AG76" s="8">
        <v>2669646.08</v>
      </c>
      <c r="AH76" s="6">
        <v>0.69430000000000003</v>
      </c>
      <c r="AI76" s="4">
        <v>1437</v>
      </c>
      <c r="AJ76" s="5">
        <v>1049</v>
      </c>
      <c r="AK76" s="6">
        <v>0.73</v>
      </c>
      <c r="AL76" s="9" t="s">
        <v>44</v>
      </c>
      <c r="AM76" s="10"/>
    </row>
    <row r="77" spans="1:39" s="11" customFormat="1" ht="13.9">
      <c r="A77" s="25" t="s">
        <v>64</v>
      </c>
      <c r="B77" s="25" t="s">
        <v>127</v>
      </c>
      <c r="C77" s="26">
        <v>868877.26</v>
      </c>
      <c r="D77" s="26">
        <v>1212908.6599999999</v>
      </c>
      <c r="E77" s="14">
        <v>0.71635836123059804</v>
      </c>
      <c r="F77" s="27">
        <v>451</v>
      </c>
      <c r="G77" s="27">
        <v>431</v>
      </c>
      <c r="H77" s="28">
        <v>0.95569999999999999</v>
      </c>
      <c r="I77" s="115">
        <v>1</v>
      </c>
      <c r="J77" s="29">
        <v>625</v>
      </c>
      <c r="K77" s="29">
        <v>564</v>
      </c>
      <c r="L77" s="30">
        <v>0.90239999999999998</v>
      </c>
      <c r="M77" s="14">
        <v>0.94410000000000005</v>
      </c>
      <c r="N77" s="31">
        <v>976633.39</v>
      </c>
      <c r="O77" s="31">
        <v>642396.84</v>
      </c>
      <c r="P77" s="28">
        <v>0.65780000000000005</v>
      </c>
      <c r="Q77" s="28">
        <v>0.68640000000000001</v>
      </c>
      <c r="R77" s="29">
        <v>466</v>
      </c>
      <c r="S77" s="29">
        <v>338</v>
      </c>
      <c r="T77" s="30">
        <v>0.72529999999999994</v>
      </c>
      <c r="U77" s="30">
        <v>0.7409</v>
      </c>
      <c r="V77" s="27">
        <v>384</v>
      </c>
      <c r="W77" s="27">
        <v>308</v>
      </c>
      <c r="X77" s="28">
        <v>0.80210000000000004</v>
      </c>
      <c r="Y77" s="32" t="s">
        <v>127</v>
      </c>
      <c r="Z77" s="4">
        <v>490</v>
      </c>
      <c r="AA77" s="5">
        <v>500</v>
      </c>
      <c r="AB77" s="6">
        <v>1.0204</v>
      </c>
      <c r="AC77" s="4">
        <v>630</v>
      </c>
      <c r="AD77" s="5">
        <v>601</v>
      </c>
      <c r="AE77" s="6">
        <v>0.95399999999999996</v>
      </c>
      <c r="AF77" s="7">
        <v>1384312.51</v>
      </c>
      <c r="AG77" s="8">
        <v>924258.87</v>
      </c>
      <c r="AH77" s="6">
        <v>0.66769999999999996</v>
      </c>
      <c r="AI77" s="4">
        <v>530</v>
      </c>
      <c r="AJ77" s="5">
        <v>373</v>
      </c>
      <c r="AK77" s="6">
        <v>0.70379999999999998</v>
      </c>
      <c r="AL77" s="9" t="s">
        <v>44</v>
      </c>
      <c r="AM77" s="10"/>
    </row>
    <row r="78" spans="1:39" s="11" customFormat="1" ht="13.9">
      <c r="A78" s="25" t="s">
        <v>47</v>
      </c>
      <c r="B78" s="25" t="s">
        <v>128</v>
      </c>
      <c r="C78" s="26">
        <v>2628029.61</v>
      </c>
      <c r="D78" s="26">
        <v>3751850.57</v>
      </c>
      <c r="E78" s="14">
        <v>0.70046222816384696</v>
      </c>
      <c r="F78" s="27">
        <v>1508</v>
      </c>
      <c r="G78" s="27">
        <v>1526</v>
      </c>
      <c r="H78" s="28">
        <v>1.0119</v>
      </c>
      <c r="I78" s="115">
        <v>1</v>
      </c>
      <c r="J78" s="29">
        <v>2068</v>
      </c>
      <c r="K78" s="29">
        <v>1914</v>
      </c>
      <c r="L78" s="30">
        <v>0.92549999999999999</v>
      </c>
      <c r="M78" s="14">
        <v>0.93940000000000001</v>
      </c>
      <c r="N78" s="31">
        <v>3030184.23</v>
      </c>
      <c r="O78" s="31">
        <v>2041151.96</v>
      </c>
      <c r="P78" s="28">
        <v>0.67359999999999998</v>
      </c>
      <c r="Q78" s="28">
        <v>0.68869999999999998</v>
      </c>
      <c r="R78" s="29">
        <v>1682</v>
      </c>
      <c r="S78" s="29">
        <v>1068</v>
      </c>
      <c r="T78" s="30">
        <v>0.63500000000000001</v>
      </c>
      <c r="U78" s="30">
        <v>0.6794</v>
      </c>
      <c r="V78" s="27">
        <v>1317</v>
      </c>
      <c r="W78" s="27">
        <v>1154</v>
      </c>
      <c r="X78" s="28">
        <v>0.87619999999999998</v>
      </c>
      <c r="Y78" s="32" t="s">
        <v>128</v>
      </c>
      <c r="Z78" s="4">
        <v>1627</v>
      </c>
      <c r="AA78" s="5">
        <v>1690</v>
      </c>
      <c r="AB78" s="6">
        <v>1.0387</v>
      </c>
      <c r="AC78" s="4">
        <v>2201</v>
      </c>
      <c r="AD78" s="5">
        <v>2032</v>
      </c>
      <c r="AE78" s="6">
        <v>0.92320000000000002</v>
      </c>
      <c r="AF78" s="7">
        <v>4131736.13</v>
      </c>
      <c r="AG78" s="8">
        <v>2845414.43</v>
      </c>
      <c r="AH78" s="6">
        <v>0.68869999999999998</v>
      </c>
      <c r="AI78" s="4">
        <v>1804</v>
      </c>
      <c r="AJ78" s="5">
        <v>1186</v>
      </c>
      <c r="AK78" s="6">
        <v>0.65739999999999998</v>
      </c>
      <c r="AL78" s="9" t="s">
        <v>44</v>
      </c>
      <c r="AM78" s="10"/>
    </row>
    <row r="79" spans="1:39" s="11" customFormat="1" ht="13.9">
      <c r="A79" s="34" t="s">
        <v>53</v>
      </c>
      <c r="B79" s="34" t="s">
        <v>129</v>
      </c>
      <c r="C79" s="26">
        <v>11412494.289999999</v>
      </c>
      <c r="D79" s="26">
        <v>15203638.039999999</v>
      </c>
      <c r="E79" s="14">
        <v>0.75064233047210804</v>
      </c>
      <c r="F79" s="27">
        <v>7070</v>
      </c>
      <c r="G79" s="27">
        <v>6903</v>
      </c>
      <c r="H79" s="28">
        <v>0.97640000000000005</v>
      </c>
      <c r="I79" s="115">
        <v>1</v>
      </c>
      <c r="J79" s="29">
        <v>9385</v>
      </c>
      <c r="K79" s="29">
        <v>8285</v>
      </c>
      <c r="L79" s="30">
        <v>0.88280000000000003</v>
      </c>
      <c r="M79" s="14">
        <v>0.88480000000000003</v>
      </c>
      <c r="N79" s="31">
        <v>12897013.970000001</v>
      </c>
      <c r="O79" s="31">
        <v>8523443.1699999999</v>
      </c>
      <c r="P79" s="28">
        <v>0.66090000000000004</v>
      </c>
      <c r="Q79" s="28">
        <v>0.67249999999999999</v>
      </c>
      <c r="R79" s="29">
        <v>7726</v>
      </c>
      <c r="S79" s="29">
        <v>5011</v>
      </c>
      <c r="T79" s="30">
        <v>0.64859999999999995</v>
      </c>
      <c r="U79" s="30">
        <v>0.69020000000000004</v>
      </c>
      <c r="V79" s="27">
        <v>2195</v>
      </c>
      <c r="W79" s="27">
        <v>1695</v>
      </c>
      <c r="X79" s="28">
        <v>0.7722</v>
      </c>
      <c r="Y79" s="32" t="s">
        <v>129</v>
      </c>
      <c r="Z79" s="4">
        <v>7035</v>
      </c>
      <c r="AA79" s="5">
        <v>7094</v>
      </c>
      <c r="AB79" s="6">
        <v>1.0084</v>
      </c>
      <c r="AC79" s="4">
        <v>9188</v>
      </c>
      <c r="AD79" s="5">
        <v>7910</v>
      </c>
      <c r="AE79" s="6">
        <v>0.8609</v>
      </c>
      <c r="AF79" s="7">
        <v>16454340.640000001</v>
      </c>
      <c r="AG79" s="8">
        <v>10919814.92</v>
      </c>
      <c r="AH79" s="6">
        <v>0.66359999999999997</v>
      </c>
      <c r="AI79" s="4">
        <v>7657</v>
      </c>
      <c r="AJ79" s="5">
        <v>5379</v>
      </c>
      <c r="AK79" s="6">
        <v>0.70250000000000001</v>
      </c>
      <c r="AL79" s="9" t="s">
        <v>44</v>
      </c>
      <c r="AM79" s="10"/>
    </row>
    <row r="80" spans="1:39" s="11" customFormat="1" ht="13.9">
      <c r="A80" s="25" t="s">
        <v>59</v>
      </c>
      <c r="B80" s="25" t="s">
        <v>130</v>
      </c>
      <c r="C80" s="26">
        <v>673096.92</v>
      </c>
      <c r="D80" s="26">
        <v>930320.03</v>
      </c>
      <c r="E80" s="14">
        <v>0.72351115561813695</v>
      </c>
      <c r="F80" s="27">
        <v>288</v>
      </c>
      <c r="G80" s="27">
        <v>304</v>
      </c>
      <c r="H80" s="28">
        <v>1.0556000000000001</v>
      </c>
      <c r="I80" s="115">
        <v>1</v>
      </c>
      <c r="J80" s="29">
        <v>441</v>
      </c>
      <c r="K80" s="29">
        <v>405</v>
      </c>
      <c r="L80" s="30">
        <v>0.91839999999999999</v>
      </c>
      <c r="M80" s="14">
        <v>0.85099999999999998</v>
      </c>
      <c r="N80" s="31">
        <v>722639.67</v>
      </c>
      <c r="O80" s="31">
        <v>529289.71</v>
      </c>
      <c r="P80" s="28">
        <v>0.73240000000000005</v>
      </c>
      <c r="Q80" s="28">
        <v>0.74139999999999995</v>
      </c>
      <c r="R80" s="29">
        <v>370</v>
      </c>
      <c r="S80" s="29">
        <v>278</v>
      </c>
      <c r="T80" s="30">
        <v>0.75139999999999996</v>
      </c>
      <c r="U80" s="30">
        <v>0.79</v>
      </c>
      <c r="V80" s="27">
        <v>172</v>
      </c>
      <c r="W80" s="27">
        <v>127</v>
      </c>
      <c r="X80" s="28">
        <v>0.73839999999999995</v>
      </c>
      <c r="Y80" s="32" t="s">
        <v>130</v>
      </c>
      <c r="Z80" s="4">
        <v>281</v>
      </c>
      <c r="AA80" s="5">
        <v>300</v>
      </c>
      <c r="AB80" s="6">
        <v>1.0676000000000001</v>
      </c>
      <c r="AC80" s="4">
        <v>415</v>
      </c>
      <c r="AD80" s="5">
        <v>386</v>
      </c>
      <c r="AE80" s="6">
        <v>0.93010000000000004</v>
      </c>
      <c r="AF80" s="7">
        <v>980458.19</v>
      </c>
      <c r="AG80" s="8">
        <v>724638.12</v>
      </c>
      <c r="AH80" s="6">
        <v>0.73909999999999998</v>
      </c>
      <c r="AI80" s="4">
        <v>382</v>
      </c>
      <c r="AJ80" s="5">
        <v>313</v>
      </c>
      <c r="AK80" s="6">
        <v>0.81940000000000002</v>
      </c>
      <c r="AL80" s="9" t="s">
        <v>44</v>
      </c>
      <c r="AM80" s="10"/>
    </row>
    <row r="81" spans="1:39" s="11" customFormat="1" ht="13.9">
      <c r="A81" s="25" t="s">
        <v>47</v>
      </c>
      <c r="B81" s="25" t="s">
        <v>131</v>
      </c>
      <c r="C81" s="26">
        <v>7226273.2699999996</v>
      </c>
      <c r="D81" s="26">
        <v>9228920.9000000004</v>
      </c>
      <c r="E81" s="14">
        <v>0.78300305618612498</v>
      </c>
      <c r="F81" s="27">
        <v>3614</v>
      </c>
      <c r="G81" s="27">
        <v>3670</v>
      </c>
      <c r="H81" s="28">
        <v>1.0155000000000001</v>
      </c>
      <c r="I81" s="115">
        <v>1</v>
      </c>
      <c r="J81" s="29">
        <v>5073</v>
      </c>
      <c r="K81" s="29">
        <v>4378</v>
      </c>
      <c r="L81" s="30">
        <v>0.86299999999999999</v>
      </c>
      <c r="M81" s="14">
        <v>0.87290000000000001</v>
      </c>
      <c r="N81" s="31">
        <v>7823885.5499999998</v>
      </c>
      <c r="O81" s="31">
        <v>5279759.66</v>
      </c>
      <c r="P81" s="28">
        <v>0.67479999999999996</v>
      </c>
      <c r="Q81" s="28">
        <v>0.6754</v>
      </c>
      <c r="R81" s="29">
        <v>3940</v>
      </c>
      <c r="S81" s="29">
        <v>2456</v>
      </c>
      <c r="T81" s="30">
        <v>0.62339999999999995</v>
      </c>
      <c r="U81" s="30">
        <v>0.67379999999999995</v>
      </c>
      <c r="V81" s="27">
        <v>3299</v>
      </c>
      <c r="W81" s="27">
        <v>2784</v>
      </c>
      <c r="X81" s="28">
        <v>0.84389999999999998</v>
      </c>
      <c r="Y81" s="32" t="s">
        <v>131</v>
      </c>
      <c r="Z81" s="4">
        <v>3784</v>
      </c>
      <c r="AA81" s="5">
        <v>3711</v>
      </c>
      <c r="AB81" s="6">
        <v>0.98070000000000002</v>
      </c>
      <c r="AC81" s="4">
        <v>4844</v>
      </c>
      <c r="AD81" s="5">
        <v>4314</v>
      </c>
      <c r="AE81" s="6">
        <v>0.89059999999999995</v>
      </c>
      <c r="AF81" s="7">
        <v>10400037.800000001</v>
      </c>
      <c r="AG81" s="8">
        <v>7069963.4699999997</v>
      </c>
      <c r="AH81" s="6">
        <v>0.67979999999999996</v>
      </c>
      <c r="AI81" s="4">
        <v>4034</v>
      </c>
      <c r="AJ81" s="5">
        <v>2737</v>
      </c>
      <c r="AK81" s="6">
        <v>0.67849999999999999</v>
      </c>
      <c r="AL81" s="9" t="s">
        <v>44</v>
      </c>
      <c r="AM81" s="10"/>
    </row>
    <row r="82" spans="1:39" s="11" customFormat="1" ht="13.9">
      <c r="A82" s="25" t="s">
        <v>42</v>
      </c>
      <c r="B82" s="25" t="s">
        <v>132</v>
      </c>
      <c r="C82" s="26">
        <v>4626451.88</v>
      </c>
      <c r="D82" s="26">
        <v>6248147.8300000001</v>
      </c>
      <c r="E82" s="14">
        <v>0.74045173159739397</v>
      </c>
      <c r="F82" s="27">
        <v>3324</v>
      </c>
      <c r="G82" s="27">
        <v>3252</v>
      </c>
      <c r="H82" s="28">
        <v>0.97829999999999995</v>
      </c>
      <c r="I82" s="115">
        <v>0.99070000000000003</v>
      </c>
      <c r="J82" s="29">
        <v>4247</v>
      </c>
      <c r="K82" s="29">
        <v>3764</v>
      </c>
      <c r="L82" s="30">
        <v>0.88629999999999998</v>
      </c>
      <c r="M82" s="14">
        <v>0.91220000000000001</v>
      </c>
      <c r="N82" s="31">
        <v>5101595.67</v>
      </c>
      <c r="O82" s="31">
        <v>3377966.72</v>
      </c>
      <c r="P82" s="28">
        <v>0.66210000000000002</v>
      </c>
      <c r="Q82" s="28">
        <v>0.67330000000000001</v>
      </c>
      <c r="R82" s="29">
        <v>3151</v>
      </c>
      <c r="S82" s="29">
        <v>1913</v>
      </c>
      <c r="T82" s="30">
        <v>0.60709999999999997</v>
      </c>
      <c r="U82" s="30">
        <v>0.65880000000000005</v>
      </c>
      <c r="V82" s="27">
        <v>2631</v>
      </c>
      <c r="W82" s="27">
        <v>2376</v>
      </c>
      <c r="X82" s="28">
        <v>0.90310000000000001</v>
      </c>
      <c r="Y82" s="32" t="s">
        <v>132</v>
      </c>
      <c r="Z82" s="4">
        <v>3600</v>
      </c>
      <c r="AA82" s="5">
        <v>3601</v>
      </c>
      <c r="AB82" s="6">
        <v>1.0003</v>
      </c>
      <c r="AC82" s="4">
        <v>4401</v>
      </c>
      <c r="AD82" s="5">
        <v>4019</v>
      </c>
      <c r="AE82" s="6">
        <v>0.91320000000000001</v>
      </c>
      <c r="AF82" s="7">
        <v>7012305.3300000001</v>
      </c>
      <c r="AG82" s="8">
        <v>4631175.79</v>
      </c>
      <c r="AH82" s="6">
        <v>0.66039999999999999</v>
      </c>
      <c r="AI82" s="4">
        <v>3451</v>
      </c>
      <c r="AJ82" s="5">
        <v>2205</v>
      </c>
      <c r="AK82" s="6">
        <v>0.63890000000000002</v>
      </c>
      <c r="AL82" s="9" t="s">
        <v>44</v>
      </c>
      <c r="AM82" s="10"/>
    </row>
    <row r="83" spans="1:39" s="11" customFormat="1" ht="13.9">
      <c r="A83" s="25" t="s">
        <v>56</v>
      </c>
      <c r="B83" s="25" t="s">
        <v>133</v>
      </c>
      <c r="C83" s="26">
        <v>8881699.1699999999</v>
      </c>
      <c r="D83" s="26">
        <v>11917659.32</v>
      </c>
      <c r="E83" s="14">
        <v>0.74525533341055406</v>
      </c>
      <c r="F83" s="27">
        <v>8603</v>
      </c>
      <c r="G83" s="27">
        <v>8123</v>
      </c>
      <c r="H83" s="28">
        <v>0.94420000000000004</v>
      </c>
      <c r="I83" s="115">
        <v>0.97240000000000004</v>
      </c>
      <c r="J83" s="29">
        <v>10311</v>
      </c>
      <c r="K83" s="29">
        <v>9302</v>
      </c>
      <c r="L83" s="30">
        <v>0.90210000000000001</v>
      </c>
      <c r="M83" s="14">
        <v>0.90610000000000002</v>
      </c>
      <c r="N83" s="31">
        <v>9813294.5399999991</v>
      </c>
      <c r="O83" s="31">
        <v>6366451.2999999998</v>
      </c>
      <c r="P83" s="28">
        <v>0.64880000000000004</v>
      </c>
      <c r="Q83" s="28">
        <v>0.64929999999999999</v>
      </c>
      <c r="R83" s="29">
        <v>7808</v>
      </c>
      <c r="S83" s="29">
        <v>4753</v>
      </c>
      <c r="T83" s="30">
        <v>0.60870000000000002</v>
      </c>
      <c r="U83" s="30">
        <v>0.65590000000000004</v>
      </c>
      <c r="V83" s="27">
        <v>6608</v>
      </c>
      <c r="W83" s="27">
        <v>5960</v>
      </c>
      <c r="X83" s="28">
        <v>0.90190000000000003</v>
      </c>
      <c r="Y83" s="32" t="s">
        <v>133</v>
      </c>
      <c r="Z83" s="4">
        <v>8710</v>
      </c>
      <c r="AA83" s="5">
        <v>8646</v>
      </c>
      <c r="AB83" s="6">
        <v>0.99270000000000003</v>
      </c>
      <c r="AC83" s="4">
        <v>10726</v>
      </c>
      <c r="AD83" s="5">
        <v>9805</v>
      </c>
      <c r="AE83" s="6">
        <v>0.91410000000000002</v>
      </c>
      <c r="AF83" s="7">
        <v>13670522.310000001</v>
      </c>
      <c r="AG83" s="8">
        <v>8934553.9700000007</v>
      </c>
      <c r="AH83" s="6">
        <v>0.65359999999999996</v>
      </c>
      <c r="AI83" s="4">
        <v>8083</v>
      </c>
      <c r="AJ83" s="5">
        <v>5212</v>
      </c>
      <c r="AK83" s="6">
        <v>0.64480000000000004</v>
      </c>
      <c r="AL83" s="9" t="s">
        <v>44</v>
      </c>
      <c r="AM83" s="10"/>
    </row>
    <row r="84" spans="1:39" s="11" customFormat="1" ht="13.9">
      <c r="A84" s="25" t="s">
        <v>47</v>
      </c>
      <c r="B84" s="25" t="s">
        <v>134</v>
      </c>
      <c r="C84" s="26">
        <v>4714557.87</v>
      </c>
      <c r="D84" s="26">
        <v>6511005.9000000004</v>
      </c>
      <c r="E84" s="14">
        <v>0.72409055411852696</v>
      </c>
      <c r="F84" s="27">
        <v>2818</v>
      </c>
      <c r="G84" s="27">
        <v>2659</v>
      </c>
      <c r="H84" s="28">
        <v>0.94359999999999999</v>
      </c>
      <c r="I84" s="115">
        <v>0.97340000000000004</v>
      </c>
      <c r="J84" s="29">
        <v>3813</v>
      </c>
      <c r="K84" s="29">
        <v>3326</v>
      </c>
      <c r="L84" s="30">
        <v>0.87229999999999996</v>
      </c>
      <c r="M84" s="14">
        <v>0.84230000000000005</v>
      </c>
      <c r="N84" s="31">
        <v>5146202.8600000003</v>
      </c>
      <c r="O84" s="31">
        <v>3552165.09</v>
      </c>
      <c r="P84" s="28">
        <v>0.69020000000000004</v>
      </c>
      <c r="Q84" s="28">
        <v>0.69489999999999996</v>
      </c>
      <c r="R84" s="29">
        <v>2905</v>
      </c>
      <c r="S84" s="29">
        <v>1773</v>
      </c>
      <c r="T84" s="30">
        <v>0.61029999999999995</v>
      </c>
      <c r="U84" s="30">
        <v>0.64380000000000004</v>
      </c>
      <c r="V84" s="27">
        <v>2380</v>
      </c>
      <c r="W84" s="27">
        <v>1901</v>
      </c>
      <c r="X84" s="28">
        <v>0.79869999999999997</v>
      </c>
      <c r="Y84" s="32" t="s">
        <v>134</v>
      </c>
      <c r="Z84" s="4">
        <v>3095</v>
      </c>
      <c r="AA84" s="5">
        <v>2995</v>
      </c>
      <c r="AB84" s="6">
        <v>0.9677</v>
      </c>
      <c r="AC84" s="4">
        <v>4200</v>
      </c>
      <c r="AD84" s="5">
        <v>3464</v>
      </c>
      <c r="AE84" s="6">
        <v>0.82479999999999998</v>
      </c>
      <c r="AF84" s="7">
        <v>7381291.8399999999</v>
      </c>
      <c r="AG84" s="8">
        <v>5087116.42</v>
      </c>
      <c r="AH84" s="6">
        <v>0.68920000000000003</v>
      </c>
      <c r="AI84" s="4">
        <v>3240</v>
      </c>
      <c r="AJ84" s="5">
        <v>2009</v>
      </c>
      <c r="AK84" s="6">
        <v>0.62009999999999998</v>
      </c>
      <c r="AL84" s="9" t="s">
        <v>44</v>
      </c>
      <c r="AM84" s="10"/>
    </row>
    <row r="85" spans="1:39" s="11" customFormat="1" ht="13.9">
      <c r="A85" s="25" t="s">
        <v>47</v>
      </c>
      <c r="B85" s="25" t="s">
        <v>135</v>
      </c>
      <c r="C85" s="26">
        <v>7577314.0499999998</v>
      </c>
      <c r="D85" s="26">
        <v>10614561.17</v>
      </c>
      <c r="E85" s="14">
        <v>0.71386032155675105</v>
      </c>
      <c r="F85" s="27">
        <v>4307</v>
      </c>
      <c r="G85" s="27">
        <v>4230</v>
      </c>
      <c r="H85" s="28">
        <v>0.98209999999999997</v>
      </c>
      <c r="I85" s="115">
        <v>1</v>
      </c>
      <c r="J85" s="29">
        <v>5891</v>
      </c>
      <c r="K85" s="29">
        <v>5150</v>
      </c>
      <c r="L85" s="30">
        <v>0.87419999999999998</v>
      </c>
      <c r="M85" s="14">
        <v>0.88560000000000005</v>
      </c>
      <c r="N85" s="31">
        <v>8521502.5099999998</v>
      </c>
      <c r="O85" s="31">
        <v>5872874.2599999998</v>
      </c>
      <c r="P85" s="28">
        <v>0.68920000000000003</v>
      </c>
      <c r="Q85" s="28">
        <v>0.7</v>
      </c>
      <c r="R85" s="29">
        <v>4498</v>
      </c>
      <c r="S85" s="29">
        <v>3038</v>
      </c>
      <c r="T85" s="30">
        <v>0.6754</v>
      </c>
      <c r="U85" s="30">
        <v>0.72019999999999995</v>
      </c>
      <c r="V85" s="27">
        <v>3713</v>
      </c>
      <c r="W85" s="27">
        <v>3083</v>
      </c>
      <c r="X85" s="28">
        <v>0.83030000000000004</v>
      </c>
      <c r="Y85" s="32" t="s">
        <v>135</v>
      </c>
      <c r="Z85" s="4">
        <v>4359</v>
      </c>
      <c r="AA85" s="5">
        <v>4434</v>
      </c>
      <c r="AB85" s="6">
        <v>1.0172000000000001</v>
      </c>
      <c r="AC85" s="4">
        <v>5911</v>
      </c>
      <c r="AD85" s="5">
        <v>5307</v>
      </c>
      <c r="AE85" s="6">
        <v>0.89780000000000004</v>
      </c>
      <c r="AF85" s="7">
        <v>11642498.43</v>
      </c>
      <c r="AG85" s="8">
        <v>8129974.3499999996</v>
      </c>
      <c r="AH85" s="6">
        <v>0.69830000000000003</v>
      </c>
      <c r="AI85" s="4">
        <v>4794</v>
      </c>
      <c r="AJ85" s="5">
        <v>3492</v>
      </c>
      <c r="AK85" s="6">
        <v>0.72840000000000005</v>
      </c>
      <c r="AL85" s="9" t="s">
        <v>44</v>
      </c>
      <c r="AM85" s="10"/>
    </row>
    <row r="86" spans="1:39" s="11" customFormat="1" ht="13.9">
      <c r="A86" s="25" t="s">
        <v>45</v>
      </c>
      <c r="B86" s="25" t="s">
        <v>136</v>
      </c>
      <c r="C86" s="26">
        <v>3807574.05</v>
      </c>
      <c r="D86" s="26">
        <v>5022283.96</v>
      </c>
      <c r="E86" s="14">
        <v>0.75813595573755599</v>
      </c>
      <c r="F86" s="27">
        <v>2408</v>
      </c>
      <c r="G86" s="27">
        <v>2528</v>
      </c>
      <c r="H86" s="28">
        <v>1.0498000000000001</v>
      </c>
      <c r="I86" s="115">
        <v>1</v>
      </c>
      <c r="J86" s="29">
        <v>3708</v>
      </c>
      <c r="K86" s="29">
        <v>3276</v>
      </c>
      <c r="L86" s="30">
        <v>0.88349999999999995</v>
      </c>
      <c r="M86" s="14">
        <v>0.88729999999999998</v>
      </c>
      <c r="N86" s="31">
        <v>4615979.58</v>
      </c>
      <c r="O86" s="31">
        <v>2899160.57</v>
      </c>
      <c r="P86" s="28">
        <v>0.62809999999999999</v>
      </c>
      <c r="Q86" s="28">
        <v>0.63549999999999995</v>
      </c>
      <c r="R86" s="29">
        <v>2760</v>
      </c>
      <c r="S86" s="29">
        <v>1489</v>
      </c>
      <c r="T86" s="30">
        <v>0.53949999999999998</v>
      </c>
      <c r="U86" s="30">
        <v>0.60719999999999996</v>
      </c>
      <c r="V86" s="27">
        <v>2286</v>
      </c>
      <c r="W86" s="27">
        <v>1977</v>
      </c>
      <c r="X86" s="28">
        <v>0.86480000000000001</v>
      </c>
      <c r="Y86" s="32" t="s">
        <v>136</v>
      </c>
      <c r="Z86" s="4">
        <v>2261</v>
      </c>
      <c r="AA86" s="5">
        <v>2492</v>
      </c>
      <c r="AB86" s="6">
        <v>1.1022000000000001</v>
      </c>
      <c r="AC86" s="4">
        <v>3550</v>
      </c>
      <c r="AD86" s="5">
        <v>3116</v>
      </c>
      <c r="AE86" s="6">
        <v>0.87770000000000004</v>
      </c>
      <c r="AF86" s="7">
        <v>6028252.5800000001</v>
      </c>
      <c r="AG86" s="8">
        <v>3814966.58</v>
      </c>
      <c r="AH86" s="6">
        <v>0.63280000000000003</v>
      </c>
      <c r="AI86" s="4">
        <v>2760</v>
      </c>
      <c r="AJ86" s="5">
        <v>1667</v>
      </c>
      <c r="AK86" s="6">
        <v>0.60399999999999998</v>
      </c>
      <c r="AL86" s="9" t="s">
        <v>44</v>
      </c>
      <c r="AM86" s="10"/>
    </row>
    <row r="87" spans="1:39" s="11" customFormat="1" ht="13.9">
      <c r="A87" s="25" t="s">
        <v>56</v>
      </c>
      <c r="B87" s="25" t="s">
        <v>137</v>
      </c>
      <c r="C87" s="26">
        <v>4879502.4000000004</v>
      </c>
      <c r="D87" s="26">
        <v>6680399.4100000001</v>
      </c>
      <c r="E87" s="14">
        <v>0.73042075788100203</v>
      </c>
      <c r="F87" s="27">
        <v>2764</v>
      </c>
      <c r="G87" s="27">
        <v>2687</v>
      </c>
      <c r="H87" s="28">
        <v>0.97209999999999996</v>
      </c>
      <c r="I87" s="115">
        <v>1</v>
      </c>
      <c r="J87" s="29">
        <v>3766</v>
      </c>
      <c r="K87" s="29">
        <v>3263</v>
      </c>
      <c r="L87" s="30">
        <v>0.86639999999999995</v>
      </c>
      <c r="M87" s="14">
        <v>0.87780000000000002</v>
      </c>
      <c r="N87" s="31">
        <v>5762574.8200000003</v>
      </c>
      <c r="O87" s="31">
        <v>3855224.16</v>
      </c>
      <c r="P87" s="28">
        <v>0.66900000000000004</v>
      </c>
      <c r="Q87" s="28">
        <v>0.67430000000000001</v>
      </c>
      <c r="R87" s="29">
        <v>2851</v>
      </c>
      <c r="S87" s="29">
        <v>1726</v>
      </c>
      <c r="T87" s="30">
        <v>0.60540000000000005</v>
      </c>
      <c r="U87" s="30">
        <v>0.65180000000000005</v>
      </c>
      <c r="V87" s="27">
        <v>2304</v>
      </c>
      <c r="W87" s="27">
        <v>1992</v>
      </c>
      <c r="X87" s="28">
        <v>0.86460000000000004</v>
      </c>
      <c r="Y87" s="32" t="s">
        <v>137</v>
      </c>
      <c r="Z87" s="4">
        <v>2774</v>
      </c>
      <c r="AA87" s="5">
        <v>2817</v>
      </c>
      <c r="AB87" s="6">
        <v>1.0155000000000001</v>
      </c>
      <c r="AC87" s="4">
        <v>3770</v>
      </c>
      <c r="AD87" s="5">
        <v>3377</v>
      </c>
      <c r="AE87" s="6">
        <v>0.89580000000000004</v>
      </c>
      <c r="AF87" s="7">
        <v>7932140.4000000004</v>
      </c>
      <c r="AG87" s="8">
        <v>5402902.9299999997</v>
      </c>
      <c r="AH87" s="6">
        <v>0.68110000000000004</v>
      </c>
      <c r="AI87" s="4">
        <v>2996</v>
      </c>
      <c r="AJ87" s="5">
        <v>1956</v>
      </c>
      <c r="AK87" s="6">
        <v>0.65290000000000004</v>
      </c>
      <c r="AL87" s="9" t="s">
        <v>44</v>
      </c>
      <c r="AM87" s="10"/>
    </row>
    <row r="88" spans="1:39" s="11" customFormat="1" ht="13.9">
      <c r="A88" s="25" t="s">
        <v>42</v>
      </c>
      <c r="B88" s="25" t="s">
        <v>138</v>
      </c>
      <c r="C88" s="26">
        <v>3642993.51</v>
      </c>
      <c r="D88" s="26">
        <v>4936095.54</v>
      </c>
      <c r="E88" s="14">
        <v>0.73803140163693004</v>
      </c>
      <c r="F88" s="27">
        <v>3603</v>
      </c>
      <c r="G88" s="27">
        <v>3461</v>
      </c>
      <c r="H88" s="28">
        <v>0.96060000000000001</v>
      </c>
      <c r="I88" s="115">
        <v>0.98099999999999998</v>
      </c>
      <c r="J88" s="29">
        <v>4401</v>
      </c>
      <c r="K88" s="29">
        <v>4110</v>
      </c>
      <c r="L88" s="30">
        <v>0.93389999999999995</v>
      </c>
      <c r="M88" s="14">
        <v>0.92259999999999998</v>
      </c>
      <c r="N88" s="31">
        <v>4303256.01</v>
      </c>
      <c r="O88" s="31">
        <v>2527812.9300000002</v>
      </c>
      <c r="P88" s="28">
        <v>0.58740000000000003</v>
      </c>
      <c r="Q88" s="28">
        <v>0.5968</v>
      </c>
      <c r="R88" s="29">
        <v>3671</v>
      </c>
      <c r="S88" s="29">
        <v>1913</v>
      </c>
      <c r="T88" s="30">
        <v>0.52110000000000001</v>
      </c>
      <c r="U88" s="30">
        <v>0.56850000000000001</v>
      </c>
      <c r="V88" s="27">
        <v>2707</v>
      </c>
      <c r="W88" s="27">
        <v>2343</v>
      </c>
      <c r="X88" s="28">
        <v>0.86550000000000005</v>
      </c>
      <c r="Y88" s="32" t="s">
        <v>138</v>
      </c>
      <c r="Z88" s="4">
        <v>3918</v>
      </c>
      <c r="AA88" s="5">
        <v>3841</v>
      </c>
      <c r="AB88" s="6">
        <v>0.98029999999999995</v>
      </c>
      <c r="AC88" s="4">
        <v>4505</v>
      </c>
      <c r="AD88" s="5">
        <v>4133</v>
      </c>
      <c r="AE88" s="6">
        <v>0.91739999999999999</v>
      </c>
      <c r="AF88" s="7">
        <v>5906879.6200000001</v>
      </c>
      <c r="AG88" s="8">
        <v>3440453.6</v>
      </c>
      <c r="AH88" s="6">
        <v>0.58240000000000003</v>
      </c>
      <c r="AI88" s="4">
        <v>3843</v>
      </c>
      <c r="AJ88" s="5">
        <v>2063</v>
      </c>
      <c r="AK88" s="6">
        <v>0.53680000000000005</v>
      </c>
      <c r="AL88" s="9" t="s">
        <v>44</v>
      </c>
      <c r="AM88" s="10"/>
    </row>
    <row r="89" spans="1:39" s="11" customFormat="1" ht="13.9">
      <c r="A89" s="25" t="s">
        <v>49</v>
      </c>
      <c r="B89" s="25" t="s">
        <v>139</v>
      </c>
      <c r="C89" s="26">
        <v>3041510.24</v>
      </c>
      <c r="D89" s="26">
        <v>4198696.03</v>
      </c>
      <c r="E89" s="14">
        <v>0.72439400667925902</v>
      </c>
      <c r="F89" s="27">
        <v>1896</v>
      </c>
      <c r="G89" s="27">
        <v>1901</v>
      </c>
      <c r="H89" s="28">
        <v>1.0025999999999999</v>
      </c>
      <c r="I89" s="115">
        <v>1</v>
      </c>
      <c r="J89" s="29">
        <v>2502</v>
      </c>
      <c r="K89" s="29">
        <v>2217</v>
      </c>
      <c r="L89" s="30">
        <v>0.8861</v>
      </c>
      <c r="M89" s="14">
        <v>0.90059999999999996</v>
      </c>
      <c r="N89" s="31">
        <v>3228165.96</v>
      </c>
      <c r="O89" s="31">
        <v>2267162.4700000002</v>
      </c>
      <c r="P89" s="28">
        <v>0.70230000000000004</v>
      </c>
      <c r="Q89" s="28">
        <v>0.70530000000000004</v>
      </c>
      <c r="R89" s="29">
        <v>1822</v>
      </c>
      <c r="S89" s="29">
        <v>1271</v>
      </c>
      <c r="T89" s="30">
        <v>0.6976</v>
      </c>
      <c r="U89" s="30">
        <v>0.71350000000000002</v>
      </c>
      <c r="V89" s="27">
        <v>1568</v>
      </c>
      <c r="W89" s="27">
        <v>1337</v>
      </c>
      <c r="X89" s="28">
        <v>0.85270000000000001</v>
      </c>
      <c r="Y89" s="32" t="s">
        <v>139</v>
      </c>
      <c r="Z89" s="4">
        <v>1783</v>
      </c>
      <c r="AA89" s="5">
        <v>1974</v>
      </c>
      <c r="AB89" s="6">
        <v>1.1071</v>
      </c>
      <c r="AC89" s="4">
        <v>2494</v>
      </c>
      <c r="AD89" s="5">
        <v>2246</v>
      </c>
      <c r="AE89" s="6">
        <v>0.90059999999999996</v>
      </c>
      <c r="AF89" s="7">
        <v>4437874.67</v>
      </c>
      <c r="AG89" s="8">
        <v>3164799.65</v>
      </c>
      <c r="AH89" s="6">
        <v>0.71309999999999996</v>
      </c>
      <c r="AI89" s="4">
        <v>1989</v>
      </c>
      <c r="AJ89" s="5">
        <v>1466</v>
      </c>
      <c r="AK89" s="6">
        <v>0.73709999999999998</v>
      </c>
      <c r="AL89" s="9" t="s">
        <v>44</v>
      </c>
      <c r="AM89" s="10"/>
    </row>
    <row r="90" spans="1:39" s="11" customFormat="1" ht="13.9">
      <c r="A90" s="25" t="s">
        <v>47</v>
      </c>
      <c r="B90" s="25" t="s">
        <v>140</v>
      </c>
      <c r="C90" s="26">
        <v>1936594.91</v>
      </c>
      <c r="D90" s="26">
        <v>2596020.9500000002</v>
      </c>
      <c r="E90" s="14">
        <v>0.74598585577670296</v>
      </c>
      <c r="F90" s="27">
        <v>780</v>
      </c>
      <c r="G90" s="27">
        <v>802</v>
      </c>
      <c r="H90" s="28">
        <v>1.0282</v>
      </c>
      <c r="I90" s="115">
        <v>1</v>
      </c>
      <c r="J90" s="29">
        <v>1385</v>
      </c>
      <c r="K90" s="29">
        <v>1252</v>
      </c>
      <c r="L90" s="30">
        <v>0.90400000000000003</v>
      </c>
      <c r="M90" s="14">
        <v>0.90980000000000005</v>
      </c>
      <c r="N90" s="31">
        <v>2222390.65</v>
      </c>
      <c r="O90" s="31">
        <v>1511490.54</v>
      </c>
      <c r="P90" s="28">
        <v>0.68010000000000004</v>
      </c>
      <c r="Q90" s="28">
        <v>0.67689999999999995</v>
      </c>
      <c r="R90" s="29">
        <v>1171</v>
      </c>
      <c r="S90" s="29">
        <v>670</v>
      </c>
      <c r="T90" s="30">
        <v>0.57220000000000004</v>
      </c>
      <c r="U90" s="30">
        <v>0.59489999999999998</v>
      </c>
      <c r="V90" s="27">
        <v>743</v>
      </c>
      <c r="W90" s="27">
        <v>657</v>
      </c>
      <c r="X90" s="28">
        <v>0.88429999999999997</v>
      </c>
      <c r="Y90" s="32" t="s">
        <v>140</v>
      </c>
      <c r="Z90" s="4">
        <v>858</v>
      </c>
      <c r="AA90" s="5">
        <v>869</v>
      </c>
      <c r="AB90" s="6">
        <v>1.0127999999999999</v>
      </c>
      <c r="AC90" s="4">
        <v>1452</v>
      </c>
      <c r="AD90" s="5">
        <v>1332</v>
      </c>
      <c r="AE90" s="6">
        <v>0.91739999999999999</v>
      </c>
      <c r="AF90" s="7">
        <v>3072075.4</v>
      </c>
      <c r="AG90" s="8">
        <v>2010565.68</v>
      </c>
      <c r="AH90" s="6">
        <v>0.65449999999999997</v>
      </c>
      <c r="AI90" s="4">
        <v>1299</v>
      </c>
      <c r="AJ90" s="5">
        <v>764</v>
      </c>
      <c r="AK90" s="6">
        <v>0.58809999999999996</v>
      </c>
      <c r="AL90" s="9" t="s">
        <v>44</v>
      </c>
      <c r="AM90" s="10"/>
    </row>
    <row r="91" spans="1:39" s="11" customFormat="1" ht="13.9">
      <c r="A91" s="25" t="s">
        <v>47</v>
      </c>
      <c r="B91" s="25" t="s">
        <v>141</v>
      </c>
      <c r="C91" s="26">
        <v>2498791.9700000002</v>
      </c>
      <c r="D91" s="26">
        <v>3301894.84</v>
      </c>
      <c r="E91" s="14">
        <v>0.75677515217292601</v>
      </c>
      <c r="F91" s="27">
        <v>1446</v>
      </c>
      <c r="G91" s="27">
        <v>1571</v>
      </c>
      <c r="H91" s="28">
        <v>1.0864</v>
      </c>
      <c r="I91" s="115">
        <v>1</v>
      </c>
      <c r="J91" s="29">
        <v>2282</v>
      </c>
      <c r="K91" s="29">
        <v>1930</v>
      </c>
      <c r="L91" s="30">
        <v>0.84570000000000001</v>
      </c>
      <c r="M91" s="14">
        <v>0.86919999999999997</v>
      </c>
      <c r="N91" s="31">
        <v>2986019.73</v>
      </c>
      <c r="O91" s="31">
        <v>1977269.32</v>
      </c>
      <c r="P91" s="28">
        <v>0.66220000000000001</v>
      </c>
      <c r="Q91" s="28">
        <v>0.67230000000000001</v>
      </c>
      <c r="R91" s="29">
        <v>1565</v>
      </c>
      <c r="S91" s="29">
        <v>914</v>
      </c>
      <c r="T91" s="30">
        <v>0.58399999999999996</v>
      </c>
      <c r="U91" s="30">
        <v>0.59330000000000005</v>
      </c>
      <c r="V91" s="27">
        <v>1426</v>
      </c>
      <c r="W91" s="27">
        <v>1229</v>
      </c>
      <c r="X91" s="28">
        <v>0.8619</v>
      </c>
      <c r="Y91" s="32" t="s">
        <v>141</v>
      </c>
      <c r="Z91" s="4">
        <v>1419</v>
      </c>
      <c r="AA91" s="5">
        <v>1487</v>
      </c>
      <c r="AB91" s="6">
        <v>1.0479000000000001</v>
      </c>
      <c r="AC91" s="4">
        <v>2272</v>
      </c>
      <c r="AD91" s="5">
        <v>1950</v>
      </c>
      <c r="AE91" s="6">
        <v>0.85829999999999995</v>
      </c>
      <c r="AF91" s="7">
        <v>4036027.01</v>
      </c>
      <c r="AG91" s="8">
        <v>2773260.94</v>
      </c>
      <c r="AH91" s="6">
        <v>0.68710000000000004</v>
      </c>
      <c r="AI91" s="4">
        <v>1661</v>
      </c>
      <c r="AJ91" s="5">
        <v>1044</v>
      </c>
      <c r="AK91" s="6">
        <v>0.62849999999999995</v>
      </c>
      <c r="AL91" s="9" t="s">
        <v>44</v>
      </c>
      <c r="AM91" s="10"/>
    </row>
    <row r="92" spans="1:39" s="11" customFormat="1" ht="13.9">
      <c r="A92" s="25" t="s">
        <v>59</v>
      </c>
      <c r="B92" s="25" t="s">
        <v>142</v>
      </c>
      <c r="C92" s="26">
        <v>501977.2</v>
      </c>
      <c r="D92" s="26">
        <v>690545.1</v>
      </c>
      <c r="E92" s="14">
        <v>0.72692891456329201</v>
      </c>
      <c r="F92" s="27">
        <v>245</v>
      </c>
      <c r="G92" s="27">
        <v>250</v>
      </c>
      <c r="H92" s="28">
        <v>1.0204</v>
      </c>
      <c r="I92" s="115">
        <v>1</v>
      </c>
      <c r="J92" s="29">
        <v>499</v>
      </c>
      <c r="K92" s="29">
        <v>410</v>
      </c>
      <c r="L92" s="30">
        <v>0.8216</v>
      </c>
      <c r="M92" s="14">
        <v>0.82220000000000004</v>
      </c>
      <c r="N92" s="31">
        <v>630237.32999999996</v>
      </c>
      <c r="O92" s="31">
        <v>402867.88</v>
      </c>
      <c r="P92" s="28">
        <v>0.63919999999999999</v>
      </c>
      <c r="Q92" s="28">
        <v>0.62509999999999999</v>
      </c>
      <c r="R92" s="29">
        <v>388</v>
      </c>
      <c r="S92" s="29">
        <v>224</v>
      </c>
      <c r="T92" s="30">
        <v>0.57730000000000004</v>
      </c>
      <c r="U92" s="30">
        <v>0.61</v>
      </c>
      <c r="V92" s="27">
        <v>265</v>
      </c>
      <c r="W92" s="27">
        <v>189</v>
      </c>
      <c r="X92" s="28">
        <v>0.71319999999999995</v>
      </c>
      <c r="Y92" s="32" t="s">
        <v>142</v>
      </c>
      <c r="Z92" s="4">
        <v>264</v>
      </c>
      <c r="AA92" s="5">
        <v>259</v>
      </c>
      <c r="AB92" s="6">
        <v>0.98109999999999997</v>
      </c>
      <c r="AC92" s="4">
        <v>527</v>
      </c>
      <c r="AD92" s="5">
        <v>396</v>
      </c>
      <c r="AE92" s="6">
        <v>0.75139999999999996</v>
      </c>
      <c r="AF92" s="7">
        <v>895912.31</v>
      </c>
      <c r="AG92" s="8">
        <v>547242.23999999999</v>
      </c>
      <c r="AH92" s="6">
        <v>0.61080000000000001</v>
      </c>
      <c r="AI92" s="4">
        <v>390</v>
      </c>
      <c r="AJ92" s="5">
        <v>243</v>
      </c>
      <c r="AK92" s="6">
        <v>0.62309999999999999</v>
      </c>
      <c r="AL92" s="9" t="s">
        <v>44</v>
      </c>
      <c r="AM92" s="10"/>
    </row>
    <row r="93" spans="1:39" s="11" customFormat="1" ht="13.9">
      <c r="A93" s="25" t="s">
        <v>59</v>
      </c>
      <c r="B93" s="25" t="s">
        <v>143</v>
      </c>
      <c r="C93" s="26">
        <v>1197195.02</v>
      </c>
      <c r="D93" s="26">
        <v>1665721.41</v>
      </c>
      <c r="E93" s="14">
        <v>0.71872463955422194</v>
      </c>
      <c r="F93" s="27">
        <v>604</v>
      </c>
      <c r="G93" s="27">
        <v>644</v>
      </c>
      <c r="H93" s="28">
        <v>1.0662</v>
      </c>
      <c r="I93" s="115">
        <v>1</v>
      </c>
      <c r="J93" s="29">
        <v>869</v>
      </c>
      <c r="K93" s="29">
        <v>770</v>
      </c>
      <c r="L93" s="30">
        <v>0.8861</v>
      </c>
      <c r="M93" s="14">
        <v>0.92920000000000003</v>
      </c>
      <c r="N93" s="31">
        <v>1260372.73</v>
      </c>
      <c r="O93" s="31">
        <v>873417.84</v>
      </c>
      <c r="P93" s="28">
        <v>0.69299999999999995</v>
      </c>
      <c r="Q93" s="28">
        <v>0.69169999999999998</v>
      </c>
      <c r="R93" s="29">
        <v>716</v>
      </c>
      <c r="S93" s="29">
        <v>495</v>
      </c>
      <c r="T93" s="30">
        <v>0.69130000000000003</v>
      </c>
      <c r="U93" s="30">
        <v>0.69299999999999995</v>
      </c>
      <c r="V93" s="27">
        <v>532</v>
      </c>
      <c r="W93" s="27">
        <v>447</v>
      </c>
      <c r="X93" s="28">
        <v>0.84019999999999995</v>
      </c>
      <c r="Y93" s="32" t="s">
        <v>143</v>
      </c>
      <c r="Z93" s="4">
        <v>576</v>
      </c>
      <c r="AA93" s="5">
        <v>636</v>
      </c>
      <c r="AB93" s="6">
        <v>1.1042000000000001</v>
      </c>
      <c r="AC93" s="4">
        <v>879</v>
      </c>
      <c r="AD93" s="5">
        <v>812</v>
      </c>
      <c r="AE93" s="6">
        <v>0.92379999999999995</v>
      </c>
      <c r="AF93" s="7">
        <v>1836349.97</v>
      </c>
      <c r="AG93" s="8">
        <v>1312765.26</v>
      </c>
      <c r="AH93" s="6">
        <v>0.71489999999999998</v>
      </c>
      <c r="AI93" s="4">
        <v>763</v>
      </c>
      <c r="AJ93" s="5">
        <v>559</v>
      </c>
      <c r="AK93" s="6">
        <v>0.73260000000000003</v>
      </c>
      <c r="AL93" s="9" t="s">
        <v>44</v>
      </c>
      <c r="AM93" s="10"/>
    </row>
    <row r="94" spans="1:39" s="11" customFormat="1" ht="13.9">
      <c r="A94" s="25" t="s">
        <v>144</v>
      </c>
      <c r="B94" s="25" t="s">
        <v>145</v>
      </c>
      <c r="C94" s="26"/>
      <c r="D94" s="26"/>
      <c r="E94" s="14"/>
      <c r="F94" s="27"/>
      <c r="G94" s="27"/>
      <c r="H94" s="28"/>
      <c r="I94" s="115"/>
      <c r="J94" s="29"/>
      <c r="K94" s="29"/>
      <c r="L94" s="30"/>
      <c r="M94" s="14"/>
      <c r="N94" s="31"/>
      <c r="O94" s="31"/>
      <c r="P94" s="28"/>
      <c r="Q94" s="28"/>
      <c r="R94" s="29"/>
      <c r="S94" s="29"/>
      <c r="T94" s="30"/>
      <c r="U94" s="30"/>
      <c r="V94" s="27"/>
      <c r="W94" s="27"/>
      <c r="X94" s="28"/>
      <c r="Y94" s="32"/>
      <c r="Z94" s="4"/>
      <c r="AA94" s="5"/>
      <c r="AB94" s="6"/>
      <c r="AC94" s="4"/>
      <c r="AD94" s="5"/>
      <c r="AE94" s="6"/>
      <c r="AF94" s="7"/>
      <c r="AG94" s="8"/>
      <c r="AH94" s="6"/>
      <c r="AI94" s="4"/>
      <c r="AJ94" s="5"/>
      <c r="AK94" s="6"/>
      <c r="AL94" s="9"/>
      <c r="AM94" s="10"/>
    </row>
    <row r="95" spans="1:39" s="11" customFormat="1" ht="13.9">
      <c r="A95" s="25" t="s">
        <v>53</v>
      </c>
      <c r="B95" s="25" t="s">
        <v>146</v>
      </c>
      <c r="C95" s="26">
        <v>302399.24</v>
      </c>
      <c r="D95" s="26">
        <v>448180.36</v>
      </c>
      <c r="E95" s="14">
        <v>0.67472666584497398</v>
      </c>
      <c r="F95" s="27">
        <v>197</v>
      </c>
      <c r="G95" s="27">
        <v>197</v>
      </c>
      <c r="H95" s="28">
        <v>1</v>
      </c>
      <c r="I95" s="115">
        <v>1</v>
      </c>
      <c r="J95" s="29">
        <v>246</v>
      </c>
      <c r="K95" s="29">
        <v>221</v>
      </c>
      <c r="L95" s="30">
        <v>0.89839999999999998</v>
      </c>
      <c r="M95" s="14">
        <v>0.91390000000000005</v>
      </c>
      <c r="N95" s="31">
        <v>350278.47</v>
      </c>
      <c r="O95" s="31">
        <v>225928.15</v>
      </c>
      <c r="P95" s="28">
        <v>0.64500000000000002</v>
      </c>
      <c r="Q95" s="28">
        <v>0.67149999999999999</v>
      </c>
      <c r="R95" s="29">
        <v>198</v>
      </c>
      <c r="S95" s="29">
        <v>142</v>
      </c>
      <c r="T95" s="30">
        <v>0.71719999999999995</v>
      </c>
      <c r="U95" s="30">
        <v>0.68689999999999996</v>
      </c>
      <c r="V95" s="27">
        <v>150</v>
      </c>
      <c r="W95" s="27">
        <v>121</v>
      </c>
      <c r="X95" s="28">
        <v>0.80669999999999997</v>
      </c>
      <c r="Y95" s="32" t="s">
        <v>145</v>
      </c>
      <c r="Z95" s="4">
        <v>1</v>
      </c>
      <c r="AA95" s="5">
        <v>3</v>
      </c>
      <c r="AB95" s="6">
        <v>3</v>
      </c>
      <c r="AC95" s="4">
        <v>2</v>
      </c>
      <c r="AD95" s="5">
        <v>2</v>
      </c>
      <c r="AE95" s="6">
        <v>1</v>
      </c>
      <c r="AF95" s="7"/>
      <c r="AG95" s="8"/>
      <c r="AH95" s="6"/>
      <c r="AI95" s="4">
        <v>1</v>
      </c>
      <c r="AJ95" s="5"/>
      <c r="AK95" s="6"/>
      <c r="AL95" s="9" t="s">
        <v>44</v>
      </c>
      <c r="AM95" s="10"/>
    </row>
    <row r="96" spans="1:39" s="11" customFormat="1" ht="13.9">
      <c r="A96" s="25" t="s">
        <v>49</v>
      </c>
      <c r="B96" s="25" t="s">
        <v>147</v>
      </c>
      <c r="C96" s="26">
        <v>7492119.04</v>
      </c>
      <c r="D96" s="26">
        <v>10195725</v>
      </c>
      <c r="E96" s="14">
        <v>0.73482945450176396</v>
      </c>
      <c r="F96" s="27">
        <v>3644</v>
      </c>
      <c r="G96" s="27">
        <v>3548</v>
      </c>
      <c r="H96" s="28">
        <v>0.97370000000000001</v>
      </c>
      <c r="I96" s="115">
        <v>1</v>
      </c>
      <c r="J96" s="29">
        <v>5343</v>
      </c>
      <c r="K96" s="29">
        <v>4745</v>
      </c>
      <c r="L96" s="30">
        <v>0.8881</v>
      </c>
      <c r="M96" s="14">
        <v>0.89049999999999996</v>
      </c>
      <c r="N96" s="31">
        <v>9053588.9800000004</v>
      </c>
      <c r="O96" s="31">
        <v>5682960.7400000002</v>
      </c>
      <c r="P96" s="28">
        <v>0.62770000000000004</v>
      </c>
      <c r="Q96" s="28">
        <v>0.64780000000000004</v>
      </c>
      <c r="R96" s="29">
        <v>4024</v>
      </c>
      <c r="S96" s="29">
        <v>2416</v>
      </c>
      <c r="T96" s="30">
        <v>0.60040000000000004</v>
      </c>
      <c r="U96" s="30">
        <v>0.67410000000000003</v>
      </c>
      <c r="V96" s="27">
        <v>2954</v>
      </c>
      <c r="W96" s="27">
        <v>2322</v>
      </c>
      <c r="X96" s="28">
        <v>0.78610000000000002</v>
      </c>
      <c r="Y96" s="32" t="s">
        <v>146</v>
      </c>
      <c r="Z96" s="4">
        <v>177</v>
      </c>
      <c r="AA96" s="5">
        <v>196</v>
      </c>
      <c r="AB96" s="6">
        <v>1.1073</v>
      </c>
      <c r="AC96" s="4">
        <v>248</v>
      </c>
      <c r="AD96" s="5">
        <v>223</v>
      </c>
      <c r="AE96" s="6">
        <v>0.8992</v>
      </c>
      <c r="AF96" s="7">
        <v>470542.66</v>
      </c>
      <c r="AG96" s="8">
        <v>318714.48</v>
      </c>
      <c r="AH96" s="6">
        <v>0.67730000000000001</v>
      </c>
      <c r="AI96" s="4">
        <v>220</v>
      </c>
      <c r="AJ96" s="5">
        <v>149</v>
      </c>
      <c r="AK96" s="6">
        <v>0.67730000000000001</v>
      </c>
      <c r="AL96" s="9" t="s">
        <v>44</v>
      </c>
      <c r="AM96" s="10"/>
    </row>
    <row r="97" spans="1:39" s="11" customFormat="1" ht="13.9">
      <c r="A97" s="25" t="s">
        <v>86</v>
      </c>
      <c r="B97" s="25" t="s">
        <v>148</v>
      </c>
      <c r="C97" s="26">
        <v>3529452.95</v>
      </c>
      <c r="D97" s="26">
        <v>4998927.74</v>
      </c>
      <c r="E97" s="14">
        <v>0.70604200211943902</v>
      </c>
      <c r="F97" s="27">
        <v>2553</v>
      </c>
      <c r="G97" s="27">
        <v>2444</v>
      </c>
      <c r="H97" s="28">
        <v>0.95730000000000004</v>
      </c>
      <c r="I97" s="115">
        <v>0.98970000000000002</v>
      </c>
      <c r="J97" s="29">
        <v>3168</v>
      </c>
      <c r="K97" s="29">
        <v>2882</v>
      </c>
      <c r="L97" s="30">
        <v>0.90969999999999995</v>
      </c>
      <c r="M97" s="14">
        <v>0.91159999999999997</v>
      </c>
      <c r="N97" s="31">
        <v>3819950.34</v>
      </c>
      <c r="O97" s="31">
        <v>2627141.69</v>
      </c>
      <c r="P97" s="28">
        <v>0.68769999999999998</v>
      </c>
      <c r="Q97" s="28">
        <v>0.68310000000000004</v>
      </c>
      <c r="R97" s="29">
        <v>2528</v>
      </c>
      <c r="S97" s="29">
        <v>1688</v>
      </c>
      <c r="T97" s="30">
        <v>0.66769999999999996</v>
      </c>
      <c r="U97" s="30">
        <v>0.71399999999999997</v>
      </c>
      <c r="V97" s="27">
        <v>2051</v>
      </c>
      <c r="W97" s="27">
        <v>1754</v>
      </c>
      <c r="X97" s="28">
        <v>0.85519999999999996</v>
      </c>
      <c r="Y97" s="32" t="s">
        <v>147</v>
      </c>
      <c r="Z97" s="4">
        <v>3519</v>
      </c>
      <c r="AA97" s="5">
        <v>3626</v>
      </c>
      <c r="AB97" s="6">
        <v>1.0304</v>
      </c>
      <c r="AC97" s="4">
        <v>5179</v>
      </c>
      <c r="AD97" s="5">
        <v>4575</v>
      </c>
      <c r="AE97" s="6">
        <v>0.88339999999999996</v>
      </c>
      <c r="AF97" s="7">
        <v>12150350.75</v>
      </c>
      <c r="AG97" s="8">
        <v>7819140.4100000001</v>
      </c>
      <c r="AH97" s="6">
        <v>0.64349999999999996</v>
      </c>
      <c r="AI97" s="4">
        <v>4073</v>
      </c>
      <c r="AJ97" s="5">
        <v>2713</v>
      </c>
      <c r="AK97" s="6">
        <v>0.66610000000000003</v>
      </c>
      <c r="AL97" s="9" t="s">
        <v>44</v>
      </c>
      <c r="AM97" s="10"/>
    </row>
    <row r="98" spans="1:39" s="11" customFormat="1" ht="13.9">
      <c r="A98" s="25" t="s">
        <v>86</v>
      </c>
      <c r="B98" s="25" t="s">
        <v>149</v>
      </c>
      <c r="C98" s="26">
        <v>35946422.93</v>
      </c>
      <c r="D98" s="26">
        <v>48709472.359999999</v>
      </c>
      <c r="E98" s="14">
        <v>0.73797602783147898</v>
      </c>
      <c r="F98" s="27">
        <v>15596</v>
      </c>
      <c r="G98" s="27">
        <v>15601</v>
      </c>
      <c r="H98" s="28">
        <v>1.0003</v>
      </c>
      <c r="I98" s="115">
        <v>1</v>
      </c>
      <c r="J98" s="29">
        <v>21360</v>
      </c>
      <c r="K98" s="29">
        <v>18449</v>
      </c>
      <c r="L98" s="30">
        <v>0.86370000000000002</v>
      </c>
      <c r="M98" s="14">
        <v>0.87139999999999995</v>
      </c>
      <c r="N98" s="31">
        <v>41013524.780000001</v>
      </c>
      <c r="O98" s="31">
        <v>28342927.710000001</v>
      </c>
      <c r="P98" s="28">
        <v>0.69110000000000005</v>
      </c>
      <c r="Q98" s="28">
        <v>0.69169999999999998</v>
      </c>
      <c r="R98" s="29">
        <v>16379</v>
      </c>
      <c r="S98" s="29">
        <v>10602</v>
      </c>
      <c r="T98" s="30">
        <v>0.64729999999999999</v>
      </c>
      <c r="U98" s="30">
        <v>0.6895</v>
      </c>
      <c r="V98" s="27">
        <v>8206</v>
      </c>
      <c r="W98" s="27">
        <v>6291</v>
      </c>
      <c r="X98" s="28">
        <v>0.76659999999999995</v>
      </c>
      <c r="Y98" s="32" t="s">
        <v>148</v>
      </c>
      <c r="Z98" s="4">
        <v>2732</v>
      </c>
      <c r="AA98" s="5">
        <v>2680</v>
      </c>
      <c r="AB98" s="6">
        <v>0.98099999999999998</v>
      </c>
      <c r="AC98" s="4">
        <v>3287</v>
      </c>
      <c r="AD98" s="5">
        <v>3019</v>
      </c>
      <c r="AE98" s="6">
        <v>0.91849999999999998</v>
      </c>
      <c r="AF98" s="7">
        <v>5375362.5499999998</v>
      </c>
      <c r="AG98" s="8">
        <v>3649328.99</v>
      </c>
      <c r="AH98" s="6">
        <v>0.67889999999999995</v>
      </c>
      <c r="AI98" s="4">
        <v>2798</v>
      </c>
      <c r="AJ98" s="5">
        <v>2019</v>
      </c>
      <c r="AK98" s="6">
        <v>0.72160000000000002</v>
      </c>
      <c r="AL98" s="9" t="s">
        <v>44</v>
      </c>
      <c r="AM98" s="10"/>
    </row>
    <row r="99" spans="1:39" s="11" customFormat="1" ht="13.9">
      <c r="A99" s="25" t="s">
        <v>86</v>
      </c>
      <c r="B99" s="25" t="s">
        <v>150</v>
      </c>
      <c r="C99" s="26">
        <v>1637945.26</v>
      </c>
      <c r="D99" s="26">
        <v>2239069.19</v>
      </c>
      <c r="E99" s="14">
        <v>0.731529542416686</v>
      </c>
      <c r="F99" s="27">
        <v>946</v>
      </c>
      <c r="G99" s="27">
        <v>971</v>
      </c>
      <c r="H99" s="28">
        <v>1.0264</v>
      </c>
      <c r="I99" s="115">
        <v>1</v>
      </c>
      <c r="J99" s="29">
        <v>1202</v>
      </c>
      <c r="K99" s="29">
        <v>1125</v>
      </c>
      <c r="L99" s="30">
        <v>0.93589999999999995</v>
      </c>
      <c r="M99" s="14">
        <v>0.94130000000000003</v>
      </c>
      <c r="N99" s="31">
        <v>1678415.42</v>
      </c>
      <c r="O99" s="31">
        <v>1165971.1000000001</v>
      </c>
      <c r="P99" s="28">
        <v>0.69469999999999998</v>
      </c>
      <c r="Q99" s="28">
        <v>0.69520000000000004</v>
      </c>
      <c r="R99" s="29">
        <v>984</v>
      </c>
      <c r="S99" s="29">
        <v>701</v>
      </c>
      <c r="T99" s="30">
        <v>0.71240000000000003</v>
      </c>
      <c r="U99" s="30">
        <v>0.72750000000000004</v>
      </c>
      <c r="V99" s="27">
        <v>821</v>
      </c>
      <c r="W99" s="27">
        <v>682</v>
      </c>
      <c r="X99" s="28">
        <v>0.83069999999999999</v>
      </c>
      <c r="Y99" s="32" t="s">
        <v>149</v>
      </c>
      <c r="Z99" s="4">
        <v>15501</v>
      </c>
      <c r="AA99" s="5">
        <v>15333</v>
      </c>
      <c r="AB99" s="6">
        <v>0.98919999999999997</v>
      </c>
      <c r="AC99" s="4">
        <v>21350</v>
      </c>
      <c r="AD99" s="5">
        <v>18251</v>
      </c>
      <c r="AE99" s="6">
        <v>0.8548</v>
      </c>
      <c r="AF99" s="7">
        <v>54714240.93</v>
      </c>
      <c r="AG99" s="8">
        <v>37765273.530000001</v>
      </c>
      <c r="AH99" s="6">
        <v>0.69020000000000004</v>
      </c>
      <c r="AI99" s="4">
        <v>17055</v>
      </c>
      <c r="AJ99" s="5">
        <v>11711</v>
      </c>
      <c r="AK99" s="6">
        <v>0.68669999999999998</v>
      </c>
      <c r="AL99" s="9" t="s">
        <v>44</v>
      </c>
      <c r="AM99" s="10"/>
    </row>
    <row r="100" spans="1:39" s="11" customFormat="1" ht="13.9">
      <c r="A100" s="25" t="s">
        <v>53</v>
      </c>
      <c r="B100" s="25" t="s">
        <v>151</v>
      </c>
      <c r="C100" s="26">
        <v>1084861.05</v>
      </c>
      <c r="D100" s="26">
        <v>1528556.91</v>
      </c>
      <c r="E100" s="14">
        <v>0.709728923341166</v>
      </c>
      <c r="F100" s="27">
        <v>1093</v>
      </c>
      <c r="G100" s="27">
        <v>1081</v>
      </c>
      <c r="H100" s="28">
        <v>0.98899999999999999</v>
      </c>
      <c r="I100" s="115">
        <v>1</v>
      </c>
      <c r="J100" s="29">
        <v>1317</v>
      </c>
      <c r="K100" s="29">
        <v>1208</v>
      </c>
      <c r="L100" s="30">
        <v>0.91720000000000002</v>
      </c>
      <c r="M100" s="14">
        <v>0.9304</v>
      </c>
      <c r="N100" s="31">
        <v>1214008.05</v>
      </c>
      <c r="O100" s="31">
        <v>810650.27</v>
      </c>
      <c r="P100" s="28">
        <v>0.66769999999999996</v>
      </c>
      <c r="Q100" s="28">
        <v>0.66359999999999997</v>
      </c>
      <c r="R100" s="29">
        <v>959</v>
      </c>
      <c r="S100" s="29">
        <v>556</v>
      </c>
      <c r="T100" s="30">
        <v>0.57979999999999998</v>
      </c>
      <c r="U100" s="30">
        <v>0.65869999999999995</v>
      </c>
      <c r="V100" s="27">
        <v>831</v>
      </c>
      <c r="W100" s="27">
        <v>731</v>
      </c>
      <c r="X100" s="28">
        <v>0.87970000000000004</v>
      </c>
      <c r="Y100" s="32" t="s">
        <v>150</v>
      </c>
      <c r="Z100" s="4">
        <v>1056</v>
      </c>
      <c r="AA100" s="5">
        <v>1125</v>
      </c>
      <c r="AB100" s="6">
        <v>1.0652999999999999</v>
      </c>
      <c r="AC100" s="4">
        <v>1332</v>
      </c>
      <c r="AD100" s="5">
        <v>1244</v>
      </c>
      <c r="AE100" s="6">
        <v>0.93389999999999995</v>
      </c>
      <c r="AF100" s="7">
        <v>2364797.91</v>
      </c>
      <c r="AG100" s="8">
        <v>1595489.63</v>
      </c>
      <c r="AH100" s="6">
        <v>0.67469999999999997</v>
      </c>
      <c r="AI100" s="4">
        <v>1140</v>
      </c>
      <c r="AJ100" s="5">
        <v>814</v>
      </c>
      <c r="AK100" s="6">
        <v>0.71399999999999997</v>
      </c>
      <c r="AL100" s="9" t="s">
        <v>44</v>
      </c>
      <c r="AM100" s="10"/>
    </row>
    <row r="101" spans="1:39" s="11" customFormat="1" ht="13.9">
      <c r="A101" s="25" t="s">
        <v>45</v>
      </c>
      <c r="B101" s="25" t="s">
        <v>152</v>
      </c>
      <c r="C101" s="26">
        <v>1268515.7</v>
      </c>
      <c r="D101" s="26">
        <v>1678783.72</v>
      </c>
      <c r="E101" s="14">
        <v>0.755615916980658</v>
      </c>
      <c r="F101" s="27">
        <v>393</v>
      </c>
      <c r="G101" s="27">
        <v>403</v>
      </c>
      <c r="H101" s="28">
        <v>1.0254000000000001</v>
      </c>
      <c r="I101" s="115">
        <v>1</v>
      </c>
      <c r="J101" s="29">
        <v>699</v>
      </c>
      <c r="K101" s="29">
        <v>610</v>
      </c>
      <c r="L101" s="30">
        <v>0.87270000000000003</v>
      </c>
      <c r="M101" s="14">
        <v>0.9133</v>
      </c>
      <c r="N101" s="31">
        <v>1345663.48</v>
      </c>
      <c r="O101" s="31">
        <v>1009986.14</v>
      </c>
      <c r="P101" s="28">
        <v>0.75049999999999994</v>
      </c>
      <c r="Q101" s="28">
        <v>0.70799999999999996</v>
      </c>
      <c r="R101" s="29">
        <v>570</v>
      </c>
      <c r="S101" s="29">
        <v>375</v>
      </c>
      <c r="T101" s="30">
        <v>0.65790000000000004</v>
      </c>
      <c r="U101" s="30">
        <v>0.6663</v>
      </c>
      <c r="V101" s="27">
        <v>402</v>
      </c>
      <c r="W101" s="27">
        <v>283</v>
      </c>
      <c r="X101" s="28">
        <v>0.70399999999999996</v>
      </c>
      <c r="Y101" s="32" t="s">
        <v>151</v>
      </c>
      <c r="Z101" s="4">
        <v>1127</v>
      </c>
      <c r="AA101" s="5">
        <v>1123</v>
      </c>
      <c r="AB101" s="6">
        <v>0.99650000000000005</v>
      </c>
      <c r="AC101" s="4">
        <v>1288</v>
      </c>
      <c r="AD101" s="5">
        <v>1222</v>
      </c>
      <c r="AE101" s="6">
        <v>0.94879999999999998</v>
      </c>
      <c r="AF101" s="7">
        <v>1699891.8</v>
      </c>
      <c r="AG101" s="8">
        <v>1132934.76</v>
      </c>
      <c r="AH101" s="6">
        <v>0.66649999999999998</v>
      </c>
      <c r="AI101" s="4">
        <v>1023</v>
      </c>
      <c r="AJ101" s="5">
        <v>690</v>
      </c>
      <c r="AK101" s="6">
        <v>0.67449999999999999</v>
      </c>
      <c r="AL101" s="9" t="s">
        <v>44</v>
      </c>
      <c r="AM101" s="10"/>
    </row>
    <row r="102" spans="1:39" s="11" customFormat="1" ht="13.9">
      <c r="A102" s="25" t="s">
        <v>86</v>
      </c>
      <c r="B102" s="25" t="s">
        <v>153</v>
      </c>
      <c r="C102" s="26">
        <v>9054369.1500000004</v>
      </c>
      <c r="D102" s="26">
        <v>12708916.390000001</v>
      </c>
      <c r="E102" s="14">
        <v>0.71244226275061695</v>
      </c>
      <c r="F102" s="27">
        <v>6196</v>
      </c>
      <c r="G102" s="27">
        <v>5655</v>
      </c>
      <c r="H102" s="28">
        <v>0.91269999999999996</v>
      </c>
      <c r="I102" s="115">
        <v>0.95899999999999996</v>
      </c>
      <c r="J102" s="29">
        <v>9201</v>
      </c>
      <c r="K102" s="29">
        <v>7302</v>
      </c>
      <c r="L102" s="30">
        <v>0.79359999999999997</v>
      </c>
      <c r="M102" s="14">
        <v>0.82640000000000002</v>
      </c>
      <c r="N102" s="31">
        <v>10432159.48</v>
      </c>
      <c r="O102" s="31">
        <v>6761358.6799999997</v>
      </c>
      <c r="P102" s="28">
        <v>0.64810000000000001</v>
      </c>
      <c r="Q102" s="28">
        <v>0.66110000000000002</v>
      </c>
      <c r="R102" s="29">
        <v>6092</v>
      </c>
      <c r="S102" s="29">
        <v>3393</v>
      </c>
      <c r="T102" s="30">
        <v>0.55700000000000005</v>
      </c>
      <c r="U102" s="30">
        <v>0.627</v>
      </c>
      <c r="V102" s="27">
        <v>4621</v>
      </c>
      <c r="W102" s="27">
        <v>3889</v>
      </c>
      <c r="X102" s="28">
        <v>0.84160000000000001</v>
      </c>
      <c r="Y102" s="32" t="s">
        <v>152</v>
      </c>
      <c r="Z102" s="4">
        <v>398</v>
      </c>
      <c r="AA102" s="5">
        <v>412</v>
      </c>
      <c r="AB102" s="6">
        <v>1.0351999999999999</v>
      </c>
      <c r="AC102" s="4">
        <v>710</v>
      </c>
      <c r="AD102" s="5">
        <v>642</v>
      </c>
      <c r="AE102" s="6">
        <v>0.9042</v>
      </c>
      <c r="AF102" s="7">
        <v>1832381.61</v>
      </c>
      <c r="AG102" s="8">
        <v>1315507.74</v>
      </c>
      <c r="AH102" s="6">
        <v>0.71789999999999998</v>
      </c>
      <c r="AI102" s="4">
        <v>596</v>
      </c>
      <c r="AJ102" s="5">
        <v>422</v>
      </c>
      <c r="AK102" s="6">
        <v>0.70809999999999995</v>
      </c>
      <c r="AL102" s="9" t="s">
        <v>44</v>
      </c>
      <c r="AM102" s="10"/>
    </row>
    <row r="103" spans="1:39" s="11" customFormat="1" ht="13.9">
      <c r="A103" s="25" t="s">
        <v>47</v>
      </c>
      <c r="B103" s="25" t="s">
        <v>154</v>
      </c>
      <c r="C103" s="26">
        <v>2502283.3199999998</v>
      </c>
      <c r="D103" s="26">
        <v>3435470.33</v>
      </c>
      <c r="E103" s="14">
        <v>0.72836702973359702</v>
      </c>
      <c r="F103" s="27">
        <v>1793</v>
      </c>
      <c r="G103" s="27">
        <v>1593</v>
      </c>
      <c r="H103" s="28">
        <v>0.88849999999999996</v>
      </c>
      <c r="I103" s="115">
        <v>0.92679999999999996</v>
      </c>
      <c r="J103" s="29">
        <v>3362</v>
      </c>
      <c r="K103" s="29">
        <v>2520</v>
      </c>
      <c r="L103" s="30">
        <v>0.74960000000000004</v>
      </c>
      <c r="M103" s="14">
        <v>0.74629999999999996</v>
      </c>
      <c r="N103" s="31">
        <v>3342456.44</v>
      </c>
      <c r="O103" s="31">
        <v>1854380.46</v>
      </c>
      <c r="P103" s="28">
        <v>0.55479999999999996</v>
      </c>
      <c r="Q103" s="28">
        <v>0.57310000000000005</v>
      </c>
      <c r="R103" s="29">
        <v>2185</v>
      </c>
      <c r="S103" s="29">
        <v>1062</v>
      </c>
      <c r="T103" s="30">
        <v>0.48599999999999999</v>
      </c>
      <c r="U103" s="30">
        <v>0.54769999999999996</v>
      </c>
      <c r="V103" s="27">
        <v>1556</v>
      </c>
      <c r="W103" s="27">
        <v>1245</v>
      </c>
      <c r="X103" s="28">
        <v>0.80010000000000003</v>
      </c>
      <c r="Y103" s="32" t="s">
        <v>153</v>
      </c>
      <c r="Z103" s="4">
        <v>6085</v>
      </c>
      <c r="AA103" s="5">
        <v>5816</v>
      </c>
      <c r="AB103" s="6">
        <v>0.95579999999999998</v>
      </c>
      <c r="AC103" s="4">
        <v>8506</v>
      </c>
      <c r="AD103" s="5">
        <v>7533</v>
      </c>
      <c r="AE103" s="6">
        <v>0.88560000000000005</v>
      </c>
      <c r="AF103" s="7">
        <v>14906429.609999999</v>
      </c>
      <c r="AG103" s="8">
        <v>10102296.32</v>
      </c>
      <c r="AH103" s="6">
        <v>0.67769999999999997</v>
      </c>
      <c r="AI103" s="4">
        <v>6532</v>
      </c>
      <c r="AJ103" s="5">
        <v>4155</v>
      </c>
      <c r="AK103" s="6">
        <v>0.6361</v>
      </c>
      <c r="AL103" s="9" t="s">
        <v>44</v>
      </c>
      <c r="AM103" s="10"/>
    </row>
    <row r="104" spans="1:39" s="11" customFormat="1" ht="13.9">
      <c r="A104" s="25" t="s">
        <v>64</v>
      </c>
      <c r="B104" s="25" t="s">
        <v>155</v>
      </c>
      <c r="C104" s="26">
        <v>6272936.7199999997</v>
      </c>
      <c r="D104" s="26">
        <v>8399643.7699999996</v>
      </c>
      <c r="E104" s="14">
        <v>0.74680985191351801</v>
      </c>
      <c r="F104" s="27">
        <v>4059</v>
      </c>
      <c r="G104" s="27">
        <v>4179</v>
      </c>
      <c r="H104" s="28">
        <v>1.0296000000000001</v>
      </c>
      <c r="I104" s="115">
        <v>1</v>
      </c>
      <c r="J104" s="29">
        <v>5337</v>
      </c>
      <c r="K104" s="29">
        <v>4876</v>
      </c>
      <c r="L104" s="30">
        <v>0.91359999999999997</v>
      </c>
      <c r="M104" s="14">
        <v>0.92579999999999996</v>
      </c>
      <c r="N104" s="31">
        <v>6970550</v>
      </c>
      <c r="O104" s="31">
        <v>4691211.63</v>
      </c>
      <c r="P104" s="28">
        <v>0.67300000000000004</v>
      </c>
      <c r="Q104" s="28">
        <v>0.67330000000000001</v>
      </c>
      <c r="R104" s="29">
        <v>4509</v>
      </c>
      <c r="S104" s="29">
        <v>2793</v>
      </c>
      <c r="T104" s="30">
        <v>0.61939999999999995</v>
      </c>
      <c r="U104" s="30">
        <v>0.65739999999999998</v>
      </c>
      <c r="V104" s="27">
        <v>3188</v>
      </c>
      <c r="W104" s="27">
        <v>2583</v>
      </c>
      <c r="X104" s="28">
        <v>0.81020000000000003</v>
      </c>
      <c r="Y104" s="32" t="s">
        <v>154</v>
      </c>
      <c r="Z104" s="4">
        <v>1865</v>
      </c>
      <c r="AA104" s="5">
        <v>1784</v>
      </c>
      <c r="AB104" s="6">
        <v>0.95660000000000001</v>
      </c>
      <c r="AC104" s="4">
        <v>3554</v>
      </c>
      <c r="AD104" s="5">
        <v>2500</v>
      </c>
      <c r="AE104" s="6">
        <v>0.70340000000000003</v>
      </c>
      <c r="AF104" s="7">
        <v>4484673.57</v>
      </c>
      <c r="AG104" s="8">
        <v>2454380.61</v>
      </c>
      <c r="AH104" s="6">
        <v>0.54730000000000001</v>
      </c>
      <c r="AI104" s="4">
        <v>2257</v>
      </c>
      <c r="AJ104" s="5">
        <v>1182</v>
      </c>
      <c r="AK104" s="6">
        <v>0.52370000000000005</v>
      </c>
      <c r="AL104" s="9" t="s">
        <v>44</v>
      </c>
      <c r="AM104" s="10"/>
    </row>
    <row r="105" spans="1:39" s="11" customFormat="1" ht="13.9">
      <c r="A105" s="25" t="s">
        <v>47</v>
      </c>
      <c r="B105" s="25" t="s">
        <v>156</v>
      </c>
      <c r="C105" s="26">
        <v>1696342.33</v>
      </c>
      <c r="D105" s="26">
        <v>2450203.5699999998</v>
      </c>
      <c r="E105" s="14">
        <v>0.69232709917241697</v>
      </c>
      <c r="F105" s="27">
        <v>820</v>
      </c>
      <c r="G105" s="27">
        <v>843</v>
      </c>
      <c r="H105" s="28">
        <v>1.028</v>
      </c>
      <c r="I105" s="115">
        <v>1</v>
      </c>
      <c r="J105" s="29">
        <v>1332</v>
      </c>
      <c r="K105" s="29">
        <v>1192</v>
      </c>
      <c r="L105" s="30">
        <v>0.89490000000000003</v>
      </c>
      <c r="M105" s="14">
        <v>0.91300000000000003</v>
      </c>
      <c r="N105" s="31">
        <v>2002257.26</v>
      </c>
      <c r="O105" s="31">
        <v>1229812.3799999999</v>
      </c>
      <c r="P105" s="28">
        <v>0.61419999999999997</v>
      </c>
      <c r="Q105" s="28">
        <v>0.64419999999999999</v>
      </c>
      <c r="R105" s="29">
        <v>1115</v>
      </c>
      <c r="S105" s="29">
        <v>672</v>
      </c>
      <c r="T105" s="30">
        <v>0.60270000000000001</v>
      </c>
      <c r="U105" s="30">
        <v>0.67659999999999998</v>
      </c>
      <c r="V105" s="27">
        <v>798</v>
      </c>
      <c r="W105" s="27">
        <v>642</v>
      </c>
      <c r="X105" s="28">
        <v>0.80449999999999999</v>
      </c>
      <c r="Y105" s="32" t="s">
        <v>155</v>
      </c>
      <c r="Z105" s="4">
        <v>4001</v>
      </c>
      <c r="AA105" s="5">
        <v>4045</v>
      </c>
      <c r="AB105" s="6">
        <v>1.0109999999999999</v>
      </c>
      <c r="AC105" s="4">
        <v>5323</v>
      </c>
      <c r="AD105" s="5">
        <v>4936</v>
      </c>
      <c r="AE105" s="6">
        <v>0.92730000000000001</v>
      </c>
      <c r="AF105" s="7">
        <v>9186681.9499999993</v>
      </c>
      <c r="AG105" s="8">
        <v>6295036.0999999996</v>
      </c>
      <c r="AH105" s="6">
        <v>0.68520000000000003</v>
      </c>
      <c r="AI105" s="4">
        <v>4707</v>
      </c>
      <c r="AJ105" s="5">
        <v>3173</v>
      </c>
      <c r="AK105" s="6">
        <v>0.67410000000000003</v>
      </c>
      <c r="AL105" s="9" t="s">
        <v>44</v>
      </c>
      <c r="AM105" s="10"/>
    </row>
    <row r="106" spans="1:39" s="11" customFormat="1" ht="13.9">
      <c r="A106" s="25" t="s">
        <v>59</v>
      </c>
      <c r="B106" s="25" t="s">
        <v>157</v>
      </c>
      <c r="C106" s="26">
        <v>509415.5</v>
      </c>
      <c r="D106" s="26">
        <v>669257.22</v>
      </c>
      <c r="E106" s="14">
        <v>0.76116549030281699</v>
      </c>
      <c r="F106" s="27">
        <v>227</v>
      </c>
      <c r="G106" s="27">
        <v>220</v>
      </c>
      <c r="H106" s="28">
        <v>0.96919999999999995</v>
      </c>
      <c r="I106" s="115">
        <v>1</v>
      </c>
      <c r="J106" s="29">
        <v>426</v>
      </c>
      <c r="K106" s="29">
        <v>337</v>
      </c>
      <c r="L106" s="30">
        <v>0.79110000000000003</v>
      </c>
      <c r="M106" s="14">
        <v>0.82920000000000005</v>
      </c>
      <c r="N106" s="31">
        <v>521982.98</v>
      </c>
      <c r="O106" s="31">
        <v>381090.21</v>
      </c>
      <c r="P106" s="28">
        <v>0.73009999999999997</v>
      </c>
      <c r="Q106" s="28">
        <v>0.70730000000000004</v>
      </c>
      <c r="R106" s="29">
        <v>266</v>
      </c>
      <c r="S106" s="29">
        <v>158</v>
      </c>
      <c r="T106" s="30">
        <v>0.59399999999999997</v>
      </c>
      <c r="U106" s="30">
        <v>0.61539999999999995</v>
      </c>
      <c r="V106" s="27">
        <v>227</v>
      </c>
      <c r="W106" s="27">
        <v>169</v>
      </c>
      <c r="X106" s="28">
        <v>0.74450000000000005</v>
      </c>
      <c r="Y106" s="32" t="s">
        <v>156</v>
      </c>
      <c r="Z106" s="4">
        <v>881</v>
      </c>
      <c r="AA106" s="5">
        <v>914</v>
      </c>
      <c r="AB106" s="6">
        <v>1.0375000000000001</v>
      </c>
      <c r="AC106" s="4">
        <v>1317</v>
      </c>
      <c r="AD106" s="5">
        <v>1228</v>
      </c>
      <c r="AE106" s="6">
        <v>0.93240000000000001</v>
      </c>
      <c r="AF106" s="7">
        <v>2924611.87</v>
      </c>
      <c r="AG106" s="8">
        <v>1887535.91</v>
      </c>
      <c r="AH106" s="6">
        <v>0.64539999999999997</v>
      </c>
      <c r="AI106" s="4">
        <v>1257</v>
      </c>
      <c r="AJ106" s="5">
        <v>857</v>
      </c>
      <c r="AK106" s="6">
        <v>0.68179999999999996</v>
      </c>
      <c r="AL106" s="9" t="s">
        <v>44</v>
      </c>
      <c r="AM106" s="10"/>
    </row>
    <row r="107" spans="1:39" s="11" customFormat="1" ht="7.15" customHeight="1" thickBot="1">
      <c r="A107" s="35"/>
      <c r="B107" s="35"/>
      <c r="C107" s="36"/>
      <c r="D107" s="37"/>
      <c r="E107" s="38"/>
      <c r="F107" s="39"/>
      <c r="G107" s="40"/>
      <c r="H107" s="41"/>
      <c r="I107" s="38"/>
      <c r="J107" s="39"/>
      <c r="K107" s="40"/>
      <c r="L107" s="41"/>
      <c r="M107" s="42"/>
      <c r="N107" s="43"/>
      <c r="O107" s="44"/>
      <c r="P107" s="41"/>
      <c r="Q107" s="41"/>
      <c r="R107" s="39"/>
      <c r="S107" s="40"/>
      <c r="T107" s="41"/>
      <c r="U107" s="41"/>
      <c r="V107" s="39"/>
      <c r="W107" s="40"/>
      <c r="X107" s="45"/>
      <c r="Y107" s="32"/>
      <c r="Z107" s="4"/>
      <c r="AA107" s="5"/>
      <c r="AB107" s="6"/>
      <c r="AC107" s="4"/>
      <c r="AD107" s="5"/>
      <c r="AE107" s="6"/>
      <c r="AF107" s="7"/>
      <c r="AG107" s="8"/>
      <c r="AH107" s="6"/>
      <c r="AI107" s="4"/>
      <c r="AJ107" s="5"/>
      <c r="AK107" s="6"/>
      <c r="AL107" s="9"/>
      <c r="AM107" s="10"/>
    </row>
    <row r="108" spans="1:39" s="57" customFormat="1" ht="14.45" thickBot="1">
      <c r="A108" s="46" t="s">
        <v>8</v>
      </c>
      <c r="B108" s="47" t="s">
        <v>158</v>
      </c>
      <c r="C108" s="48">
        <f>SUBTOTAL(109,C3:C106)</f>
        <v>516618784.76000005</v>
      </c>
      <c r="D108" s="26">
        <f>SUBTOTAL(109,D3:D106)</f>
        <v>704353648.16000032</v>
      </c>
      <c r="E108" s="14">
        <f>C108/D108</f>
        <v>0.7334650514121358</v>
      </c>
      <c r="F108" s="27">
        <f>SUBTOTAL(109,F3:F106)</f>
        <v>296609</v>
      </c>
      <c r="G108" s="27">
        <f>SUBTOTAL(109,G3:G106)</f>
        <v>291826</v>
      </c>
      <c r="H108" s="28">
        <f>G108/F108</f>
        <v>0.98387439356189466</v>
      </c>
      <c r="I108" s="115">
        <v>1</v>
      </c>
      <c r="J108" s="29">
        <f>SUBTOTAL(109,J3:J106)</f>
        <v>406610</v>
      </c>
      <c r="K108" s="29">
        <f>SUBTOTAL(109,K3:K106)</f>
        <v>346457</v>
      </c>
      <c r="L108" s="30">
        <f>K108/J108</f>
        <v>0.85206217259782102</v>
      </c>
      <c r="M108" s="14">
        <v>0.86758755767197859</v>
      </c>
      <c r="N108" s="31">
        <f>SUBTOTAL(109,N3:N106)</f>
        <v>580590653.59000015</v>
      </c>
      <c r="O108" s="31">
        <f>SUBTOTAL(109,O3:O106)</f>
        <v>393495894.73999995</v>
      </c>
      <c r="P108" s="28">
        <f>O108/N108</f>
        <v>0.67775099772425507</v>
      </c>
      <c r="Q108" s="28">
        <v>0.68006581107834463</v>
      </c>
      <c r="R108" s="29">
        <f>SUBTOTAL(109,R3:R106)</f>
        <v>301595</v>
      </c>
      <c r="S108" s="29">
        <f>SUBTOTAL(109,S3:S106)</f>
        <v>189853</v>
      </c>
      <c r="T108" s="30">
        <f>S108/R108</f>
        <v>0.62949651022066011</v>
      </c>
      <c r="U108" s="30">
        <v>0.67014527108395605</v>
      </c>
      <c r="V108" s="27">
        <f>SUBTOTAL(109,V3:V106)</f>
        <v>231329</v>
      </c>
      <c r="W108" s="27">
        <f>SUBTOTAL(109,W3:W106)</f>
        <v>187839</v>
      </c>
      <c r="X108" s="28">
        <f>W108/V108</f>
        <v>0.81199936021856323</v>
      </c>
      <c r="Y108" s="49"/>
      <c r="Z108" s="50">
        <f>SUBTOTAL(109,Z3:Z106)</f>
        <v>300827</v>
      </c>
      <c r="AA108" s="51">
        <f>SUBTOTAL(109,AA3:AA106)</f>
        <v>302521</v>
      </c>
      <c r="AB108" s="52">
        <f>+AA108/Z108</f>
        <v>1.0056311434811369</v>
      </c>
      <c r="AC108" s="50">
        <f>SUBTOTAL(109,AC3:AC106)</f>
        <v>407128</v>
      </c>
      <c r="AD108" s="51">
        <f>SUBTOTAL(109,AD3:AD106)</f>
        <v>351411</v>
      </c>
      <c r="AE108" s="52">
        <f>+AD108/AC108</f>
        <v>0.86314623410819202</v>
      </c>
      <c r="AF108" s="53">
        <f>SUBTOTAL(109,AF3:AF106)</f>
        <v>787779600.3499999</v>
      </c>
      <c r="AG108" s="54">
        <f>SUBTOTAL(109,AG3:AG106)</f>
        <v>535369795.63000035</v>
      </c>
      <c r="AH108" s="52">
        <f>+AG108/AF108</f>
        <v>0.67959337280648391</v>
      </c>
      <c r="AI108" s="50">
        <f>SUBTOTAL(109,AI3:AI106)</f>
        <v>319133</v>
      </c>
      <c r="AJ108" s="51">
        <f>SUBTOTAL(109,AJ3:AJ106)</f>
        <v>214253</v>
      </c>
      <c r="AK108" s="52">
        <f>+AJ108/AI108</f>
        <v>0.67135958988885513</v>
      </c>
      <c r="AL108" s="55"/>
      <c r="AM108" s="56"/>
    </row>
    <row r="109" spans="1:39" s="11" customFormat="1" ht="7.15" customHeight="1" thickBot="1">
      <c r="A109" s="35"/>
      <c r="B109" s="35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32"/>
      <c r="Z109" s="4"/>
      <c r="AA109" s="5"/>
      <c r="AB109" s="6"/>
      <c r="AC109" s="4"/>
      <c r="AD109" s="5"/>
      <c r="AE109" s="6"/>
      <c r="AF109" s="7"/>
      <c r="AG109" s="8"/>
      <c r="AH109" s="6"/>
      <c r="AI109" s="4"/>
      <c r="AJ109" s="5"/>
      <c r="AK109" s="6"/>
      <c r="AL109" s="9"/>
      <c r="AM109" s="10"/>
    </row>
    <row r="110" spans="1:39" s="11" customFormat="1" ht="13.9">
      <c r="A110" s="63" t="s">
        <v>64</v>
      </c>
      <c r="B110" s="64" t="s">
        <v>159</v>
      </c>
      <c r="C110" s="26">
        <f>C35+C36</f>
        <v>4507996.1899999995</v>
      </c>
      <c r="D110" s="26">
        <v>6363247</v>
      </c>
      <c r="E110" s="14">
        <f>C110/D110</f>
        <v>0.70844274786127259</v>
      </c>
      <c r="F110" s="27">
        <f>F35+F36</f>
        <v>3732</v>
      </c>
      <c r="G110" s="27">
        <f>G35+G36</f>
        <v>3121</v>
      </c>
      <c r="H110" s="28">
        <f>G110/F110</f>
        <v>0.8362808145766345</v>
      </c>
      <c r="I110" s="115">
        <v>0.9</v>
      </c>
      <c r="J110" s="29">
        <f>J35+J36</f>
        <v>4826</v>
      </c>
      <c r="K110" s="29">
        <f>K35+K36</f>
        <v>3975</v>
      </c>
      <c r="L110" s="30">
        <f>K110/J110</f>
        <v>0.82366348943224199</v>
      </c>
      <c r="M110" s="14">
        <v>0.82320000000000004</v>
      </c>
      <c r="N110" s="31">
        <f>N35+N36</f>
        <v>4926340.57</v>
      </c>
      <c r="O110" s="31">
        <f>O35+O36</f>
        <v>3109601.66</v>
      </c>
      <c r="P110" s="28">
        <f>O110/N110</f>
        <v>0.63121938400616906</v>
      </c>
      <c r="Q110" s="28">
        <v>0.63219999999999998</v>
      </c>
      <c r="R110" s="29">
        <f>R35+R36</f>
        <v>3579</v>
      </c>
      <c r="S110" s="29">
        <f>S35+S36</f>
        <v>2054</v>
      </c>
      <c r="T110" s="30">
        <f>S110/R110</f>
        <v>0.57390332495110363</v>
      </c>
      <c r="U110" s="30">
        <v>0.6492</v>
      </c>
      <c r="V110" s="27">
        <f>V35+V36</f>
        <v>2418</v>
      </c>
      <c r="W110" s="27">
        <f>W35+W36</f>
        <v>2000</v>
      </c>
      <c r="X110" s="28">
        <f>W110/V110</f>
        <v>0.82712985938792394</v>
      </c>
      <c r="Y110" s="32" t="s">
        <v>159</v>
      </c>
      <c r="Z110" s="4">
        <v>4244</v>
      </c>
      <c r="AA110" s="5">
        <v>3642</v>
      </c>
      <c r="AB110" s="6">
        <v>0.85815268614514606</v>
      </c>
      <c r="AC110" s="4">
        <v>5231</v>
      </c>
      <c r="AD110" s="5">
        <v>4280</v>
      </c>
      <c r="AE110" s="6">
        <v>0.81819919709424582</v>
      </c>
      <c r="AF110" s="7">
        <v>7135173.9700000007</v>
      </c>
      <c r="AG110" s="8">
        <v>4474883.4499999993</v>
      </c>
      <c r="AH110" s="6">
        <v>0.62715828216869651</v>
      </c>
      <c r="AI110" s="4">
        <v>4028</v>
      </c>
      <c r="AJ110" s="5">
        <v>2595</v>
      </c>
      <c r="AK110" s="6">
        <v>0.644240317775571</v>
      </c>
      <c r="AL110" s="9"/>
      <c r="AM110" s="10"/>
    </row>
    <row r="111" spans="1:39" s="11" customFormat="1" ht="14.45" thickBot="1">
      <c r="A111" s="65" t="s">
        <v>47</v>
      </c>
      <c r="B111" s="66" t="s">
        <v>160</v>
      </c>
      <c r="C111" s="26">
        <f>C44+C45</f>
        <v>25264470.579999998</v>
      </c>
      <c r="D111" s="26">
        <v>34878795.439999998</v>
      </c>
      <c r="E111" s="14">
        <f>C111/D111</f>
        <v>0.72435043301483926</v>
      </c>
      <c r="F111" s="27">
        <f>F44+F45</f>
        <v>15625</v>
      </c>
      <c r="G111" s="27">
        <f>G44+G45</f>
        <v>15557</v>
      </c>
      <c r="H111" s="28">
        <f>G111/F111</f>
        <v>0.99564799999999998</v>
      </c>
      <c r="I111" s="115">
        <v>1</v>
      </c>
      <c r="J111" s="29">
        <f>J44+J45</f>
        <v>20860</v>
      </c>
      <c r="K111" s="29">
        <f>K44+K45</f>
        <v>17026</v>
      </c>
      <c r="L111" s="30">
        <f>K111/J111</f>
        <v>0.81620325982742092</v>
      </c>
      <c r="M111" s="14">
        <v>0.86029999999999995</v>
      </c>
      <c r="N111" s="31">
        <f>N44+N45</f>
        <v>26319370.07</v>
      </c>
      <c r="O111" s="31">
        <f>O44+O45</f>
        <v>19677583.09</v>
      </c>
      <c r="P111" s="28">
        <f>O111/N111</f>
        <v>0.74764643065790515</v>
      </c>
      <c r="Q111" s="28">
        <v>0.69499999999999995</v>
      </c>
      <c r="R111" s="29">
        <f>R44+R45</f>
        <v>15197</v>
      </c>
      <c r="S111" s="29">
        <f>S44+S45</f>
        <v>10119</v>
      </c>
      <c r="T111" s="30">
        <f>S111/R111</f>
        <v>0.66585510298085149</v>
      </c>
      <c r="U111" s="30">
        <v>0.69499999999999995</v>
      </c>
      <c r="V111" s="27">
        <f>V44+V45</f>
        <v>11645</v>
      </c>
      <c r="W111" s="27">
        <f>W44+W45</f>
        <v>9671</v>
      </c>
      <c r="X111" s="28">
        <f>W111/V111</f>
        <v>0.83048518677544014</v>
      </c>
      <c r="Y111" s="32" t="s">
        <v>160</v>
      </c>
      <c r="Z111" s="4">
        <v>15226</v>
      </c>
      <c r="AA111" s="5">
        <v>15603</v>
      </c>
      <c r="AB111" s="6">
        <v>1.0247602784710363</v>
      </c>
      <c r="AC111" s="4">
        <v>20501</v>
      </c>
      <c r="AD111" s="5">
        <v>17535</v>
      </c>
      <c r="AE111" s="6">
        <v>0.85532413053021805</v>
      </c>
      <c r="AF111" s="7">
        <v>36495125.68</v>
      </c>
      <c r="AG111" s="8">
        <v>27409112.84</v>
      </c>
      <c r="AH111" s="6">
        <v>0.75103489381927779</v>
      </c>
      <c r="AI111" s="4">
        <v>16048</v>
      </c>
      <c r="AJ111" s="5">
        <v>11265</v>
      </c>
      <c r="AK111" s="6">
        <v>0.70195663010967102</v>
      </c>
      <c r="AL111" s="9"/>
      <c r="AM111" s="10"/>
    </row>
    <row r="112" spans="1:39" ht="7.15" customHeight="1" thickBot="1">
      <c r="A112" s="67"/>
      <c r="B112" s="67"/>
      <c r="C112" s="58"/>
      <c r="D112" s="58"/>
      <c r="E112" s="59"/>
      <c r="F112" s="68"/>
      <c r="G112" s="68"/>
      <c r="H112" s="59"/>
      <c r="I112" s="59"/>
      <c r="J112" s="68"/>
      <c r="K112" s="68"/>
      <c r="L112" s="59"/>
      <c r="M112" s="59"/>
      <c r="N112" s="69"/>
      <c r="O112" s="69"/>
      <c r="P112" s="59"/>
      <c r="Q112" s="59"/>
      <c r="R112" s="68"/>
      <c r="S112" s="68"/>
      <c r="T112" s="59"/>
      <c r="U112" s="59"/>
      <c r="V112" s="68"/>
      <c r="W112" s="68"/>
      <c r="X112" s="59"/>
      <c r="Y112" s="16"/>
      <c r="Z112" s="4"/>
      <c r="AA112" s="5"/>
      <c r="AB112" s="6"/>
      <c r="AC112" s="4"/>
      <c r="AD112" s="5"/>
      <c r="AE112" s="6"/>
      <c r="AF112" s="7"/>
      <c r="AG112" s="8"/>
      <c r="AH112" s="6"/>
      <c r="AI112" s="4"/>
      <c r="AJ112" s="5"/>
      <c r="AK112" s="6"/>
      <c r="AL112" s="70"/>
      <c r="AM112" s="71"/>
    </row>
    <row r="113" spans="1:39" ht="14.45" thickBot="1">
      <c r="A113" s="73"/>
      <c r="B113" s="74" t="s">
        <v>161</v>
      </c>
      <c r="C113" s="26">
        <v>516618785</v>
      </c>
      <c r="D113" s="26">
        <v>704353648</v>
      </c>
      <c r="E113" s="14">
        <f>C113/D113</f>
        <v>0.73346505191948685</v>
      </c>
      <c r="F113" s="75">
        <v>295491</v>
      </c>
      <c r="G113" s="75">
        <v>289919</v>
      </c>
      <c r="H113" s="28">
        <f>G113/F113</f>
        <v>0.98114324970980504</v>
      </c>
      <c r="I113" s="115">
        <v>1</v>
      </c>
      <c r="J113" s="76">
        <v>406610</v>
      </c>
      <c r="K113" s="76">
        <v>346457</v>
      </c>
      <c r="L113" s="30">
        <f>K113/J113</f>
        <v>0.85206217259782102</v>
      </c>
      <c r="M113" s="14">
        <v>0.86805080088613895</v>
      </c>
      <c r="N113" s="114">
        <v>580590654</v>
      </c>
      <c r="O113" s="114">
        <v>393495895</v>
      </c>
      <c r="P113" s="28">
        <f>O113/N113</f>
        <v>0.6777509976934627</v>
      </c>
      <c r="Q113" s="115">
        <v>0.67958346182440099</v>
      </c>
      <c r="R113" s="76">
        <v>301595</v>
      </c>
      <c r="S113" s="76">
        <v>189853</v>
      </c>
      <c r="T113" s="30">
        <f>S113/R113</f>
        <v>0.62949651022066011</v>
      </c>
      <c r="U113" s="14">
        <v>0.67128210747100348</v>
      </c>
      <c r="V113" s="75">
        <v>231329</v>
      </c>
      <c r="W113" s="75">
        <v>187839</v>
      </c>
      <c r="X113" s="28">
        <f>W113/V113</f>
        <v>0.81199936021856323</v>
      </c>
      <c r="Y113" s="16"/>
      <c r="Z113" s="4">
        <v>299979</v>
      </c>
      <c r="AA113" s="5">
        <v>300520</v>
      </c>
      <c r="AB113" s="6">
        <v>1.0018</v>
      </c>
      <c r="AC113" s="4">
        <v>407611</v>
      </c>
      <c r="AD113" s="5">
        <v>351789</v>
      </c>
      <c r="AE113" s="6">
        <v>0.86309999999999998</v>
      </c>
      <c r="AF113" s="7">
        <v>788491389.3599999</v>
      </c>
      <c r="AG113" s="8">
        <v>535845708.00000036</v>
      </c>
      <c r="AH113" s="6">
        <v>0.67958346182440099</v>
      </c>
      <c r="AI113" s="4">
        <v>319435</v>
      </c>
      <c r="AJ113" s="5">
        <v>214431</v>
      </c>
      <c r="AK113" s="6">
        <v>0.67128210747100348</v>
      </c>
      <c r="AL113" s="70"/>
      <c r="AM113" s="71"/>
    </row>
    <row r="114" spans="1:39" ht="24.6" customHeight="1">
      <c r="A114" s="77"/>
      <c r="B114" s="77"/>
      <c r="C114" s="78"/>
      <c r="D114" s="79"/>
      <c r="E114" s="80"/>
      <c r="F114" s="118" t="s">
        <v>162</v>
      </c>
      <c r="G114" s="119"/>
      <c r="H114" s="119"/>
      <c r="I114" s="120"/>
      <c r="J114" s="81"/>
      <c r="K114" s="82"/>
      <c r="L114" s="83"/>
      <c r="M114" s="84"/>
      <c r="N114" s="85"/>
      <c r="O114" s="86"/>
      <c r="P114" s="83"/>
      <c r="Q114" s="83"/>
      <c r="R114" s="87"/>
      <c r="S114" s="82"/>
      <c r="T114" s="83"/>
      <c r="U114" s="83"/>
      <c r="V114" s="87"/>
      <c r="W114" s="82"/>
      <c r="X114" s="84"/>
      <c r="Y114" s="88"/>
      <c r="Z114" s="89"/>
      <c r="AA114" s="90"/>
      <c r="AB114" s="91"/>
      <c r="AC114" s="89"/>
      <c r="AD114" s="90"/>
      <c r="AE114" s="91"/>
      <c r="AF114" s="92"/>
      <c r="AG114" s="93"/>
      <c r="AH114" s="91"/>
      <c r="AI114" s="89"/>
      <c r="AJ114" s="90"/>
      <c r="AK114" s="91"/>
      <c r="AL114" s="94"/>
    </row>
  </sheetData>
  <sheetProtection formatCells="0" formatColumns="0" formatRows="0" insertColumns="0" insertRows="0" insertHyperlinks="0" deleteColumns="0" deleteRows="0" sort="0" autoFilter="0" pivotTables="0"/>
  <autoFilter ref="A2:B106" xr:uid="{00000000-0009-0000-0000-000000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14">
    <cfRule type="cellIs" dxfId="1" priority="2" stopIfTrue="1" operator="lessThan">
      <formula>0</formula>
    </cfRule>
  </conditionalFormatting>
  <conditionalFormatting sqref="AL1:AL114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Header>&amp;C&amp;"Arial,Bold"&amp;9INCENTIVE GOAL&amp;R&amp;"Arial,Bold"&amp;9SFY2018
MAR 2018</oddHeader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2018-04-09T13:21:16Z</dcterms:created>
  <dcterms:modified xsi:type="dcterms:W3CDTF">2023-03-07T22:50:29Z</dcterms:modified>
  <cp:category/>
  <cp:contentStatus/>
</cp:coreProperties>
</file>