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/>
  <mc:AlternateContent xmlns:mc="http://schemas.openxmlformats.org/markup-compatibility/2006">
    <mc:Choice Requires="x15">
      <x15ac:absPath xmlns:x15ac="http://schemas.microsoft.com/office/spreadsheetml/2010/11/ac" url="S:\Dear County Letters\DCDL 2018\"/>
    </mc:Choice>
  </mc:AlternateContent>
  <xr:revisionPtr revIDLastSave="0" documentId="8_{358EEE25-31C3-4B69-9970-E2F578B622CD}" xr6:coauthVersionLast="47" xr6:coauthVersionMax="47" xr10:uidLastSave="{00000000-0000-0000-0000-000000000000}"/>
  <bookViews>
    <workbookView xWindow="0" yWindow="0" windowWidth="15360" windowHeight="8976" xr2:uid="{00000000-000D-0000-FFFF-FFFF00000000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1" i="1" l="1"/>
  <c r="V111" i="1"/>
  <c r="S111" i="1"/>
  <c r="R111" i="1"/>
  <c r="O111" i="1"/>
  <c r="N111" i="1"/>
  <c r="K111" i="1"/>
  <c r="J111" i="1"/>
  <c r="G111" i="1"/>
  <c r="F111" i="1"/>
  <c r="C111" i="1"/>
  <c r="E111" i="1" s="1"/>
  <c r="W110" i="1"/>
  <c r="V110" i="1"/>
  <c r="S110" i="1"/>
  <c r="R110" i="1"/>
  <c r="O110" i="1"/>
  <c r="N110" i="1"/>
  <c r="K110" i="1"/>
  <c r="J110" i="1"/>
  <c r="G110" i="1"/>
  <c r="F110" i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X111" i="1" l="1"/>
  <c r="P110" i="1"/>
  <c r="P108" i="1"/>
  <c r="L110" i="1"/>
  <c r="T108" i="1"/>
  <c r="X108" i="1"/>
  <c r="T110" i="1"/>
  <c r="L111" i="1"/>
  <c r="T111" i="1"/>
  <c r="H108" i="1"/>
  <c r="L108" i="1"/>
  <c r="H110" i="1"/>
  <c r="H111" i="1"/>
  <c r="E108" i="1"/>
  <c r="X110" i="1"/>
  <c r="P111" i="1"/>
</calcChain>
</file>

<file path=xl/sharedStrings.xml><?xml version="1.0" encoding="utf-8"?>
<sst xmlns="http://schemas.openxmlformats.org/spreadsheetml/2006/main" count="471" uniqueCount="163">
  <si>
    <t>Incentive Goal SFY2019 JULY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</si>
  <si>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</si>
  <si>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</si>
  <si>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</si>
  <si>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</si>
  <si>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</si>
  <si>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</si>
  <si>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</si>
  <si>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</si>
  <si>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</si>
  <si>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</si>
  <si>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</si>
  <si>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</si>
  <si>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</si>
  <si>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</si>
  <si>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</si>
  <si>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</si>
  <si>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</si>
  <si>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</si>
  <si>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</si>
  <si>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</si>
  <si>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</si>
  <si>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</si>
  <si>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</si>
  <si>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</si>
  <si>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</si>
  <si>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</si>
  <si>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</si>
  <si>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</si>
  <si>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</si>
  <si>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</si>
  <si>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</si>
  <si>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</si>
  <si>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</si>
  <si>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</si>
  <si>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</si>
  <si>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</si>
  <si>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</si>
  <si>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</si>
  <si>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</si>
  <si>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</si>
  <si>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</si>
  <si>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McDonald, Sally</t>
  </si>
  <si>
    <t>ALAMANCE</t>
  </si>
  <si>
    <t>OK</t>
  </si>
  <si>
    <t>Allen, Carole</t>
  </si>
  <si>
    <t>ALEXANDER</t>
  </si>
  <si>
    <t>Newsome, Kenya</t>
  </si>
  <si>
    <t>ALLEGHANY</t>
  </si>
  <si>
    <t>Cauble, Leona</t>
  </si>
  <si>
    <t>ANSON</t>
  </si>
  <si>
    <t>ASHE</t>
  </si>
  <si>
    <t>AVERY</t>
  </si>
  <si>
    <t>Jedrey, Judy</t>
  </si>
  <si>
    <t>BEAUFORT</t>
  </si>
  <si>
    <t>BERTIE</t>
  </si>
  <si>
    <t>Foreman, Cora</t>
  </si>
  <si>
    <t>BLADEN</t>
  </si>
  <si>
    <t>BRUNSWICK</t>
  </si>
  <si>
    <t>Craig, Angela</t>
  </si>
  <si>
    <t>BUNCOMBE</t>
  </si>
  <si>
    <t>BURKE</t>
  </si>
  <si>
    <t>CABARRUS</t>
  </si>
  <si>
    <t>CALDWELL</t>
  </si>
  <si>
    <t>Griffin, Terri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</si>
  <si>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</si>
  <si>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</si>
  <si>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</si>
  <si>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</si>
  <si>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</si>
  <si>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</si>
  <si>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</si>
  <si>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</si>
  <si>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</si>
  <si>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</si>
  <si>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</si>
  <si>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</si>
  <si>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</si>
  <si>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</si>
  <si>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</si>
  <si>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</si>
  <si>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</si>
  <si>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</si>
  <si>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</si>
  <si>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</si>
  <si>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</si>
  <si>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Stanley, Sharon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</si>
  <si>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</si>
  <si>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</si>
  <si>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</si>
  <si>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</si>
  <si>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</si>
  <si>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</si>
  <si>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</si>
  <si>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</si>
  <si>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</si>
  <si>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</si>
  <si>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</si>
  <si>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</si>
  <si>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</si>
  <si>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</si>
  <si>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</si>
  <si>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</si>
  <si>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</si>
  <si>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</si>
  <si>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</si>
  <si>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</si>
  <si>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</si>
  <si>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</si>
  <si>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</si>
  <si>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</si>
  <si>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</si>
  <si>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</si>
  <si>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</si>
  <si>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</si>
  <si>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</si>
  <si>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</si>
  <si>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</si>
  <si>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</si>
  <si>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</si>
  <si>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</si>
  <si>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</si>
  <si>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</si>
  <si>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</si>
  <si>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</si>
  <si>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</si>
  <si>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</si>
  <si>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</si>
  <si>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</si>
  <si>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</si>
  <si>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</si>
  <si>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</si>
  <si>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</si>
  <si>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</si>
  <si>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</si>
  <si>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</si>
  <si>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</si>
  <si>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</si>
  <si>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</si>
  <si>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</si>
  <si>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</si>
  <si>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</si>
  <si>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</si>
  <si>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</si>
  <si>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N/A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</si>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</sst>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2">
    <xf numFmtId="0" fontId="0" fillId="0" borderId="0" xfId="0"/>
    <xf numFmtId="0" fontId="1" fillId="2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3" fillId="0" borderId="0" xfId="1" applyBorder="1"/>
    <xf numFmtId="0" fontId="2" fillId="0" borderId="1" xfId="0" applyFont="1" applyBorder="1" applyAlignment="1" applyProtection="1">
      <alignment horizontal="center"/>
    </xf>
    <xf numFmtId="1" fontId="2" fillId="3" borderId="1" xfId="0" applyNumberFormat="1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0" fontId="2" fillId="4" borderId="0" xfId="0" applyNumberFormat="1" applyFont="1" applyFill="1" applyBorder="1" applyAlignment="1">
      <alignment horizontal="center"/>
    </xf>
    <xf numFmtId="0" fontId="2" fillId="4" borderId="2" xfId="0" quotePrefix="1" applyNumberFormat="1" applyFont="1" applyFill="1" applyBorder="1" applyAlignment="1">
      <alignment horizontal="center"/>
    </xf>
    <xf numFmtId="0" fontId="2" fillId="4" borderId="0" xfId="0" quotePrefix="1" applyNumberFormat="1" applyFont="1" applyFill="1" applyBorder="1" applyAlignment="1">
      <alignment horizontal="center"/>
    </xf>
    <xf numFmtId="0" fontId="2" fillId="4" borderId="3" xfId="0" quotePrefix="1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right"/>
    </xf>
    <xf numFmtId="164" fontId="2" fillId="4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1" xfId="0" quotePrefix="1" applyNumberFormat="1" applyFont="1" applyBorder="1"/>
    <xf numFmtId="164" fontId="2" fillId="3" borderId="1" xfId="0" applyNumberFormat="1" applyFont="1" applyFill="1" applyBorder="1" applyAlignment="1">
      <alignment horizontal="right"/>
    </xf>
    <xf numFmtId="0" fontId="2" fillId="0" borderId="1" xfId="0" quotePrefix="1" applyNumberFormat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4" borderId="0" xfId="0" quotePrefix="1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0" borderId="1" xfId="0" applyNumberFormat="1" applyFont="1" applyBorder="1"/>
    <xf numFmtId="0" fontId="2" fillId="5" borderId="0" xfId="0" quotePrefix="1" applyNumberFormat="1" applyFont="1" applyFill="1" applyBorder="1"/>
    <xf numFmtId="1" fontId="2" fillId="5" borderId="2" xfId="0" applyNumberFormat="1" applyFont="1" applyFill="1" applyBorder="1" applyAlignment="1">
      <alignment horizontal="right"/>
    </xf>
    <xf numFmtId="1" fontId="2" fillId="5" borderId="0" xfId="0" applyNumberFormat="1" applyFont="1" applyFill="1" applyBorder="1" applyAlignment="1">
      <alignment horizontal="right"/>
    </xf>
    <xf numFmtId="10" fontId="2" fillId="5" borderId="0" xfId="0" applyNumberFormat="1" applyFont="1" applyFill="1" applyBorder="1" applyAlignment="1">
      <alignment horizontal="center"/>
    </xf>
    <xf numFmtId="0" fontId="2" fillId="5" borderId="2" xfId="0" quotePrefix="1" applyNumberFormat="1" applyFont="1" applyFill="1" applyBorder="1" applyAlignment="1">
      <alignment horizontal="center"/>
    </xf>
    <xf numFmtId="0" fontId="2" fillId="5" borderId="0" xfId="0" quotePrefix="1" applyNumberFormat="1" applyFont="1" applyFill="1" applyBorder="1" applyAlignment="1">
      <alignment horizontal="center"/>
    </xf>
    <xf numFmtId="10" fontId="2" fillId="5" borderId="0" xfId="0" quotePrefix="1" applyNumberFormat="1" applyFont="1" applyFill="1" applyBorder="1" applyAlignment="1">
      <alignment horizontal="center"/>
    </xf>
    <xf numFmtId="10" fontId="2" fillId="5" borderId="3" xfId="0" applyNumberFormat="1" applyFont="1" applyFill="1" applyBorder="1" applyAlignment="1">
      <alignment horizontal="center"/>
    </xf>
    <xf numFmtId="164" fontId="2" fillId="5" borderId="2" xfId="0" quotePrefix="1" applyNumberFormat="1" applyFont="1" applyFill="1" applyBorder="1" applyAlignment="1">
      <alignment horizontal="center"/>
    </xf>
    <xf numFmtId="164" fontId="2" fillId="5" borderId="0" xfId="0" quotePrefix="1" applyNumberFormat="1" applyFont="1" applyFill="1" applyBorder="1" applyAlignment="1">
      <alignment horizontal="center"/>
    </xf>
    <xf numFmtId="10" fontId="2" fillId="5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0" fontId="6" fillId="3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3" fontId="6" fillId="3" borderId="1" xfId="0" quotePrefix="1" applyNumberFormat="1" applyFont="1" applyFill="1" applyBorder="1" applyAlignment="1">
      <alignment horizontal="center"/>
    </xf>
    <xf numFmtId="10" fontId="6" fillId="3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4" borderId="0" xfId="0" quotePrefix="1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10" fontId="6" fillId="4" borderId="3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1" applyFont="1" applyBorder="1"/>
    <xf numFmtId="1" fontId="2" fillId="5" borderId="1" xfId="0" applyNumberFormat="1" applyFont="1" applyFill="1" applyBorder="1" applyAlignment="1">
      <alignment horizontal="right"/>
    </xf>
    <xf numFmtId="10" fontId="2" fillId="5" borderId="1" xfId="0" applyNumberFormat="1" applyFont="1" applyFill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164" fontId="2" fillId="5" borderId="1" xfId="0" quotePrefix="1" applyNumberFormat="1" applyFont="1" applyFill="1" applyBorder="1" applyAlignment="1">
      <alignment horizontal="center"/>
    </xf>
    <xf numFmtId="0" fontId="2" fillId="0" borderId="5" xfId="0" quotePrefix="1" applyNumberFormat="1" applyFont="1" applyBorder="1"/>
    <xf numFmtId="0" fontId="2" fillId="0" borderId="6" xfId="0" quotePrefix="1" applyNumberFormat="1" applyFont="1" applyBorder="1"/>
    <xf numFmtId="3" fontId="2" fillId="0" borderId="1" xfId="0" quotePrefix="1" applyNumberFormat="1" applyFont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0" fontId="2" fillId="0" borderId="7" xfId="0" quotePrefix="1" applyNumberFormat="1" applyFont="1" applyBorder="1"/>
    <xf numFmtId="0" fontId="2" fillId="0" borderId="8" xfId="0" quotePrefix="1" applyNumberFormat="1" applyFont="1" applyBorder="1"/>
    <xf numFmtId="0" fontId="2" fillId="5" borderId="0" xfId="0" applyNumberFormat="1" applyFont="1" applyFill="1" applyBorder="1"/>
    <xf numFmtId="3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3" fillId="0" borderId="0" xfId="1" applyFill="1" applyBorder="1"/>
    <xf numFmtId="0" fontId="2" fillId="0" borderId="4" xfId="0" applyFont="1" applyFill="1" applyBorder="1"/>
    <xf numFmtId="0" fontId="2" fillId="0" borderId="9" xfId="0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5" borderId="0" xfId="0" applyFont="1" applyFill="1" applyBorder="1"/>
    <xf numFmtId="1" fontId="3" fillId="5" borderId="2" xfId="0" applyNumberFormat="1" applyFont="1" applyFill="1" applyBorder="1" applyAlignment="1">
      <alignment horizontal="right"/>
    </xf>
    <xf numFmtId="1" fontId="3" fillId="5" borderId="0" xfId="0" applyNumberFormat="1" applyFont="1" applyFill="1" applyBorder="1" applyAlignment="1">
      <alignment horizontal="right"/>
    </xf>
    <xf numFmtId="10" fontId="3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0" xfId="1" applyFont="1" applyFill="1" applyBorder="1"/>
    <xf numFmtId="1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0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right" wrapText="1"/>
    </xf>
    <xf numFmtId="0" fontId="8" fillId="5" borderId="0" xfId="0" applyFont="1" applyFill="1" applyBorder="1" applyAlignment="1">
      <alignment horizontal="right" wrapText="1"/>
    </xf>
    <xf numFmtId="0" fontId="9" fillId="5" borderId="3" xfId="0" applyFont="1" applyFill="1" applyBorder="1" applyAlignment="1"/>
    <xf numFmtId="164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00000000-0005-0000-0000-000001000000}"/>
    <cellStyle name="Normal_INCENTIVE GOALS Rpt 0710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114"/>
  <sheetViews>
    <sheetView tabSelected="1" zoomScaleNormal="100" workbookViewId="0">
      <pane xSplit="2" ySplit="2" topLeftCell="P15" activePane="bottomRight" state="frozen"/>
      <selection pane="bottomRight" activeCell="B102" sqref="B102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3" customWidth="1"/>
    <col min="2" max="2" width="16.42578125" style="93" bestFit="1" customWidth="1"/>
    <col min="3" max="4" width="15.7109375" style="94" customWidth="1"/>
    <col min="5" max="5" width="12.28515625" style="95" customWidth="1"/>
    <col min="6" max="7" width="12.28515625" style="96" customWidth="1"/>
    <col min="8" max="8" width="12.5703125" style="97" bestFit="1" customWidth="1"/>
    <col min="9" max="9" width="12.28515625" style="97" customWidth="1"/>
    <col min="10" max="11" width="10.7109375" style="96" customWidth="1"/>
    <col min="12" max="12" width="9.5703125" style="97" customWidth="1"/>
    <col min="13" max="13" width="15.42578125" style="97" bestFit="1" customWidth="1"/>
    <col min="14" max="14" width="12.7109375" style="98" customWidth="1"/>
    <col min="15" max="15" width="13.5703125" style="98" customWidth="1"/>
    <col min="16" max="16" width="9.42578125" style="97" customWidth="1"/>
    <col min="17" max="17" width="9.85546875" style="97" customWidth="1"/>
    <col min="18" max="18" width="13" style="96" customWidth="1"/>
    <col min="19" max="19" width="12.85546875" style="96" customWidth="1"/>
    <col min="20" max="20" width="9.85546875" style="97" bestFit="1" customWidth="1"/>
    <col min="21" max="21" width="9.85546875" style="97" customWidth="1"/>
    <col min="22" max="22" width="9.28515625" style="96" customWidth="1"/>
    <col min="23" max="23" width="10.5703125" style="96" customWidth="1"/>
    <col min="24" max="24" width="9.7109375" style="97" customWidth="1"/>
    <col min="25" max="25" width="17.42578125" style="97" hidden="1" customWidth="1"/>
    <col min="26" max="27" width="9.140625" style="96" hidden="1" customWidth="1"/>
    <col min="28" max="28" width="10.7109375" style="97" hidden="1" customWidth="1"/>
    <col min="29" max="29" width="8.85546875" style="96" hidden="1" customWidth="1"/>
    <col min="30" max="30" width="9.140625" style="96" hidden="1" customWidth="1"/>
    <col min="31" max="31" width="9.140625" style="97" hidden="1" customWidth="1"/>
    <col min="32" max="32" width="13.42578125" style="99" hidden="1" customWidth="1"/>
    <col min="33" max="33" width="12.140625" style="99" hidden="1" customWidth="1"/>
    <col min="34" max="34" width="10.5703125" style="97" hidden="1" customWidth="1"/>
    <col min="35" max="35" width="9.140625" style="96" hidden="1" customWidth="1"/>
    <col min="36" max="36" width="11" style="96" hidden="1" customWidth="1"/>
    <col min="37" max="37" width="8.85546875" style="97" hidden="1" customWidth="1"/>
    <col min="38" max="38" width="9.140625" style="76" customWidth="1"/>
    <col min="39" max="16384" width="9.140625" style="76"/>
  </cols>
  <sheetData>
    <row r="1" spans="1:38" s="9" customFormat="1" ht="27.6">
      <c r="A1" s="1" t="s">
        <v>0</v>
      </c>
      <c r="B1" s="2" t="s">
        <v>1</v>
      </c>
      <c r="C1" s="109" t="s">
        <v>2</v>
      </c>
      <c r="D1" s="109"/>
      <c r="E1" s="109"/>
      <c r="F1" s="105" t="s">
        <v>3</v>
      </c>
      <c r="G1" s="105"/>
      <c r="H1" s="105"/>
      <c r="I1" s="105"/>
      <c r="J1" s="104" t="s">
        <v>4</v>
      </c>
      <c r="K1" s="104"/>
      <c r="L1" s="104"/>
      <c r="M1" s="104"/>
      <c r="N1" s="110" t="s">
        <v>5</v>
      </c>
      <c r="O1" s="105"/>
      <c r="P1" s="111"/>
      <c r="Q1" s="105"/>
      <c r="R1" s="104" t="s">
        <v>6</v>
      </c>
      <c r="S1" s="104"/>
      <c r="T1" s="104"/>
      <c r="U1" s="104"/>
      <c r="V1" s="105" t="s">
        <v>7</v>
      </c>
      <c r="W1" s="105"/>
      <c r="X1" s="105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2" customFormat="1" ht="15.6">
      <c r="A2" s="10" t="s">
        <v>8</v>
      </c>
      <c r="B2" s="101" t="s">
        <v>9</v>
      </c>
      <c r="C2" s="11" t="s">
        <v>10</v>
      </c>
      <c r="D2" s="11" t="s">
        <v>11</v>
      </c>
      <c r="E2" s="12" t="s">
        <v>12</v>
      </c>
      <c r="F2" s="101" t="s">
        <v>13</v>
      </c>
      <c r="G2" s="101" t="s">
        <v>14</v>
      </c>
      <c r="H2" s="103" t="s">
        <v>15</v>
      </c>
      <c r="I2" s="103" t="s">
        <v>11</v>
      </c>
      <c r="J2" s="100" t="s">
        <v>16</v>
      </c>
      <c r="K2" s="100" t="s">
        <v>17</v>
      </c>
      <c r="L2" s="13" t="s">
        <v>18</v>
      </c>
      <c r="M2" s="13" t="s">
        <v>11</v>
      </c>
      <c r="N2" s="102" t="s">
        <v>19</v>
      </c>
      <c r="O2" s="102" t="s">
        <v>20</v>
      </c>
      <c r="P2" s="103" t="s">
        <v>21</v>
      </c>
      <c r="Q2" s="103" t="s">
        <v>11</v>
      </c>
      <c r="R2" s="100" t="s">
        <v>22</v>
      </c>
      <c r="S2" s="100" t="s">
        <v>23</v>
      </c>
      <c r="T2" s="13" t="s">
        <v>24</v>
      </c>
      <c r="U2" s="13" t="s">
        <v>11</v>
      </c>
      <c r="V2" s="14" t="s">
        <v>25</v>
      </c>
      <c r="W2" s="14" t="s">
        <v>26</v>
      </c>
      <c r="X2" s="103" t="s">
        <v>27</v>
      </c>
      <c r="Y2" s="15" t="s">
        <v>28</v>
      </c>
      <c r="Z2" s="16" t="s">
        <v>29</v>
      </c>
      <c r="AA2" s="17" t="s">
        <v>30</v>
      </c>
      <c r="AB2" s="18" t="s">
        <v>31</v>
      </c>
      <c r="AC2" s="16" t="s">
        <v>32</v>
      </c>
      <c r="AD2" s="17" t="s">
        <v>33</v>
      </c>
      <c r="AE2" s="18" t="s">
        <v>34</v>
      </c>
      <c r="AF2" s="19" t="s">
        <v>35</v>
      </c>
      <c r="AG2" s="20" t="s">
        <v>36</v>
      </c>
      <c r="AH2" s="18" t="s">
        <v>37</v>
      </c>
      <c r="AI2" s="16" t="s">
        <v>38</v>
      </c>
      <c r="AJ2" s="17" t="s">
        <v>39</v>
      </c>
      <c r="AK2" s="18" t="s">
        <v>40</v>
      </c>
      <c r="AL2" s="21" t="s">
        <v>41</v>
      </c>
    </row>
    <row r="3" spans="1:38" s="9" customFormat="1" ht="13.9">
      <c r="A3" s="23" t="s">
        <v>42</v>
      </c>
      <c r="B3" s="23" t="s">
        <v>43</v>
      </c>
      <c r="C3" s="24">
        <v>969156.89</v>
      </c>
      <c r="D3" s="24">
        <v>11019311.869999999</v>
      </c>
      <c r="E3" s="13">
        <v>8.7950763299341997E-2</v>
      </c>
      <c r="F3" s="25">
        <v>4854</v>
      </c>
      <c r="G3" s="25">
        <v>4172</v>
      </c>
      <c r="H3" s="26">
        <v>0.85950000000000004</v>
      </c>
      <c r="I3" s="103">
        <v>1</v>
      </c>
      <c r="J3" s="27">
        <v>6439</v>
      </c>
      <c r="K3" s="27">
        <v>5318</v>
      </c>
      <c r="L3" s="28">
        <v>0.82589999999999997</v>
      </c>
      <c r="M3" s="13">
        <v>0.83069999999999999</v>
      </c>
      <c r="N3" s="29">
        <v>1018692.06</v>
      </c>
      <c r="O3" s="29">
        <v>686520.16</v>
      </c>
      <c r="P3" s="26">
        <v>0.67390000000000005</v>
      </c>
      <c r="Q3" s="26">
        <v>0.67269999999999996</v>
      </c>
      <c r="R3" s="27">
        <v>4266</v>
      </c>
      <c r="S3" s="27">
        <v>1372</v>
      </c>
      <c r="T3" s="28">
        <v>0.3216</v>
      </c>
      <c r="U3" s="28">
        <v>0.68679999999999997</v>
      </c>
      <c r="V3" s="25">
        <v>3462</v>
      </c>
      <c r="W3" s="25">
        <v>2785</v>
      </c>
      <c r="X3" s="26">
        <v>0.8044</v>
      </c>
      <c r="Y3" s="30" t="s">
        <v>43</v>
      </c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s="9" customFormat="1" ht="13.9">
      <c r="A4" s="23" t="s">
        <v>45</v>
      </c>
      <c r="B4" s="23" t="s">
        <v>46</v>
      </c>
      <c r="C4" s="24">
        <v>174035.64</v>
      </c>
      <c r="D4" s="24">
        <v>2102117.91</v>
      </c>
      <c r="E4" s="13">
        <v>8.2790617582436193E-2</v>
      </c>
      <c r="F4" s="25">
        <v>973</v>
      </c>
      <c r="G4" s="25">
        <v>894</v>
      </c>
      <c r="H4" s="26">
        <v>0.91879999999999995</v>
      </c>
      <c r="I4" s="103">
        <v>1</v>
      </c>
      <c r="J4" s="27">
        <v>1373</v>
      </c>
      <c r="K4" s="27">
        <v>1216</v>
      </c>
      <c r="L4" s="28">
        <v>0.88570000000000004</v>
      </c>
      <c r="M4" s="13">
        <v>0.8931</v>
      </c>
      <c r="N4" s="29">
        <v>192999.55</v>
      </c>
      <c r="O4" s="29">
        <v>136471.44</v>
      </c>
      <c r="P4" s="26">
        <v>0.70709999999999995</v>
      </c>
      <c r="Q4" s="26">
        <v>0.7</v>
      </c>
      <c r="R4" s="27">
        <v>865</v>
      </c>
      <c r="S4" s="27">
        <v>277</v>
      </c>
      <c r="T4" s="28">
        <v>0.32019999999999998</v>
      </c>
      <c r="U4" s="28">
        <v>0.6694</v>
      </c>
      <c r="V4" s="25">
        <v>911</v>
      </c>
      <c r="W4" s="25">
        <v>813</v>
      </c>
      <c r="X4" s="26">
        <v>0.89239999999999997</v>
      </c>
      <c r="Y4" s="30" t="s">
        <v>46</v>
      </c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s="9" customFormat="1" ht="13.9">
      <c r="A5" s="23" t="s">
        <v>47</v>
      </c>
      <c r="B5" s="23" t="s">
        <v>48</v>
      </c>
      <c r="C5" s="24">
        <v>40239.39</v>
      </c>
      <c r="D5" s="24">
        <v>560366.19149999996</v>
      </c>
      <c r="E5" s="13">
        <v>7.1809096641405806E-2</v>
      </c>
      <c r="F5" s="25">
        <v>211</v>
      </c>
      <c r="G5" s="25">
        <v>200</v>
      </c>
      <c r="H5" s="26">
        <v>0.94789999999999996</v>
      </c>
      <c r="I5" s="103">
        <v>1</v>
      </c>
      <c r="J5" s="27">
        <v>390</v>
      </c>
      <c r="K5" s="27">
        <v>341</v>
      </c>
      <c r="L5" s="28">
        <v>0.87439999999999996</v>
      </c>
      <c r="M5" s="13">
        <v>0.87180000000000002</v>
      </c>
      <c r="N5" s="29">
        <v>53185.48</v>
      </c>
      <c r="O5" s="29">
        <v>32675.7</v>
      </c>
      <c r="P5" s="26">
        <v>0.61439999999999995</v>
      </c>
      <c r="Q5" s="26">
        <v>0.63080000000000003</v>
      </c>
      <c r="R5" s="27">
        <v>285</v>
      </c>
      <c r="S5" s="27">
        <v>65</v>
      </c>
      <c r="T5" s="28">
        <v>0.2281</v>
      </c>
      <c r="U5" s="28">
        <v>0.60050000000000003</v>
      </c>
      <c r="V5" s="25">
        <v>189</v>
      </c>
      <c r="W5" s="25">
        <v>136</v>
      </c>
      <c r="X5" s="26">
        <v>0.71960000000000002</v>
      </c>
      <c r="Y5" s="30" t="s">
        <v>48</v>
      </c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s="9" customFormat="1" ht="13.9">
      <c r="A6" s="23" t="s">
        <v>49</v>
      </c>
      <c r="B6" s="23" t="s">
        <v>50</v>
      </c>
      <c r="C6" s="24">
        <v>277421.06</v>
      </c>
      <c r="D6" s="24">
        <v>3327880.65</v>
      </c>
      <c r="E6" s="13">
        <v>8.3362683093818293E-2</v>
      </c>
      <c r="F6" s="25">
        <v>1725</v>
      </c>
      <c r="G6" s="25">
        <v>1565</v>
      </c>
      <c r="H6" s="26">
        <v>0.90720000000000001</v>
      </c>
      <c r="I6" s="103">
        <v>0.99099999999999999</v>
      </c>
      <c r="J6" s="27">
        <v>2078</v>
      </c>
      <c r="K6" s="27">
        <v>1875</v>
      </c>
      <c r="L6" s="28">
        <v>0.90229999999999999</v>
      </c>
      <c r="M6" s="13">
        <v>0.89980000000000004</v>
      </c>
      <c r="N6" s="29">
        <v>276535.24</v>
      </c>
      <c r="O6" s="29">
        <v>185328.02</v>
      </c>
      <c r="P6" s="26">
        <v>0.67020000000000002</v>
      </c>
      <c r="Q6" s="26">
        <v>0.67969999999999997</v>
      </c>
      <c r="R6" s="27">
        <v>1463</v>
      </c>
      <c r="S6" s="27">
        <v>485</v>
      </c>
      <c r="T6" s="28">
        <v>0.33150000000000002</v>
      </c>
      <c r="U6" s="28">
        <v>0.7</v>
      </c>
      <c r="V6" s="25">
        <v>1312</v>
      </c>
      <c r="W6" s="25">
        <v>1170</v>
      </c>
      <c r="X6" s="26">
        <v>0.89180000000000004</v>
      </c>
      <c r="Y6" s="30" t="s">
        <v>50</v>
      </c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s="9" customFormat="1" ht="13.9">
      <c r="A7" s="23" t="s">
        <v>45</v>
      </c>
      <c r="B7" s="23" t="s">
        <v>51</v>
      </c>
      <c r="C7" s="24">
        <v>107086.21</v>
      </c>
      <c r="D7" s="24">
        <v>1323533.8799999999</v>
      </c>
      <c r="E7" s="13">
        <v>8.0909307739066003E-2</v>
      </c>
      <c r="F7" s="25">
        <v>587</v>
      </c>
      <c r="G7" s="25">
        <v>537</v>
      </c>
      <c r="H7" s="26">
        <v>0.91479999999999995</v>
      </c>
      <c r="I7" s="103">
        <v>1</v>
      </c>
      <c r="J7" s="27">
        <v>1060</v>
      </c>
      <c r="K7" s="27">
        <v>976</v>
      </c>
      <c r="L7" s="28">
        <v>0.92079999999999995</v>
      </c>
      <c r="M7" s="13">
        <v>0.9</v>
      </c>
      <c r="N7" s="29">
        <v>122836.15</v>
      </c>
      <c r="O7" s="29">
        <v>79347.78</v>
      </c>
      <c r="P7" s="26">
        <v>0.64600000000000002</v>
      </c>
      <c r="Q7" s="26">
        <v>0.6714</v>
      </c>
      <c r="R7" s="27">
        <v>685</v>
      </c>
      <c r="S7" s="27">
        <v>188</v>
      </c>
      <c r="T7" s="28">
        <v>0.27450000000000002</v>
      </c>
      <c r="U7" s="28">
        <v>0.66579999999999995</v>
      </c>
      <c r="V7" s="25">
        <v>692</v>
      </c>
      <c r="W7" s="25">
        <v>567</v>
      </c>
      <c r="X7" s="26">
        <v>0.81940000000000002</v>
      </c>
      <c r="Y7" s="30" t="s">
        <v>51</v>
      </c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s="9" customFormat="1" ht="13.9">
      <c r="A8" s="23" t="s">
        <v>45</v>
      </c>
      <c r="B8" s="23" t="s">
        <v>52</v>
      </c>
      <c r="C8" s="24">
        <v>45202.03</v>
      </c>
      <c r="D8" s="24">
        <v>544077.49</v>
      </c>
      <c r="E8" s="13">
        <v>8.3080132574497798E-2</v>
      </c>
      <c r="F8" s="25">
        <v>186</v>
      </c>
      <c r="G8" s="25">
        <v>169</v>
      </c>
      <c r="H8" s="26">
        <v>0.90859999999999996</v>
      </c>
      <c r="I8" s="103">
        <v>1</v>
      </c>
      <c r="J8" s="27">
        <v>341</v>
      </c>
      <c r="K8" s="27">
        <v>288</v>
      </c>
      <c r="L8" s="28">
        <v>0.84460000000000002</v>
      </c>
      <c r="M8" s="13">
        <v>0.86</v>
      </c>
      <c r="N8" s="29">
        <v>56789.59</v>
      </c>
      <c r="O8" s="29">
        <v>35487.550000000003</v>
      </c>
      <c r="P8" s="26">
        <v>0.62490000000000001</v>
      </c>
      <c r="Q8" s="26">
        <v>0.59870000000000001</v>
      </c>
      <c r="R8" s="27">
        <v>204</v>
      </c>
      <c r="S8" s="27">
        <v>59</v>
      </c>
      <c r="T8" s="28">
        <v>0.28920000000000001</v>
      </c>
      <c r="U8" s="28">
        <v>0.62780000000000002</v>
      </c>
      <c r="V8" s="25">
        <v>214</v>
      </c>
      <c r="W8" s="25">
        <v>100</v>
      </c>
      <c r="X8" s="26">
        <v>0.46729999999999999</v>
      </c>
      <c r="Y8" s="30" t="s">
        <v>52</v>
      </c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s="9" customFormat="1" ht="13.9">
      <c r="A9" s="23" t="s">
        <v>53</v>
      </c>
      <c r="B9" s="23" t="s">
        <v>54</v>
      </c>
      <c r="C9" s="24">
        <v>390753.5</v>
      </c>
      <c r="D9" s="24">
        <v>4427915.66</v>
      </c>
      <c r="E9" s="13">
        <v>8.8247728729322697E-2</v>
      </c>
      <c r="F9" s="25">
        <v>1890</v>
      </c>
      <c r="G9" s="25">
        <v>1689</v>
      </c>
      <c r="H9" s="26">
        <v>0.89370000000000005</v>
      </c>
      <c r="I9" s="103">
        <v>0.97729999999999995</v>
      </c>
      <c r="J9" s="27">
        <v>2657</v>
      </c>
      <c r="K9" s="27">
        <v>2332</v>
      </c>
      <c r="L9" s="28">
        <v>0.87770000000000004</v>
      </c>
      <c r="M9" s="13">
        <v>0.88439999999999996</v>
      </c>
      <c r="N9" s="29">
        <v>398541.27</v>
      </c>
      <c r="O9" s="29">
        <v>272867.59000000003</v>
      </c>
      <c r="P9" s="26">
        <v>0.68469999999999998</v>
      </c>
      <c r="Q9" s="26">
        <v>0.6744</v>
      </c>
      <c r="R9" s="27">
        <v>1872</v>
      </c>
      <c r="S9" s="27">
        <v>599</v>
      </c>
      <c r="T9" s="28">
        <v>0.32</v>
      </c>
      <c r="U9" s="28">
        <v>0.67349999999999999</v>
      </c>
      <c r="V9" s="25">
        <v>1498</v>
      </c>
      <c r="W9" s="25">
        <v>1152</v>
      </c>
      <c r="X9" s="26">
        <v>0.76900000000000002</v>
      </c>
      <c r="Y9" s="30" t="s">
        <v>54</v>
      </c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s="9" customFormat="1" ht="13.9">
      <c r="A10" s="23" t="s">
        <v>53</v>
      </c>
      <c r="B10" s="23" t="s">
        <v>55</v>
      </c>
      <c r="C10" s="24">
        <v>207642.57</v>
      </c>
      <c r="D10" s="24">
        <v>2512771.6800000002</v>
      </c>
      <c r="E10" s="13">
        <v>8.2634873535346404E-2</v>
      </c>
      <c r="F10" s="25">
        <v>1427</v>
      </c>
      <c r="G10" s="25">
        <v>1307</v>
      </c>
      <c r="H10" s="26">
        <v>0.91590000000000005</v>
      </c>
      <c r="I10" s="103">
        <v>0.98329999999999995</v>
      </c>
      <c r="J10" s="27">
        <v>1704</v>
      </c>
      <c r="K10" s="27">
        <v>1568</v>
      </c>
      <c r="L10" s="28">
        <v>0.92020000000000002</v>
      </c>
      <c r="M10" s="13">
        <v>0.9</v>
      </c>
      <c r="N10" s="29">
        <v>213310.03</v>
      </c>
      <c r="O10" s="29">
        <v>154717.94</v>
      </c>
      <c r="P10" s="26">
        <v>0.72529999999999994</v>
      </c>
      <c r="Q10" s="26">
        <v>0.7</v>
      </c>
      <c r="R10" s="27">
        <v>1135</v>
      </c>
      <c r="S10" s="27">
        <v>461</v>
      </c>
      <c r="T10" s="28">
        <v>0.40620000000000001</v>
      </c>
      <c r="U10" s="28">
        <v>0.69789999999999996</v>
      </c>
      <c r="V10" s="25">
        <v>1065</v>
      </c>
      <c r="W10" s="25">
        <v>900</v>
      </c>
      <c r="X10" s="26">
        <v>0.84509999999999996</v>
      </c>
      <c r="Y10" s="30" t="s">
        <v>55</v>
      </c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s="9" customFormat="1" ht="13.9">
      <c r="A11" s="23" t="s">
        <v>56</v>
      </c>
      <c r="B11" s="23" t="s">
        <v>57</v>
      </c>
      <c r="C11" s="24">
        <v>299545.65000000002</v>
      </c>
      <c r="D11" s="24">
        <v>3577377.47</v>
      </c>
      <c r="E11" s="13">
        <v>8.3733308132004303E-2</v>
      </c>
      <c r="F11" s="25">
        <v>1696</v>
      </c>
      <c r="G11" s="25">
        <v>1522</v>
      </c>
      <c r="H11" s="26">
        <v>0.89739999999999998</v>
      </c>
      <c r="I11" s="103">
        <v>1</v>
      </c>
      <c r="J11" s="27">
        <v>2127</v>
      </c>
      <c r="K11" s="27">
        <v>1900</v>
      </c>
      <c r="L11" s="28">
        <v>0.89329999999999998</v>
      </c>
      <c r="M11" s="13">
        <v>0.89680000000000004</v>
      </c>
      <c r="N11" s="29">
        <v>330039.96999999997</v>
      </c>
      <c r="O11" s="29">
        <v>228357.32</v>
      </c>
      <c r="P11" s="26">
        <v>0.69189999999999996</v>
      </c>
      <c r="Q11" s="26">
        <v>0.67490000000000006</v>
      </c>
      <c r="R11" s="27">
        <v>1527</v>
      </c>
      <c r="S11" s="27">
        <v>538</v>
      </c>
      <c r="T11" s="28">
        <v>0.3523</v>
      </c>
      <c r="U11" s="28">
        <v>0.7</v>
      </c>
      <c r="V11" s="25">
        <v>1449</v>
      </c>
      <c r="W11" s="25">
        <v>1253</v>
      </c>
      <c r="X11" s="26">
        <v>0.86470000000000002</v>
      </c>
      <c r="Y11" s="30" t="s">
        <v>57</v>
      </c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s="9" customFormat="1" ht="15" customHeight="1">
      <c r="A12" s="23" t="s">
        <v>56</v>
      </c>
      <c r="B12" s="23" t="s">
        <v>58</v>
      </c>
      <c r="C12" s="24">
        <v>551096.13</v>
      </c>
      <c r="D12" s="24">
        <v>6469517.5199999996</v>
      </c>
      <c r="E12" s="13">
        <v>8.5183497578657202E-2</v>
      </c>
      <c r="F12" s="25">
        <v>2398</v>
      </c>
      <c r="G12" s="25">
        <v>2212</v>
      </c>
      <c r="H12" s="26">
        <v>0.9224</v>
      </c>
      <c r="I12" s="103">
        <v>1</v>
      </c>
      <c r="J12" s="27">
        <v>3460</v>
      </c>
      <c r="K12" s="27">
        <v>2870</v>
      </c>
      <c r="L12" s="28">
        <v>0.82950000000000002</v>
      </c>
      <c r="M12" s="13">
        <v>0.84350000000000003</v>
      </c>
      <c r="N12" s="29">
        <v>590627.06999999995</v>
      </c>
      <c r="O12" s="29">
        <v>411228.5</v>
      </c>
      <c r="P12" s="26">
        <v>0.69630000000000003</v>
      </c>
      <c r="Q12" s="26">
        <v>0.69389999999999996</v>
      </c>
      <c r="R12" s="27">
        <v>1994</v>
      </c>
      <c r="S12" s="27">
        <v>580</v>
      </c>
      <c r="T12" s="28">
        <v>0.29089999999999999</v>
      </c>
      <c r="U12" s="28">
        <v>0.7</v>
      </c>
      <c r="V12" s="25">
        <v>2312</v>
      </c>
      <c r="W12" s="25">
        <v>1899</v>
      </c>
      <c r="X12" s="26">
        <v>0.82140000000000002</v>
      </c>
      <c r="Y12" s="30" t="s">
        <v>58</v>
      </c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s="9" customFormat="1" ht="13.9">
      <c r="A13" s="23" t="s">
        <v>59</v>
      </c>
      <c r="B13" s="23" t="s">
        <v>60</v>
      </c>
      <c r="C13" s="24">
        <v>1062589.74</v>
      </c>
      <c r="D13" s="24">
        <v>13395021.42</v>
      </c>
      <c r="E13" s="13">
        <v>7.9327214692875E-2</v>
      </c>
      <c r="F13" s="25">
        <v>4465</v>
      </c>
      <c r="G13" s="25">
        <v>4186</v>
      </c>
      <c r="H13" s="26">
        <v>0.9375</v>
      </c>
      <c r="I13" s="103">
        <v>1</v>
      </c>
      <c r="J13" s="27">
        <v>6758</v>
      </c>
      <c r="K13" s="27">
        <v>6289</v>
      </c>
      <c r="L13" s="28">
        <v>0.93059999999999998</v>
      </c>
      <c r="M13" s="13">
        <v>0.9</v>
      </c>
      <c r="N13" s="29">
        <v>1121488.1299999999</v>
      </c>
      <c r="O13" s="29">
        <v>789655.21</v>
      </c>
      <c r="P13" s="26">
        <v>0.70409999999999995</v>
      </c>
      <c r="Q13" s="26">
        <v>0.69989999999999997</v>
      </c>
      <c r="R13" s="27">
        <v>4767</v>
      </c>
      <c r="S13" s="27">
        <v>1765</v>
      </c>
      <c r="T13" s="28">
        <v>0.37030000000000002</v>
      </c>
      <c r="U13" s="28">
        <v>0.7</v>
      </c>
      <c r="V13" s="25">
        <v>4003</v>
      </c>
      <c r="W13" s="25">
        <v>2933</v>
      </c>
      <c r="X13" s="26">
        <v>0.73270000000000002</v>
      </c>
      <c r="Y13" s="30" t="s">
        <v>60</v>
      </c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s="9" customFormat="1" ht="13.9">
      <c r="A14" s="23" t="s">
        <v>45</v>
      </c>
      <c r="B14" s="23" t="s">
        <v>61</v>
      </c>
      <c r="C14" s="24">
        <v>343769.48</v>
      </c>
      <c r="D14" s="24">
        <v>3907285.15</v>
      </c>
      <c r="E14" s="13">
        <v>8.79816718777231E-2</v>
      </c>
      <c r="F14" s="25">
        <v>2310</v>
      </c>
      <c r="G14" s="25">
        <v>1736</v>
      </c>
      <c r="H14" s="26">
        <v>0.75149999999999995</v>
      </c>
      <c r="I14" s="103">
        <v>0.9</v>
      </c>
      <c r="J14" s="27">
        <v>4002</v>
      </c>
      <c r="K14" s="27">
        <v>2649</v>
      </c>
      <c r="L14" s="28">
        <v>0.66190000000000004</v>
      </c>
      <c r="M14" s="13">
        <v>0.67879999999999996</v>
      </c>
      <c r="N14" s="29">
        <v>367966.45</v>
      </c>
      <c r="O14" s="29">
        <v>221926.06</v>
      </c>
      <c r="P14" s="26">
        <v>0.60309999999999997</v>
      </c>
      <c r="Q14" s="26">
        <v>0.60729999999999995</v>
      </c>
      <c r="R14" s="27">
        <v>2141</v>
      </c>
      <c r="S14" s="27">
        <v>532</v>
      </c>
      <c r="T14" s="28">
        <v>0.2485</v>
      </c>
      <c r="U14" s="28">
        <v>0.58299999999999996</v>
      </c>
      <c r="V14" s="25">
        <v>1581</v>
      </c>
      <c r="W14" s="25">
        <v>1205</v>
      </c>
      <c r="X14" s="26">
        <v>0.76219999999999999</v>
      </c>
      <c r="Y14" s="30" t="s">
        <v>61</v>
      </c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s="9" customFormat="1" ht="13.9">
      <c r="A15" s="23" t="s">
        <v>49</v>
      </c>
      <c r="B15" s="23" t="s">
        <v>62</v>
      </c>
      <c r="C15" s="24">
        <v>999239.07</v>
      </c>
      <c r="D15" s="24">
        <v>11894923.77</v>
      </c>
      <c r="E15" s="13">
        <v>8.4005504307658102E-2</v>
      </c>
      <c r="F15" s="25">
        <v>3958</v>
      </c>
      <c r="G15" s="25">
        <v>3757</v>
      </c>
      <c r="H15" s="26">
        <v>0.94920000000000004</v>
      </c>
      <c r="I15" s="103">
        <v>1</v>
      </c>
      <c r="J15" s="27">
        <v>5055</v>
      </c>
      <c r="K15" s="27">
        <v>4488</v>
      </c>
      <c r="L15" s="28">
        <v>0.88780000000000003</v>
      </c>
      <c r="M15" s="13">
        <v>0.9</v>
      </c>
      <c r="N15" s="29">
        <v>1040220.33</v>
      </c>
      <c r="O15" s="29">
        <v>779987.56</v>
      </c>
      <c r="P15" s="26">
        <v>0.74980000000000002</v>
      </c>
      <c r="Q15" s="26">
        <v>0.7</v>
      </c>
      <c r="R15" s="27">
        <v>3378</v>
      </c>
      <c r="S15" s="27">
        <v>1300</v>
      </c>
      <c r="T15" s="28">
        <v>0.38479999999999998</v>
      </c>
      <c r="U15" s="28">
        <v>0.7</v>
      </c>
      <c r="V15" s="25">
        <v>3172</v>
      </c>
      <c r="W15" s="25">
        <v>2566</v>
      </c>
      <c r="X15" s="26">
        <v>0.80900000000000005</v>
      </c>
      <c r="Y15" s="30" t="s">
        <v>62</v>
      </c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s="9" customFormat="1" ht="13.9">
      <c r="A16" s="23" t="s">
        <v>45</v>
      </c>
      <c r="B16" s="23" t="s">
        <v>63</v>
      </c>
      <c r="C16" s="24">
        <v>440852.9</v>
      </c>
      <c r="D16" s="24">
        <v>5655518.6900000004</v>
      </c>
      <c r="E16" s="13">
        <v>7.7950922658872907E-2</v>
      </c>
      <c r="F16" s="25">
        <v>2413</v>
      </c>
      <c r="G16" s="25">
        <v>2189</v>
      </c>
      <c r="H16" s="26">
        <v>0.90720000000000001</v>
      </c>
      <c r="I16" s="103">
        <v>1</v>
      </c>
      <c r="J16" s="27">
        <v>3431</v>
      </c>
      <c r="K16" s="27">
        <v>3076</v>
      </c>
      <c r="L16" s="28">
        <v>0.89649999999999996</v>
      </c>
      <c r="M16" s="13">
        <v>0.89590000000000003</v>
      </c>
      <c r="N16" s="29">
        <v>490422.93</v>
      </c>
      <c r="O16" s="29">
        <v>342270.69</v>
      </c>
      <c r="P16" s="26">
        <v>0.69789999999999996</v>
      </c>
      <c r="Q16" s="26">
        <v>0.68620000000000003</v>
      </c>
      <c r="R16" s="27">
        <v>2277</v>
      </c>
      <c r="S16" s="27">
        <v>699</v>
      </c>
      <c r="T16" s="28">
        <v>0.307</v>
      </c>
      <c r="U16" s="28">
        <v>0.66679999999999995</v>
      </c>
      <c r="V16" s="25">
        <v>2169</v>
      </c>
      <c r="W16" s="25">
        <v>1783</v>
      </c>
      <c r="X16" s="26">
        <v>0.82199999999999995</v>
      </c>
      <c r="Y16" s="30" t="s">
        <v>63</v>
      </c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s="9" customFormat="1" ht="13.9">
      <c r="A17" s="23" t="s">
        <v>64</v>
      </c>
      <c r="B17" s="23" t="s">
        <v>65</v>
      </c>
      <c r="C17" s="24">
        <v>86153.12</v>
      </c>
      <c r="D17" s="24">
        <v>1011182.46</v>
      </c>
      <c r="E17" s="13">
        <v>8.5200370267498493E-2</v>
      </c>
      <c r="F17" s="25">
        <v>217</v>
      </c>
      <c r="G17" s="25">
        <v>200</v>
      </c>
      <c r="H17" s="26">
        <v>0.92169999999999996</v>
      </c>
      <c r="I17" s="103">
        <v>1</v>
      </c>
      <c r="J17" s="27">
        <v>322</v>
      </c>
      <c r="K17" s="27">
        <v>292</v>
      </c>
      <c r="L17" s="28">
        <v>0.90680000000000005</v>
      </c>
      <c r="M17" s="13">
        <v>0.9</v>
      </c>
      <c r="N17" s="29">
        <v>84675.26</v>
      </c>
      <c r="O17" s="29">
        <v>69550.91</v>
      </c>
      <c r="P17" s="26">
        <v>0.82140000000000002</v>
      </c>
      <c r="Q17" s="26">
        <v>0.7</v>
      </c>
      <c r="R17" s="27">
        <v>225</v>
      </c>
      <c r="S17" s="27">
        <v>90</v>
      </c>
      <c r="T17" s="28">
        <v>0.4</v>
      </c>
      <c r="U17" s="28">
        <v>0.7</v>
      </c>
      <c r="V17" s="25">
        <v>194</v>
      </c>
      <c r="W17" s="25">
        <v>149</v>
      </c>
      <c r="X17" s="26">
        <v>0.76800000000000002</v>
      </c>
      <c r="Y17" s="30" t="s">
        <v>65</v>
      </c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s="9" customFormat="1" ht="13.9">
      <c r="A18" s="23" t="s">
        <v>53</v>
      </c>
      <c r="B18" s="23" t="s">
        <v>66</v>
      </c>
      <c r="C18" s="24">
        <v>442907.59</v>
      </c>
      <c r="D18" s="24">
        <v>5256378.7699999996</v>
      </c>
      <c r="E18" s="13">
        <v>8.4260973072912707E-2</v>
      </c>
      <c r="F18" s="25">
        <v>1550</v>
      </c>
      <c r="G18" s="25">
        <v>1455</v>
      </c>
      <c r="H18" s="26">
        <v>0.93869999999999998</v>
      </c>
      <c r="I18" s="103">
        <v>1</v>
      </c>
      <c r="J18" s="27">
        <v>2300</v>
      </c>
      <c r="K18" s="27">
        <v>2052</v>
      </c>
      <c r="L18" s="28">
        <v>0.89219999999999999</v>
      </c>
      <c r="M18" s="13">
        <v>0.9</v>
      </c>
      <c r="N18" s="29">
        <v>466751.43</v>
      </c>
      <c r="O18" s="29">
        <v>341568.83</v>
      </c>
      <c r="P18" s="26">
        <v>0.73180000000000001</v>
      </c>
      <c r="Q18" s="26">
        <v>0.7</v>
      </c>
      <c r="R18" s="27">
        <v>1446</v>
      </c>
      <c r="S18" s="27">
        <v>500</v>
      </c>
      <c r="T18" s="28">
        <v>0.3458</v>
      </c>
      <c r="U18" s="28">
        <v>0.7</v>
      </c>
      <c r="V18" s="25">
        <v>1562</v>
      </c>
      <c r="W18" s="25">
        <v>1118</v>
      </c>
      <c r="X18" s="26">
        <v>0.7157</v>
      </c>
      <c r="Y18" s="30" t="s">
        <v>66</v>
      </c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s="9" customFormat="1" ht="13.9">
      <c r="A19" s="23" t="s">
        <v>47</v>
      </c>
      <c r="B19" s="23" t="s">
        <v>67</v>
      </c>
      <c r="C19" s="24">
        <v>130758.28</v>
      </c>
      <c r="D19" s="24">
        <v>1555487.92</v>
      </c>
      <c r="E19" s="13">
        <v>8.4062549325359004E-2</v>
      </c>
      <c r="F19" s="25">
        <v>786</v>
      </c>
      <c r="G19" s="25">
        <v>722</v>
      </c>
      <c r="H19" s="26">
        <v>0.91859999999999997</v>
      </c>
      <c r="I19" s="103">
        <v>1</v>
      </c>
      <c r="J19" s="27">
        <v>1107</v>
      </c>
      <c r="K19" s="27">
        <v>1003</v>
      </c>
      <c r="L19" s="28">
        <v>0.90610000000000002</v>
      </c>
      <c r="M19" s="13">
        <v>0.9</v>
      </c>
      <c r="N19" s="29">
        <v>130147.37</v>
      </c>
      <c r="O19" s="29">
        <v>92831.27</v>
      </c>
      <c r="P19" s="26">
        <v>0.71330000000000005</v>
      </c>
      <c r="Q19" s="26">
        <v>0.68479999999999996</v>
      </c>
      <c r="R19" s="27">
        <v>734</v>
      </c>
      <c r="S19" s="27">
        <v>247</v>
      </c>
      <c r="T19" s="28">
        <v>0.33650000000000002</v>
      </c>
      <c r="U19" s="28">
        <v>0.6492</v>
      </c>
      <c r="V19" s="25">
        <v>610</v>
      </c>
      <c r="W19" s="25">
        <v>504</v>
      </c>
      <c r="X19" s="26">
        <v>0.82620000000000005</v>
      </c>
      <c r="Y19" s="30" t="s">
        <v>67</v>
      </c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s="9" customFormat="1" ht="13.9">
      <c r="A20" s="23" t="s">
        <v>45</v>
      </c>
      <c r="B20" s="23" t="s">
        <v>68</v>
      </c>
      <c r="C20" s="24">
        <v>909281.32</v>
      </c>
      <c r="D20" s="24">
        <v>11276739</v>
      </c>
      <c r="E20" s="13">
        <v>8.0633356859638197E-2</v>
      </c>
      <c r="F20" s="25">
        <v>4527</v>
      </c>
      <c r="G20" s="25">
        <v>4173</v>
      </c>
      <c r="H20" s="26">
        <v>0.92179999999999995</v>
      </c>
      <c r="I20" s="103">
        <v>1</v>
      </c>
      <c r="J20" s="27">
        <v>6628</v>
      </c>
      <c r="K20" s="27">
        <v>5837</v>
      </c>
      <c r="L20" s="28">
        <v>0.88070000000000004</v>
      </c>
      <c r="M20" s="13">
        <v>0.89639999999999997</v>
      </c>
      <c r="N20" s="29">
        <v>1003414.78</v>
      </c>
      <c r="O20" s="29">
        <v>713163.59</v>
      </c>
      <c r="P20" s="26">
        <v>0.7107</v>
      </c>
      <c r="Q20" s="26">
        <v>0.69599999999999995</v>
      </c>
      <c r="R20" s="27">
        <v>4532</v>
      </c>
      <c r="S20" s="27">
        <v>1545</v>
      </c>
      <c r="T20" s="28">
        <v>0.34089999999999998</v>
      </c>
      <c r="U20" s="28">
        <v>0.69259999999999999</v>
      </c>
      <c r="V20" s="25">
        <v>4113</v>
      </c>
      <c r="W20" s="25">
        <v>3292</v>
      </c>
      <c r="X20" s="26">
        <v>0.8004</v>
      </c>
      <c r="Y20" s="30" t="s">
        <v>68</v>
      </c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s="9" customFormat="1" ht="13.9">
      <c r="A21" s="23" t="s">
        <v>42</v>
      </c>
      <c r="B21" s="23" t="s">
        <v>69</v>
      </c>
      <c r="C21" s="24">
        <v>202789.61</v>
      </c>
      <c r="D21" s="24">
        <v>2577654.4900000002</v>
      </c>
      <c r="E21" s="13">
        <v>7.8672145854582695E-2</v>
      </c>
      <c r="F21" s="25">
        <v>1112</v>
      </c>
      <c r="G21" s="25">
        <v>1014</v>
      </c>
      <c r="H21" s="26">
        <v>0.91190000000000004</v>
      </c>
      <c r="I21" s="103">
        <v>1</v>
      </c>
      <c r="J21" s="27">
        <v>1585</v>
      </c>
      <c r="K21" s="27">
        <v>1349</v>
      </c>
      <c r="L21" s="28">
        <v>0.85109999999999997</v>
      </c>
      <c r="M21" s="13">
        <v>0.85729999999999995</v>
      </c>
      <c r="N21" s="29">
        <v>221674.31</v>
      </c>
      <c r="O21" s="29">
        <v>158018.07999999999</v>
      </c>
      <c r="P21" s="26">
        <v>0.71279999999999999</v>
      </c>
      <c r="Q21" s="26">
        <v>0.7</v>
      </c>
      <c r="R21" s="27">
        <v>1025</v>
      </c>
      <c r="S21" s="27">
        <v>319</v>
      </c>
      <c r="T21" s="28">
        <v>0.31119999999999998</v>
      </c>
      <c r="U21" s="28">
        <v>0.67969999999999997</v>
      </c>
      <c r="V21" s="25">
        <v>957</v>
      </c>
      <c r="W21" s="25">
        <v>696</v>
      </c>
      <c r="X21" s="26">
        <v>0.72729999999999995</v>
      </c>
      <c r="Y21" s="30" t="s">
        <v>69</v>
      </c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s="9" customFormat="1" ht="13.9">
      <c r="A22" s="23" t="s">
        <v>59</v>
      </c>
      <c r="B22" s="23" t="s">
        <v>70</v>
      </c>
      <c r="C22" s="24">
        <v>108031.23</v>
      </c>
      <c r="D22" s="24">
        <v>1313964.1953</v>
      </c>
      <c r="E22" s="13">
        <v>8.2217788267308606E-2</v>
      </c>
      <c r="F22" s="25">
        <v>444</v>
      </c>
      <c r="G22" s="25">
        <v>405</v>
      </c>
      <c r="H22" s="26">
        <v>0.91220000000000001</v>
      </c>
      <c r="I22" s="103">
        <v>1</v>
      </c>
      <c r="J22" s="27">
        <v>785</v>
      </c>
      <c r="K22" s="27">
        <v>673</v>
      </c>
      <c r="L22" s="28">
        <v>0.85729999999999995</v>
      </c>
      <c r="M22" s="13">
        <v>0.86160000000000003</v>
      </c>
      <c r="N22" s="29">
        <v>118142.88</v>
      </c>
      <c r="O22" s="29">
        <v>81022</v>
      </c>
      <c r="P22" s="26">
        <v>0.68579999999999997</v>
      </c>
      <c r="Q22" s="26">
        <v>0.66879999999999995</v>
      </c>
      <c r="R22" s="27">
        <v>518</v>
      </c>
      <c r="S22" s="27">
        <v>156</v>
      </c>
      <c r="T22" s="28">
        <v>0.30120000000000002</v>
      </c>
      <c r="U22" s="28">
        <v>0.68910000000000005</v>
      </c>
      <c r="V22" s="25">
        <v>519</v>
      </c>
      <c r="W22" s="25">
        <v>395</v>
      </c>
      <c r="X22" s="26">
        <v>0.7611</v>
      </c>
      <c r="Y22" s="30" t="s">
        <v>70</v>
      </c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s="9" customFormat="1" ht="13.9">
      <c r="A23" s="23" t="s">
        <v>64</v>
      </c>
      <c r="B23" s="23" t="s">
        <v>71</v>
      </c>
      <c r="C23" s="24">
        <v>155957.29999999999</v>
      </c>
      <c r="D23" s="24">
        <v>1907824.18</v>
      </c>
      <c r="E23" s="13">
        <v>8.1746159648736605E-2</v>
      </c>
      <c r="F23" s="25">
        <v>857</v>
      </c>
      <c r="G23" s="25">
        <v>791</v>
      </c>
      <c r="H23" s="26">
        <v>0.92300000000000004</v>
      </c>
      <c r="I23" s="103">
        <v>1</v>
      </c>
      <c r="J23" s="27">
        <v>1150</v>
      </c>
      <c r="K23" s="27">
        <v>1090</v>
      </c>
      <c r="L23" s="28">
        <v>0.94779999999999998</v>
      </c>
      <c r="M23" s="13">
        <v>0.9</v>
      </c>
      <c r="N23" s="29">
        <v>166949.04</v>
      </c>
      <c r="O23" s="29">
        <v>113546.72</v>
      </c>
      <c r="P23" s="26">
        <v>0.68010000000000004</v>
      </c>
      <c r="Q23" s="26">
        <v>0.66149999999999998</v>
      </c>
      <c r="R23" s="27">
        <v>897</v>
      </c>
      <c r="S23" s="27">
        <v>334</v>
      </c>
      <c r="T23" s="28">
        <v>0.37240000000000001</v>
      </c>
      <c r="U23" s="28">
        <v>0.69159999999999999</v>
      </c>
      <c r="V23" s="25">
        <v>726</v>
      </c>
      <c r="W23" s="25">
        <v>577</v>
      </c>
      <c r="X23" s="26">
        <v>0.79479999999999995</v>
      </c>
      <c r="Y23" s="30" t="s">
        <v>71</v>
      </c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s="9" customFormat="1" ht="13.9">
      <c r="A24" s="23" t="s">
        <v>59</v>
      </c>
      <c r="B24" s="23" t="s">
        <v>72</v>
      </c>
      <c r="C24" s="24">
        <v>38493.129999999997</v>
      </c>
      <c r="D24" s="24">
        <v>537361.30000000005</v>
      </c>
      <c r="E24" s="13">
        <v>7.1633610384670393E-2</v>
      </c>
      <c r="F24" s="25">
        <v>195</v>
      </c>
      <c r="G24" s="25">
        <v>179</v>
      </c>
      <c r="H24" s="26">
        <v>0.91790000000000005</v>
      </c>
      <c r="I24" s="103">
        <v>1</v>
      </c>
      <c r="J24" s="27">
        <v>310</v>
      </c>
      <c r="K24" s="27">
        <v>270</v>
      </c>
      <c r="L24" s="28">
        <v>0.871</v>
      </c>
      <c r="M24" s="13">
        <v>0.87270000000000003</v>
      </c>
      <c r="N24" s="29">
        <v>47086.879999999997</v>
      </c>
      <c r="O24" s="29">
        <v>30525.06</v>
      </c>
      <c r="P24" s="26">
        <v>0.64829999999999999</v>
      </c>
      <c r="Q24" s="26">
        <v>0.6381</v>
      </c>
      <c r="R24" s="27">
        <v>215</v>
      </c>
      <c r="S24" s="27">
        <v>58</v>
      </c>
      <c r="T24" s="28">
        <v>0.26979999999999998</v>
      </c>
      <c r="U24" s="28">
        <v>0.68110000000000004</v>
      </c>
      <c r="V24" s="25">
        <v>197</v>
      </c>
      <c r="W24" s="25">
        <v>136</v>
      </c>
      <c r="X24" s="26">
        <v>0.69040000000000001</v>
      </c>
      <c r="Y24" s="30" t="s">
        <v>72</v>
      </c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s="9" customFormat="1" ht="13.9">
      <c r="A25" s="23" t="s">
        <v>45</v>
      </c>
      <c r="B25" s="23" t="s">
        <v>73</v>
      </c>
      <c r="C25" s="24">
        <v>772199.26</v>
      </c>
      <c r="D25" s="24">
        <v>9474863.2100000009</v>
      </c>
      <c r="E25" s="13">
        <v>8.1499779245889498E-2</v>
      </c>
      <c r="F25" s="25">
        <v>5546</v>
      </c>
      <c r="G25" s="25">
        <v>4848</v>
      </c>
      <c r="H25" s="26">
        <v>0.87409999999999999</v>
      </c>
      <c r="I25" s="103">
        <v>0.98270000000000002</v>
      </c>
      <c r="J25" s="27">
        <v>7643</v>
      </c>
      <c r="K25" s="27">
        <v>6470</v>
      </c>
      <c r="L25" s="28">
        <v>0.84650000000000003</v>
      </c>
      <c r="M25" s="13">
        <v>0.85780000000000001</v>
      </c>
      <c r="N25" s="29">
        <v>871919.44</v>
      </c>
      <c r="O25" s="29">
        <v>564123.16</v>
      </c>
      <c r="P25" s="26">
        <v>0.64700000000000002</v>
      </c>
      <c r="Q25" s="26">
        <v>0.63880000000000003</v>
      </c>
      <c r="R25" s="27">
        <v>4864</v>
      </c>
      <c r="S25" s="27">
        <v>1372</v>
      </c>
      <c r="T25" s="28">
        <v>0.28210000000000002</v>
      </c>
      <c r="U25" s="28">
        <v>0.64729999999999999</v>
      </c>
      <c r="V25" s="25">
        <v>4427</v>
      </c>
      <c r="W25" s="25">
        <v>3623</v>
      </c>
      <c r="X25" s="26">
        <v>0.81840000000000002</v>
      </c>
      <c r="Y25" s="30" t="s">
        <v>73</v>
      </c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s="9" customFormat="1" ht="13.9">
      <c r="A26" s="23" t="s">
        <v>42</v>
      </c>
      <c r="B26" s="23" t="s">
        <v>74</v>
      </c>
      <c r="C26" s="24">
        <v>415788.58</v>
      </c>
      <c r="D26" s="24">
        <v>5279215.38</v>
      </c>
      <c r="E26" s="13">
        <v>7.8759540967998906E-2</v>
      </c>
      <c r="F26" s="25">
        <v>2971</v>
      </c>
      <c r="G26" s="25">
        <v>2665</v>
      </c>
      <c r="H26" s="26">
        <v>0.89700000000000002</v>
      </c>
      <c r="I26" s="103">
        <v>1</v>
      </c>
      <c r="J26" s="27">
        <v>3992</v>
      </c>
      <c r="K26" s="27">
        <v>3590</v>
      </c>
      <c r="L26" s="28">
        <v>0.89929999999999999</v>
      </c>
      <c r="M26" s="13">
        <v>0.89670000000000005</v>
      </c>
      <c r="N26" s="29">
        <v>472260.88</v>
      </c>
      <c r="O26" s="29">
        <v>303381.34999999998</v>
      </c>
      <c r="P26" s="26">
        <v>0.64239999999999997</v>
      </c>
      <c r="Q26" s="26">
        <v>0.65880000000000005</v>
      </c>
      <c r="R26" s="27">
        <v>2677</v>
      </c>
      <c r="S26" s="27">
        <v>773</v>
      </c>
      <c r="T26" s="28">
        <v>0.2888</v>
      </c>
      <c r="U26" s="28">
        <v>0.63390000000000002</v>
      </c>
      <c r="V26" s="25">
        <v>2514</v>
      </c>
      <c r="W26" s="25">
        <v>1531</v>
      </c>
      <c r="X26" s="26">
        <v>0.60899999999999999</v>
      </c>
      <c r="Y26" s="30" t="s">
        <v>74</v>
      </c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s="9" customFormat="1" ht="13.9">
      <c r="A27" s="23" t="s">
        <v>53</v>
      </c>
      <c r="B27" s="23" t="s">
        <v>75</v>
      </c>
      <c r="C27" s="24">
        <v>815479.19</v>
      </c>
      <c r="D27" s="24">
        <v>10123858.4</v>
      </c>
      <c r="E27" s="13">
        <v>8.0550236656806606E-2</v>
      </c>
      <c r="F27" s="25">
        <v>3508</v>
      </c>
      <c r="G27" s="25">
        <v>3066</v>
      </c>
      <c r="H27" s="26">
        <v>0.874</v>
      </c>
      <c r="I27" s="103">
        <v>1</v>
      </c>
      <c r="J27" s="27">
        <v>4863</v>
      </c>
      <c r="K27" s="27">
        <v>4124</v>
      </c>
      <c r="L27" s="28">
        <v>0.84799999999999998</v>
      </c>
      <c r="M27" s="13">
        <v>0.85270000000000001</v>
      </c>
      <c r="N27" s="29">
        <v>860022</v>
      </c>
      <c r="O27" s="29">
        <v>626311.24</v>
      </c>
      <c r="P27" s="26">
        <v>0.72829999999999995</v>
      </c>
      <c r="Q27" s="26">
        <v>0.7</v>
      </c>
      <c r="R27" s="27">
        <v>3071</v>
      </c>
      <c r="S27" s="27">
        <v>1106</v>
      </c>
      <c r="T27" s="28">
        <v>0.36009999999999998</v>
      </c>
      <c r="U27" s="28">
        <v>0.69410000000000005</v>
      </c>
      <c r="V27" s="25">
        <v>2864</v>
      </c>
      <c r="W27" s="25">
        <v>2217</v>
      </c>
      <c r="X27" s="26">
        <v>0.77410000000000001</v>
      </c>
      <c r="Y27" s="30" t="s">
        <v>75</v>
      </c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s="9" customFormat="1" ht="13.9">
      <c r="A28" s="23" t="s">
        <v>42</v>
      </c>
      <c r="B28" s="23" t="s">
        <v>76</v>
      </c>
      <c r="C28" s="24">
        <v>3253316.66</v>
      </c>
      <c r="D28" s="24">
        <v>40201763.270000003</v>
      </c>
      <c r="E28" s="13">
        <v>8.0924725568635503E-2</v>
      </c>
      <c r="F28" s="25">
        <v>13936</v>
      </c>
      <c r="G28" s="25">
        <v>12482</v>
      </c>
      <c r="H28" s="26">
        <v>0.89570000000000005</v>
      </c>
      <c r="I28" s="103">
        <v>1</v>
      </c>
      <c r="J28" s="27">
        <v>19800</v>
      </c>
      <c r="K28" s="27">
        <v>16450</v>
      </c>
      <c r="L28" s="28">
        <v>0.83079999999999998</v>
      </c>
      <c r="M28" s="13">
        <v>0.84099999999999997</v>
      </c>
      <c r="N28" s="29">
        <v>3852850.28</v>
      </c>
      <c r="O28" s="29">
        <v>2595153.06</v>
      </c>
      <c r="P28" s="26">
        <v>0.67359999999999998</v>
      </c>
      <c r="Q28" s="26">
        <v>0.67549999999999999</v>
      </c>
      <c r="R28" s="27">
        <v>13615</v>
      </c>
      <c r="S28" s="27">
        <v>4268</v>
      </c>
      <c r="T28" s="28">
        <v>0.3135</v>
      </c>
      <c r="U28" s="28">
        <v>0.64019999999999999</v>
      </c>
      <c r="V28" s="25">
        <v>11677</v>
      </c>
      <c r="W28" s="25">
        <v>8534</v>
      </c>
      <c r="X28" s="26">
        <v>0.73080000000000001</v>
      </c>
      <c r="Y28" s="30" t="s">
        <v>76</v>
      </c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s="9" customFormat="1" ht="13.9">
      <c r="A29" s="23" t="s">
        <v>53</v>
      </c>
      <c r="B29" s="23" t="s">
        <v>77</v>
      </c>
      <c r="C29" s="24">
        <v>186635.53</v>
      </c>
      <c r="D29" s="24">
        <v>2246375.17</v>
      </c>
      <c r="E29" s="13">
        <v>8.3082974069732099E-2</v>
      </c>
      <c r="F29" s="25">
        <v>623</v>
      </c>
      <c r="G29" s="25">
        <v>587</v>
      </c>
      <c r="H29" s="26">
        <v>0.94220000000000004</v>
      </c>
      <c r="I29" s="103">
        <v>1</v>
      </c>
      <c r="J29" s="27">
        <v>952</v>
      </c>
      <c r="K29" s="27">
        <v>899</v>
      </c>
      <c r="L29" s="28">
        <v>0.94430000000000003</v>
      </c>
      <c r="M29" s="13">
        <v>0.9</v>
      </c>
      <c r="N29" s="29">
        <v>203856.28</v>
      </c>
      <c r="O29" s="29">
        <v>135415.48000000001</v>
      </c>
      <c r="P29" s="26">
        <v>0.6643</v>
      </c>
      <c r="Q29" s="26">
        <v>0.66159999999999997</v>
      </c>
      <c r="R29" s="27">
        <v>723</v>
      </c>
      <c r="S29" s="27">
        <v>268</v>
      </c>
      <c r="T29" s="28">
        <v>0.37069999999999997</v>
      </c>
      <c r="U29" s="28">
        <v>0.7</v>
      </c>
      <c r="V29" s="25">
        <v>554</v>
      </c>
      <c r="W29" s="25">
        <v>406</v>
      </c>
      <c r="X29" s="26">
        <v>0.7329</v>
      </c>
      <c r="Y29" s="30" t="s">
        <v>77</v>
      </c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s="9" customFormat="1" ht="13.9">
      <c r="A30" s="23" t="s">
        <v>53</v>
      </c>
      <c r="B30" s="23" t="s">
        <v>78</v>
      </c>
      <c r="C30" s="24">
        <v>235796.84</v>
      </c>
      <c r="D30" s="24">
        <v>2886723.48</v>
      </c>
      <c r="E30" s="13">
        <v>8.1683209920750705E-2</v>
      </c>
      <c r="F30" s="25">
        <v>685</v>
      </c>
      <c r="G30" s="25">
        <v>637</v>
      </c>
      <c r="H30" s="26">
        <v>0.92989999999999995</v>
      </c>
      <c r="I30" s="103">
        <v>1</v>
      </c>
      <c r="J30" s="27">
        <v>1080</v>
      </c>
      <c r="K30" s="27">
        <v>1023</v>
      </c>
      <c r="L30" s="28">
        <v>0.94720000000000004</v>
      </c>
      <c r="M30" s="13">
        <v>0.9</v>
      </c>
      <c r="N30" s="29">
        <v>243689.88</v>
      </c>
      <c r="O30" s="29">
        <v>183274.37</v>
      </c>
      <c r="P30" s="26">
        <v>0.75209999999999999</v>
      </c>
      <c r="Q30" s="26">
        <v>0.7</v>
      </c>
      <c r="R30" s="27">
        <v>776</v>
      </c>
      <c r="S30" s="27">
        <v>286</v>
      </c>
      <c r="T30" s="28">
        <v>0.36859999999999998</v>
      </c>
      <c r="U30" s="28">
        <v>0.7</v>
      </c>
      <c r="V30" s="25">
        <v>650</v>
      </c>
      <c r="W30" s="25">
        <v>451</v>
      </c>
      <c r="X30" s="26">
        <v>0.69379999999999997</v>
      </c>
      <c r="Y30" s="30" t="s">
        <v>78</v>
      </c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s="9" customFormat="1" ht="13.9">
      <c r="A31" s="23" t="s">
        <v>49</v>
      </c>
      <c r="B31" s="23" t="s">
        <v>79</v>
      </c>
      <c r="C31" s="24">
        <v>1057706.18</v>
      </c>
      <c r="D31" s="24">
        <v>13152571.76</v>
      </c>
      <c r="E31" s="13">
        <v>8.0418202561473806E-2</v>
      </c>
      <c r="F31" s="25">
        <v>4206</v>
      </c>
      <c r="G31" s="25">
        <v>3843</v>
      </c>
      <c r="H31" s="26">
        <v>0.91369999999999996</v>
      </c>
      <c r="I31" s="103">
        <v>1</v>
      </c>
      <c r="J31" s="27">
        <v>6026</v>
      </c>
      <c r="K31" s="27">
        <v>5208</v>
      </c>
      <c r="L31" s="28">
        <v>0.86429999999999996</v>
      </c>
      <c r="M31" s="13">
        <v>0.87119999999999997</v>
      </c>
      <c r="N31" s="29">
        <v>1141929.4099999999</v>
      </c>
      <c r="O31" s="29">
        <v>822120.14</v>
      </c>
      <c r="P31" s="26">
        <v>0.71989999999999998</v>
      </c>
      <c r="Q31" s="26">
        <v>0.7</v>
      </c>
      <c r="R31" s="27">
        <v>4307</v>
      </c>
      <c r="S31" s="27">
        <v>1497</v>
      </c>
      <c r="T31" s="28">
        <v>0.34760000000000002</v>
      </c>
      <c r="U31" s="28">
        <v>0.7</v>
      </c>
      <c r="V31" s="25">
        <v>3445</v>
      </c>
      <c r="W31" s="25">
        <v>2847</v>
      </c>
      <c r="X31" s="26">
        <v>0.82640000000000002</v>
      </c>
      <c r="Y31" s="30" t="s">
        <v>79</v>
      </c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s="9" customFormat="1" ht="13.9">
      <c r="A32" s="23" t="s">
        <v>49</v>
      </c>
      <c r="B32" s="23" t="s">
        <v>80</v>
      </c>
      <c r="C32" s="24">
        <v>193362.9</v>
      </c>
      <c r="D32" s="24">
        <v>2314098.4978</v>
      </c>
      <c r="E32" s="13">
        <v>8.3558629930328795E-2</v>
      </c>
      <c r="F32" s="25">
        <v>799</v>
      </c>
      <c r="G32" s="25">
        <v>733</v>
      </c>
      <c r="H32" s="26">
        <v>0.91739999999999999</v>
      </c>
      <c r="I32" s="103">
        <v>1</v>
      </c>
      <c r="J32" s="27">
        <v>1232</v>
      </c>
      <c r="K32" s="27">
        <v>1044</v>
      </c>
      <c r="L32" s="28">
        <v>0.84740000000000004</v>
      </c>
      <c r="M32" s="13">
        <v>0.84699999999999998</v>
      </c>
      <c r="N32" s="29">
        <v>215051.64</v>
      </c>
      <c r="O32" s="29">
        <v>147873.57999999999</v>
      </c>
      <c r="P32" s="26">
        <v>0.68759999999999999</v>
      </c>
      <c r="Q32" s="26">
        <v>0.68</v>
      </c>
      <c r="R32" s="27">
        <v>802</v>
      </c>
      <c r="S32" s="27">
        <v>233</v>
      </c>
      <c r="T32" s="28">
        <v>0.29049999999999998</v>
      </c>
      <c r="U32" s="28">
        <v>0.67789999999999995</v>
      </c>
      <c r="V32" s="25">
        <v>789</v>
      </c>
      <c r="W32" s="25">
        <v>590</v>
      </c>
      <c r="X32" s="26">
        <v>0.74780000000000002</v>
      </c>
      <c r="Y32" s="30" t="s">
        <v>80</v>
      </c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s="9" customFormat="1" ht="13.9">
      <c r="A33" s="23" t="s">
        <v>56</v>
      </c>
      <c r="B33" s="23" t="s">
        <v>81</v>
      </c>
      <c r="C33" s="24">
        <v>516461.11</v>
      </c>
      <c r="D33" s="24">
        <v>6316593.25</v>
      </c>
      <c r="E33" s="13">
        <v>8.1762603599653996E-2</v>
      </c>
      <c r="F33" s="25">
        <v>2165</v>
      </c>
      <c r="G33" s="25">
        <v>1981</v>
      </c>
      <c r="H33" s="26">
        <v>0.91500000000000004</v>
      </c>
      <c r="I33" s="103">
        <v>0.9829</v>
      </c>
      <c r="J33" s="27">
        <v>2945</v>
      </c>
      <c r="K33" s="27">
        <v>2692</v>
      </c>
      <c r="L33" s="28">
        <v>0.91410000000000002</v>
      </c>
      <c r="M33" s="13">
        <v>0.9</v>
      </c>
      <c r="N33" s="29">
        <v>560828.54</v>
      </c>
      <c r="O33" s="29">
        <v>380465.22</v>
      </c>
      <c r="P33" s="26">
        <v>0.6784</v>
      </c>
      <c r="Q33" s="26">
        <v>0.67130000000000001</v>
      </c>
      <c r="R33" s="27">
        <v>2095</v>
      </c>
      <c r="S33" s="27">
        <v>761</v>
      </c>
      <c r="T33" s="28">
        <v>0.36320000000000002</v>
      </c>
      <c r="U33" s="28">
        <v>0.7</v>
      </c>
      <c r="V33" s="25">
        <v>1941</v>
      </c>
      <c r="W33" s="25">
        <v>1583</v>
      </c>
      <c r="X33" s="26">
        <v>0.81559999999999999</v>
      </c>
      <c r="Y33" s="30" t="s">
        <v>81</v>
      </c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s="9" customFormat="1" ht="13.9">
      <c r="A34" s="23" t="s">
        <v>42</v>
      </c>
      <c r="B34" s="23" t="s">
        <v>82</v>
      </c>
      <c r="C34" s="24">
        <v>1388863.87</v>
      </c>
      <c r="D34" s="24">
        <v>17330560.82</v>
      </c>
      <c r="E34" s="13">
        <v>8.0139580272394206E-2</v>
      </c>
      <c r="F34" s="25">
        <v>8002</v>
      </c>
      <c r="G34" s="25">
        <v>7204</v>
      </c>
      <c r="H34" s="26">
        <v>0.90029999999999999</v>
      </c>
      <c r="I34" s="103">
        <v>1</v>
      </c>
      <c r="J34" s="27">
        <v>9969</v>
      </c>
      <c r="K34" s="27">
        <v>8757</v>
      </c>
      <c r="L34" s="28">
        <v>0.87839999999999996</v>
      </c>
      <c r="M34" s="13">
        <v>0.88519999999999999</v>
      </c>
      <c r="N34" s="29">
        <v>1444658.19</v>
      </c>
      <c r="O34" s="29">
        <v>1035113.25</v>
      </c>
      <c r="P34" s="26">
        <v>0.71650000000000003</v>
      </c>
      <c r="Q34" s="26">
        <v>0.7</v>
      </c>
      <c r="R34" s="27">
        <v>6401</v>
      </c>
      <c r="S34" s="27">
        <v>2300</v>
      </c>
      <c r="T34" s="28">
        <v>0.35930000000000001</v>
      </c>
      <c r="U34" s="28">
        <v>0.7</v>
      </c>
      <c r="V34" s="25">
        <v>6038</v>
      </c>
      <c r="W34" s="25">
        <v>4638</v>
      </c>
      <c r="X34" s="26">
        <v>0.7681</v>
      </c>
      <c r="Y34" s="30" t="s">
        <v>82</v>
      </c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s="9" customFormat="1" ht="13.9">
      <c r="A35" s="23" t="s">
        <v>64</v>
      </c>
      <c r="B35" s="23" t="s">
        <v>83</v>
      </c>
      <c r="C35" s="24">
        <v>235892.2</v>
      </c>
      <c r="D35" s="24">
        <v>2977448.7980999998</v>
      </c>
      <c r="E35" s="13">
        <v>7.9226282631805506E-2</v>
      </c>
      <c r="F35" s="25">
        <v>1858</v>
      </c>
      <c r="G35" s="25">
        <v>1375</v>
      </c>
      <c r="H35" s="26">
        <v>0.74</v>
      </c>
      <c r="I35" s="103">
        <v>0.9</v>
      </c>
      <c r="J35" s="27">
        <v>2406</v>
      </c>
      <c r="K35" s="27">
        <v>1925</v>
      </c>
      <c r="L35" s="28">
        <v>0.80010000000000003</v>
      </c>
      <c r="M35" s="13">
        <v>0.79569999999999996</v>
      </c>
      <c r="N35" s="29">
        <v>239954.06</v>
      </c>
      <c r="O35" s="29">
        <v>156988.65</v>
      </c>
      <c r="P35" s="26">
        <v>0.6542</v>
      </c>
      <c r="Q35" s="26">
        <v>0.63939999999999997</v>
      </c>
      <c r="R35" s="27">
        <v>1677</v>
      </c>
      <c r="S35" s="27">
        <v>516</v>
      </c>
      <c r="T35" s="28">
        <v>0.30769999999999997</v>
      </c>
      <c r="U35" s="28">
        <v>0.63529999999999998</v>
      </c>
      <c r="V35" s="25">
        <v>1094</v>
      </c>
      <c r="W35" s="25">
        <v>859</v>
      </c>
      <c r="X35" s="26">
        <v>0.78520000000000001</v>
      </c>
      <c r="Y35" s="30" t="s">
        <v>83</v>
      </c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s="9" customFormat="1" ht="13.9">
      <c r="A36" s="23" t="s">
        <v>64</v>
      </c>
      <c r="B36" s="23" t="s">
        <v>84</v>
      </c>
      <c r="C36" s="24">
        <v>256228.5</v>
      </c>
      <c r="D36" s="24">
        <v>3129432.37</v>
      </c>
      <c r="E36" s="13">
        <v>8.1876989084764901E-2</v>
      </c>
      <c r="F36" s="25">
        <v>1575</v>
      </c>
      <c r="G36" s="25">
        <v>1397</v>
      </c>
      <c r="H36" s="26">
        <v>0.88700000000000001</v>
      </c>
      <c r="I36" s="103">
        <v>0.95099999999999996</v>
      </c>
      <c r="J36" s="27">
        <v>2255</v>
      </c>
      <c r="K36" s="27">
        <v>2013</v>
      </c>
      <c r="L36" s="28">
        <v>0.89270000000000005</v>
      </c>
      <c r="M36" s="13">
        <v>0.9</v>
      </c>
      <c r="N36" s="29">
        <v>295304.34000000003</v>
      </c>
      <c r="O36" s="29">
        <v>188373.49</v>
      </c>
      <c r="P36" s="26">
        <v>0.63790000000000002</v>
      </c>
      <c r="Q36" s="26">
        <v>0.63290000000000002</v>
      </c>
      <c r="R36" s="27">
        <v>1660</v>
      </c>
      <c r="S36" s="27">
        <v>429</v>
      </c>
      <c r="T36" s="28">
        <v>0.25840000000000002</v>
      </c>
      <c r="U36" s="28">
        <v>0.60540000000000005</v>
      </c>
      <c r="V36" s="25">
        <v>1288</v>
      </c>
      <c r="W36" s="25">
        <v>1037</v>
      </c>
      <c r="X36" s="26">
        <v>0.80510000000000004</v>
      </c>
      <c r="Y36" s="30" t="s">
        <v>84</v>
      </c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s="9" customFormat="1" ht="13.9">
      <c r="A37" s="23" t="s">
        <v>45</v>
      </c>
      <c r="B37" s="23" t="s">
        <v>85</v>
      </c>
      <c r="C37" s="24">
        <v>1964652.22</v>
      </c>
      <c r="D37" s="24">
        <v>24570374.449999999</v>
      </c>
      <c r="E37" s="13">
        <v>7.9960206711460993E-2</v>
      </c>
      <c r="F37" s="25">
        <v>11979</v>
      </c>
      <c r="G37" s="25">
        <v>10895</v>
      </c>
      <c r="H37" s="26">
        <v>0.90949999999999998</v>
      </c>
      <c r="I37" s="103">
        <v>1</v>
      </c>
      <c r="J37" s="27">
        <v>14500</v>
      </c>
      <c r="K37" s="27">
        <v>12953</v>
      </c>
      <c r="L37" s="28">
        <v>0.89329999999999998</v>
      </c>
      <c r="M37" s="13">
        <v>0.89070000000000005</v>
      </c>
      <c r="N37" s="29">
        <v>2276412.37</v>
      </c>
      <c r="O37" s="29">
        <v>1528695.02</v>
      </c>
      <c r="P37" s="26">
        <v>0.67149999999999999</v>
      </c>
      <c r="Q37" s="26">
        <v>0.66930000000000001</v>
      </c>
      <c r="R37" s="27">
        <v>9920</v>
      </c>
      <c r="S37" s="27">
        <v>2915</v>
      </c>
      <c r="T37" s="28">
        <v>0.29389999999999999</v>
      </c>
      <c r="U37" s="28">
        <v>0.65939999999999999</v>
      </c>
      <c r="V37" s="25">
        <v>9551</v>
      </c>
      <c r="W37" s="25">
        <v>7149</v>
      </c>
      <c r="X37" s="26">
        <v>0.74850000000000005</v>
      </c>
      <c r="Y37" s="30" t="s">
        <v>85</v>
      </c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s="9" customFormat="1" ht="13.9">
      <c r="A38" s="23" t="s">
        <v>86</v>
      </c>
      <c r="B38" s="23" t="s">
        <v>87</v>
      </c>
      <c r="C38" s="24">
        <v>456911.43</v>
      </c>
      <c r="D38" s="24">
        <v>5506581.5</v>
      </c>
      <c r="E38" s="13">
        <v>8.2975513937276701E-2</v>
      </c>
      <c r="F38" s="25">
        <v>2069</v>
      </c>
      <c r="G38" s="25">
        <v>1920</v>
      </c>
      <c r="H38" s="26">
        <v>0.92800000000000005</v>
      </c>
      <c r="I38" s="103">
        <v>1</v>
      </c>
      <c r="J38" s="27">
        <v>3005</v>
      </c>
      <c r="K38" s="27">
        <v>2721</v>
      </c>
      <c r="L38" s="28">
        <v>0.90549999999999997</v>
      </c>
      <c r="M38" s="13">
        <v>0.9</v>
      </c>
      <c r="N38" s="29">
        <v>487868.5</v>
      </c>
      <c r="O38" s="29">
        <v>322028.42</v>
      </c>
      <c r="P38" s="26">
        <v>0.66010000000000002</v>
      </c>
      <c r="Q38" s="26">
        <v>0.67090000000000005</v>
      </c>
      <c r="R38" s="27">
        <v>2097</v>
      </c>
      <c r="S38" s="27">
        <v>660</v>
      </c>
      <c r="T38" s="28">
        <v>0.31469999999999998</v>
      </c>
      <c r="U38" s="28">
        <v>0.67700000000000005</v>
      </c>
      <c r="V38" s="25">
        <v>1708</v>
      </c>
      <c r="W38" s="25">
        <v>1417</v>
      </c>
      <c r="X38" s="26">
        <v>0.8296</v>
      </c>
      <c r="Y38" s="30" t="s">
        <v>87</v>
      </c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s="9" customFormat="1" ht="13.9">
      <c r="A39" s="23" t="s">
        <v>49</v>
      </c>
      <c r="B39" s="23" t="s">
        <v>88</v>
      </c>
      <c r="C39" s="24">
        <v>1267004.1100000001</v>
      </c>
      <c r="D39" s="24">
        <v>15347805.439999999</v>
      </c>
      <c r="E39" s="13">
        <v>8.2552786778094606E-2</v>
      </c>
      <c r="F39" s="25">
        <v>7266</v>
      </c>
      <c r="G39" s="25">
        <v>6637</v>
      </c>
      <c r="H39" s="26">
        <v>0.91339999999999999</v>
      </c>
      <c r="I39" s="103">
        <v>1</v>
      </c>
      <c r="J39" s="27">
        <v>9938</v>
      </c>
      <c r="K39" s="27">
        <v>8263</v>
      </c>
      <c r="L39" s="28">
        <v>0.83150000000000002</v>
      </c>
      <c r="M39" s="13">
        <v>0.8387</v>
      </c>
      <c r="N39" s="29">
        <v>1374474.04</v>
      </c>
      <c r="O39" s="29">
        <v>966860.78</v>
      </c>
      <c r="P39" s="26">
        <v>0.70340000000000003</v>
      </c>
      <c r="Q39" s="26">
        <v>0.68120000000000003</v>
      </c>
      <c r="R39" s="27">
        <v>6426</v>
      </c>
      <c r="S39" s="27">
        <v>2152</v>
      </c>
      <c r="T39" s="28">
        <v>0.33489999999999998</v>
      </c>
      <c r="U39" s="28">
        <v>0.67179999999999995</v>
      </c>
      <c r="V39" s="25">
        <v>5762</v>
      </c>
      <c r="W39" s="25">
        <v>4494</v>
      </c>
      <c r="X39" s="26">
        <v>0.77990000000000004</v>
      </c>
      <c r="Y39" s="30" t="s">
        <v>88</v>
      </c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s="9" customFormat="1" ht="13.9">
      <c r="A40" s="23" t="s">
        <v>64</v>
      </c>
      <c r="B40" s="23" t="s">
        <v>89</v>
      </c>
      <c r="C40" s="24">
        <v>100593.92</v>
      </c>
      <c r="D40" s="24">
        <v>1266127.8500000001</v>
      </c>
      <c r="E40" s="13">
        <v>7.9450049218963106E-2</v>
      </c>
      <c r="F40" s="25">
        <v>397</v>
      </c>
      <c r="G40" s="25">
        <v>365</v>
      </c>
      <c r="H40" s="26">
        <v>0.9194</v>
      </c>
      <c r="I40" s="103">
        <v>1</v>
      </c>
      <c r="J40" s="27">
        <v>559</v>
      </c>
      <c r="K40" s="27">
        <v>512</v>
      </c>
      <c r="L40" s="28">
        <v>0.91590000000000005</v>
      </c>
      <c r="M40" s="13">
        <v>0.9</v>
      </c>
      <c r="N40" s="29">
        <v>114251.18</v>
      </c>
      <c r="O40" s="29">
        <v>79175.320000000007</v>
      </c>
      <c r="P40" s="26">
        <v>0.69299999999999995</v>
      </c>
      <c r="Q40" s="26">
        <v>0.68830000000000002</v>
      </c>
      <c r="R40" s="27">
        <v>412</v>
      </c>
      <c r="S40" s="27">
        <v>147</v>
      </c>
      <c r="T40" s="28">
        <v>0.35680000000000001</v>
      </c>
      <c r="U40" s="28">
        <v>0.67349999999999999</v>
      </c>
      <c r="V40" s="25">
        <v>338</v>
      </c>
      <c r="W40" s="25">
        <v>234</v>
      </c>
      <c r="X40" s="26">
        <v>0.69230000000000003</v>
      </c>
      <c r="Y40" s="30" t="s">
        <v>89</v>
      </c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s="9" customFormat="1" ht="13.9">
      <c r="A41" s="23" t="s">
        <v>59</v>
      </c>
      <c r="B41" s="23" t="s">
        <v>90</v>
      </c>
      <c r="C41" s="24">
        <v>48148.06</v>
      </c>
      <c r="D41" s="24">
        <v>573253.07999999996</v>
      </c>
      <c r="E41" s="13">
        <v>8.3990931195694604E-2</v>
      </c>
      <c r="F41" s="25">
        <v>132</v>
      </c>
      <c r="G41" s="25">
        <v>129</v>
      </c>
      <c r="H41" s="26">
        <v>0.97729999999999995</v>
      </c>
      <c r="I41" s="103">
        <v>1</v>
      </c>
      <c r="J41" s="27">
        <v>258</v>
      </c>
      <c r="K41" s="27">
        <v>221</v>
      </c>
      <c r="L41" s="28">
        <v>0.85660000000000003</v>
      </c>
      <c r="M41" s="13">
        <v>0.88260000000000005</v>
      </c>
      <c r="N41" s="29">
        <v>50796.71</v>
      </c>
      <c r="O41" s="29">
        <v>36401.33</v>
      </c>
      <c r="P41" s="26">
        <v>0.71660000000000001</v>
      </c>
      <c r="Q41" s="26">
        <v>0.67369999999999997</v>
      </c>
      <c r="R41" s="27">
        <v>176</v>
      </c>
      <c r="S41" s="27">
        <v>63</v>
      </c>
      <c r="T41" s="28">
        <v>0.35799999999999998</v>
      </c>
      <c r="U41" s="28">
        <v>0.7</v>
      </c>
      <c r="V41" s="25">
        <v>150</v>
      </c>
      <c r="W41" s="25">
        <v>105</v>
      </c>
      <c r="X41" s="26">
        <v>0.7</v>
      </c>
      <c r="Y41" s="30" t="s">
        <v>90</v>
      </c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s="9" customFormat="1" ht="13.9">
      <c r="A42" s="23" t="s">
        <v>86</v>
      </c>
      <c r="B42" s="23" t="s">
        <v>91</v>
      </c>
      <c r="C42" s="24">
        <v>373744</v>
      </c>
      <c r="D42" s="24">
        <v>4375269.9000000004</v>
      </c>
      <c r="E42" s="13">
        <v>8.5421930199094706E-2</v>
      </c>
      <c r="F42" s="25">
        <v>1848</v>
      </c>
      <c r="G42" s="25">
        <v>1672</v>
      </c>
      <c r="H42" s="26">
        <v>0.90480000000000005</v>
      </c>
      <c r="I42" s="103">
        <v>1</v>
      </c>
      <c r="J42" s="27">
        <v>2702</v>
      </c>
      <c r="K42" s="27">
        <v>2367</v>
      </c>
      <c r="L42" s="28">
        <v>0.876</v>
      </c>
      <c r="M42" s="13">
        <v>0.88519999999999999</v>
      </c>
      <c r="N42" s="29">
        <v>396900.93</v>
      </c>
      <c r="O42" s="29">
        <v>286504.78999999998</v>
      </c>
      <c r="P42" s="26">
        <v>0.72189999999999999</v>
      </c>
      <c r="Q42" s="26">
        <v>0.7</v>
      </c>
      <c r="R42" s="27">
        <v>1775</v>
      </c>
      <c r="S42" s="27">
        <v>584</v>
      </c>
      <c r="T42" s="28">
        <v>0.32900000000000001</v>
      </c>
      <c r="U42" s="28">
        <v>0.65239999999999998</v>
      </c>
      <c r="V42" s="25">
        <v>1421</v>
      </c>
      <c r="W42" s="25">
        <v>1133</v>
      </c>
      <c r="X42" s="26">
        <v>0.79730000000000001</v>
      </c>
      <c r="Y42" s="30" t="s">
        <v>91</v>
      </c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s="9" customFormat="1" ht="13.9">
      <c r="A43" s="23" t="s">
        <v>64</v>
      </c>
      <c r="B43" s="23" t="s">
        <v>92</v>
      </c>
      <c r="C43" s="24">
        <v>157317.34</v>
      </c>
      <c r="D43" s="24">
        <v>1998902.39</v>
      </c>
      <c r="E43" s="13">
        <v>7.8701861975361401E-2</v>
      </c>
      <c r="F43" s="25">
        <v>971</v>
      </c>
      <c r="G43" s="25">
        <v>890</v>
      </c>
      <c r="H43" s="26">
        <v>0.91659999999999997</v>
      </c>
      <c r="I43" s="103">
        <v>1</v>
      </c>
      <c r="J43" s="27">
        <v>1245</v>
      </c>
      <c r="K43" s="27">
        <v>1170</v>
      </c>
      <c r="L43" s="28">
        <v>0.93979999999999997</v>
      </c>
      <c r="M43" s="13">
        <v>0.9</v>
      </c>
      <c r="N43" s="29">
        <v>183225.05</v>
      </c>
      <c r="O43" s="29">
        <v>120944.09</v>
      </c>
      <c r="P43" s="26">
        <v>0.66010000000000002</v>
      </c>
      <c r="Q43" s="26">
        <v>0.66720000000000002</v>
      </c>
      <c r="R43" s="27">
        <v>943</v>
      </c>
      <c r="S43" s="27">
        <v>318</v>
      </c>
      <c r="T43" s="28">
        <v>0.3372</v>
      </c>
      <c r="U43" s="28">
        <v>0.69710000000000005</v>
      </c>
      <c r="V43" s="25">
        <v>825</v>
      </c>
      <c r="W43" s="25">
        <v>680</v>
      </c>
      <c r="X43" s="26">
        <v>0.82420000000000004</v>
      </c>
      <c r="Y43" s="30" t="s">
        <v>92</v>
      </c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s="9" customFormat="1" ht="13.9">
      <c r="A44" s="23" t="s">
        <v>47</v>
      </c>
      <c r="B44" s="23" t="s">
        <v>93</v>
      </c>
      <c r="C44" s="24">
        <v>2044655.66</v>
      </c>
      <c r="D44" s="24">
        <v>25161299.25</v>
      </c>
      <c r="E44" s="13">
        <v>8.1261926885592001E-2</v>
      </c>
      <c r="F44" s="25">
        <v>11541</v>
      </c>
      <c r="G44" s="25">
        <v>10155</v>
      </c>
      <c r="H44" s="26">
        <v>0.87990000000000002</v>
      </c>
      <c r="I44" s="103">
        <v>1</v>
      </c>
      <c r="J44" s="27">
        <v>15047</v>
      </c>
      <c r="K44" s="27">
        <v>12048</v>
      </c>
      <c r="L44" s="28">
        <v>0.80069999999999997</v>
      </c>
      <c r="M44" s="13">
        <v>0.80859999999999999</v>
      </c>
      <c r="N44" s="29">
        <v>2110423.33</v>
      </c>
      <c r="O44" s="29">
        <v>1579489.46</v>
      </c>
      <c r="P44" s="26">
        <v>0.74839999999999995</v>
      </c>
      <c r="Q44" s="26">
        <v>0.7</v>
      </c>
      <c r="R44" s="27">
        <v>9411</v>
      </c>
      <c r="S44" s="27">
        <v>3206</v>
      </c>
      <c r="T44" s="28">
        <v>0.3407</v>
      </c>
      <c r="U44" s="28">
        <v>0.7</v>
      </c>
      <c r="V44" s="25">
        <v>8138</v>
      </c>
      <c r="W44" s="25">
        <v>6545</v>
      </c>
      <c r="X44" s="26">
        <v>0.80430000000000001</v>
      </c>
      <c r="Y44" s="30" t="s">
        <v>93</v>
      </c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s="9" customFormat="1" ht="13.9">
      <c r="A45" s="23" t="s">
        <v>47</v>
      </c>
      <c r="B45" s="23" t="s">
        <v>94</v>
      </c>
      <c r="C45" s="24">
        <v>710307.14</v>
      </c>
      <c r="D45" s="24">
        <v>9019545.5999999996</v>
      </c>
      <c r="E45" s="13">
        <v>7.8751987239800605E-2</v>
      </c>
      <c r="F45" s="25">
        <v>4339</v>
      </c>
      <c r="G45" s="25">
        <v>3907</v>
      </c>
      <c r="H45" s="26">
        <v>0.90039999999999998</v>
      </c>
      <c r="I45" s="103">
        <v>1</v>
      </c>
      <c r="J45" s="27">
        <v>5880</v>
      </c>
      <c r="K45" s="27">
        <v>5013</v>
      </c>
      <c r="L45" s="28">
        <v>0.85260000000000002</v>
      </c>
      <c r="M45" s="13">
        <v>0.87019999999999997</v>
      </c>
      <c r="N45" s="29">
        <v>764152.61</v>
      </c>
      <c r="O45" s="29">
        <v>563524.80000000005</v>
      </c>
      <c r="P45" s="26">
        <v>0.73750000000000004</v>
      </c>
      <c r="Q45" s="26">
        <v>0.7</v>
      </c>
      <c r="R45" s="27">
        <v>4025</v>
      </c>
      <c r="S45" s="27">
        <v>1294</v>
      </c>
      <c r="T45" s="28">
        <v>0.32150000000000001</v>
      </c>
      <c r="U45" s="28">
        <v>0.67789999999999995</v>
      </c>
      <c r="V45" s="25">
        <v>3347</v>
      </c>
      <c r="W45" s="25">
        <v>2712</v>
      </c>
      <c r="X45" s="26">
        <v>0.81030000000000002</v>
      </c>
      <c r="Y45" s="30" t="s">
        <v>94</v>
      </c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s="9" customFormat="1" ht="13.9">
      <c r="A46" s="23" t="s">
        <v>86</v>
      </c>
      <c r="B46" s="23" t="s">
        <v>95</v>
      </c>
      <c r="C46" s="24">
        <v>521293.82</v>
      </c>
      <c r="D46" s="24">
        <v>6751552.6500000004</v>
      </c>
      <c r="E46" s="13">
        <v>7.7210953838892094E-2</v>
      </c>
      <c r="F46" s="25">
        <v>3273</v>
      </c>
      <c r="G46" s="25">
        <v>2986</v>
      </c>
      <c r="H46" s="26">
        <v>0.9123</v>
      </c>
      <c r="I46" s="103">
        <v>1</v>
      </c>
      <c r="J46" s="27">
        <v>4176</v>
      </c>
      <c r="K46" s="27">
        <v>3789</v>
      </c>
      <c r="L46" s="28">
        <v>0.9073</v>
      </c>
      <c r="M46" s="13">
        <v>0.9</v>
      </c>
      <c r="N46" s="29">
        <v>589573.99</v>
      </c>
      <c r="O46" s="29">
        <v>409129.23</v>
      </c>
      <c r="P46" s="26">
        <v>0.69389999999999996</v>
      </c>
      <c r="Q46" s="26">
        <v>0.69389999999999996</v>
      </c>
      <c r="R46" s="27">
        <v>2933</v>
      </c>
      <c r="S46" s="27">
        <v>893</v>
      </c>
      <c r="T46" s="28">
        <v>0.30449999999999999</v>
      </c>
      <c r="U46" s="28">
        <v>0.69110000000000005</v>
      </c>
      <c r="V46" s="25">
        <v>2625</v>
      </c>
      <c r="W46" s="25">
        <v>2114</v>
      </c>
      <c r="X46" s="26">
        <v>0.80530000000000002</v>
      </c>
      <c r="Y46" s="30" t="s">
        <v>95</v>
      </c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s="9" customFormat="1" ht="13.9">
      <c r="A47" s="23" t="s">
        <v>42</v>
      </c>
      <c r="B47" s="23" t="s">
        <v>96</v>
      </c>
      <c r="C47" s="24">
        <v>788907.54</v>
      </c>
      <c r="D47" s="24">
        <v>9427434.4700000007</v>
      </c>
      <c r="E47" s="13">
        <v>8.3682102751333198E-2</v>
      </c>
      <c r="F47" s="25">
        <v>3341</v>
      </c>
      <c r="G47" s="25">
        <v>3068</v>
      </c>
      <c r="H47" s="26">
        <v>0.91830000000000001</v>
      </c>
      <c r="I47" s="103">
        <v>1</v>
      </c>
      <c r="J47" s="27">
        <v>4550</v>
      </c>
      <c r="K47" s="27">
        <v>4041</v>
      </c>
      <c r="L47" s="28">
        <v>0.8881</v>
      </c>
      <c r="M47" s="13">
        <v>0.9</v>
      </c>
      <c r="N47" s="29">
        <v>889422.4</v>
      </c>
      <c r="O47" s="29">
        <v>634142.13</v>
      </c>
      <c r="P47" s="26">
        <v>0.71299999999999997</v>
      </c>
      <c r="Q47" s="26">
        <v>0.69320000000000004</v>
      </c>
      <c r="R47" s="27">
        <v>3228</v>
      </c>
      <c r="S47" s="27">
        <v>1056</v>
      </c>
      <c r="T47" s="28">
        <v>0.3271</v>
      </c>
      <c r="U47" s="28">
        <v>0.68879999999999997</v>
      </c>
      <c r="V47" s="25">
        <v>2768</v>
      </c>
      <c r="W47" s="25">
        <v>2219</v>
      </c>
      <c r="X47" s="26">
        <v>0.80169999999999997</v>
      </c>
      <c r="Y47" s="30" t="s">
        <v>96</v>
      </c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s="9" customFormat="1" ht="13.9">
      <c r="A48" s="23" t="s">
        <v>59</v>
      </c>
      <c r="B48" s="23" t="s">
        <v>97</v>
      </c>
      <c r="C48" s="24">
        <v>287391.86</v>
      </c>
      <c r="D48" s="24">
        <v>3598133.91</v>
      </c>
      <c r="E48" s="13">
        <v>7.9872474785131001E-2</v>
      </c>
      <c r="F48" s="25">
        <v>1035</v>
      </c>
      <c r="G48" s="25">
        <v>965</v>
      </c>
      <c r="H48" s="26">
        <v>0.93240000000000001</v>
      </c>
      <c r="I48" s="103">
        <v>1</v>
      </c>
      <c r="J48" s="27">
        <v>1562</v>
      </c>
      <c r="K48" s="27">
        <v>1417</v>
      </c>
      <c r="L48" s="28">
        <v>0.90720000000000001</v>
      </c>
      <c r="M48" s="13">
        <v>0.9</v>
      </c>
      <c r="N48" s="29">
        <v>320585.15000000002</v>
      </c>
      <c r="O48" s="29">
        <v>246756.36</v>
      </c>
      <c r="P48" s="26">
        <v>0.76970000000000005</v>
      </c>
      <c r="Q48" s="26">
        <v>0.7</v>
      </c>
      <c r="R48" s="27">
        <v>948</v>
      </c>
      <c r="S48" s="27">
        <v>334</v>
      </c>
      <c r="T48" s="28">
        <v>0.3523</v>
      </c>
      <c r="U48" s="28">
        <v>0.7</v>
      </c>
      <c r="V48" s="25">
        <v>1233</v>
      </c>
      <c r="W48" s="25">
        <v>967</v>
      </c>
      <c r="X48" s="26">
        <v>0.7843</v>
      </c>
      <c r="Y48" s="30" t="s">
        <v>97</v>
      </c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s="9" customFormat="1" ht="13.9">
      <c r="A49" s="23" t="s">
        <v>45</v>
      </c>
      <c r="B49" s="23" t="s">
        <v>98</v>
      </c>
      <c r="C49" s="24">
        <v>340371.13</v>
      </c>
      <c r="D49" s="24">
        <v>4142450.18</v>
      </c>
      <c r="E49" s="13">
        <v>8.216662004611E-2</v>
      </c>
      <c r="F49" s="25">
        <v>1591</v>
      </c>
      <c r="G49" s="25">
        <v>1442</v>
      </c>
      <c r="H49" s="26">
        <v>0.90629999999999999</v>
      </c>
      <c r="I49" s="103">
        <v>1</v>
      </c>
      <c r="J49" s="27">
        <v>2398</v>
      </c>
      <c r="K49" s="27">
        <v>2098</v>
      </c>
      <c r="L49" s="28">
        <v>0.87490000000000001</v>
      </c>
      <c r="M49" s="13">
        <v>0.87370000000000003</v>
      </c>
      <c r="N49" s="29">
        <v>350117.62</v>
      </c>
      <c r="O49" s="29">
        <v>269626.34000000003</v>
      </c>
      <c r="P49" s="26">
        <v>0.77010000000000001</v>
      </c>
      <c r="Q49" s="26">
        <v>0.7</v>
      </c>
      <c r="R49" s="27">
        <v>1453</v>
      </c>
      <c r="S49" s="27">
        <v>502</v>
      </c>
      <c r="T49" s="28">
        <v>0.34549999999999997</v>
      </c>
      <c r="U49" s="28">
        <v>0.68210000000000004</v>
      </c>
      <c r="V49" s="25">
        <v>1417</v>
      </c>
      <c r="W49" s="25">
        <v>1066</v>
      </c>
      <c r="X49" s="26">
        <v>0.75229999999999997</v>
      </c>
      <c r="Y49" s="30" t="s">
        <v>98</v>
      </c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s="9" customFormat="1" ht="13.9">
      <c r="A50" s="23" t="s">
        <v>53</v>
      </c>
      <c r="B50" s="23" t="s">
        <v>99</v>
      </c>
      <c r="C50" s="24">
        <v>233464.97</v>
      </c>
      <c r="D50" s="24">
        <v>2900282.85</v>
      </c>
      <c r="E50" s="13">
        <v>8.0497310805392699E-2</v>
      </c>
      <c r="F50" s="25">
        <v>1705</v>
      </c>
      <c r="G50" s="25">
        <v>1522</v>
      </c>
      <c r="H50" s="26">
        <v>0.89270000000000005</v>
      </c>
      <c r="I50" s="103">
        <v>1</v>
      </c>
      <c r="J50" s="27">
        <v>1911</v>
      </c>
      <c r="K50" s="27">
        <v>1673</v>
      </c>
      <c r="L50" s="28">
        <v>0.87549999999999994</v>
      </c>
      <c r="M50" s="13">
        <v>0.87839999999999996</v>
      </c>
      <c r="N50" s="29">
        <v>252733.25</v>
      </c>
      <c r="O50" s="29">
        <v>183506.69</v>
      </c>
      <c r="P50" s="26">
        <v>0.72609999999999997</v>
      </c>
      <c r="Q50" s="26">
        <v>0.7</v>
      </c>
      <c r="R50" s="27">
        <v>1233</v>
      </c>
      <c r="S50" s="27">
        <v>458</v>
      </c>
      <c r="T50" s="28">
        <v>0.3715</v>
      </c>
      <c r="U50" s="28">
        <v>0.7</v>
      </c>
      <c r="V50" s="25">
        <v>1203</v>
      </c>
      <c r="W50" s="25">
        <v>995</v>
      </c>
      <c r="X50" s="26">
        <v>0.82709999999999995</v>
      </c>
      <c r="Y50" s="30" t="s">
        <v>99</v>
      </c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s="9" customFormat="1" ht="13.9">
      <c r="A51" s="23" t="s">
        <v>86</v>
      </c>
      <c r="B51" s="23" t="s">
        <v>100</v>
      </c>
      <c r="C51" s="24">
        <v>357313.29</v>
      </c>
      <c r="D51" s="24">
        <v>4452558.37</v>
      </c>
      <c r="E51" s="13">
        <v>8.0248985034642006E-2</v>
      </c>
      <c r="F51" s="25">
        <v>2010</v>
      </c>
      <c r="G51" s="25">
        <v>1725</v>
      </c>
      <c r="H51" s="26">
        <v>0.85819999999999996</v>
      </c>
      <c r="I51" s="103">
        <v>0.95189999999999997</v>
      </c>
      <c r="J51" s="27">
        <v>2709</v>
      </c>
      <c r="K51" s="27">
        <v>2240</v>
      </c>
      <c r="L51" s="28">
        <v>0.82689999999999997</v>
      </c>
      <c r="M51" s="13">
        <v>0.8347</v>
      </c>
      <c r="N51" s="29">
        <v>424837.1</v>
      </c>
      <c r="O51" s="29">
        <v>274980.15000000002</v>
      </c>
      <c r="P51" s="26">
        <v>0.64729999999999999</v>
      </c>
      <c r="Q51" s="26">
        <v>0.65100000000000002</v>
      </c>
      <c r="R51" s="27">
        <v>1928</v>
      </c>
      <c r="S51" s="27">
        <v>622</v>
      </c>
      <c r="T51" s="28">
        <v>0.3226</v>
      </c>
      <c r="U51" s="28">
        <v>0.64359999999999995</v>
      </c>
      <c r="V51" s="25">
        <v>1533</v>
      </c>
      <c r="W51" s="25">
        <v>1125</v>
      </c>
      <c r="X51" s="26">
        <v>0.7339</v>
      </c>
      <c r="Y51" s="30" t="s">
        <v>100</v>
      </c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s="9" customFormat="1" ht="13.9">
      <c r="A52" s="23" t="s">
        <v>53</v>
      </c>
      <c r="B52" s="23" t="s">
        <v>101</v>
      </c>
      <c r="C52" s="24">
        <v>19468.22</v>
      </c>
      <c r="D52" s="24">
        <v>265860.37</v>
      </c>
      <c r="E52" s="13">
        <v>7.3227235785461406E-2</v>
      </c>
      <c r="F52" s="25">
        <v>134</v>
      </c>
      <c r="G52" s="25">
        <v>125</v>
      </c>
      <c r="H52" s="26">
        <v>0.93279999999999996</v>
      </c>
      <c r="I52" s="103">
        <v>1</v>
      </c>
      <c r="J52" s="27">
        <v>183</v>
      </c>
      <c r="K52" s="27">
        <v>167</v>
      </c>
      <c r="L52" s="28">
        <v>0.91259999999999997</v>
      </c>
      <c r="M52" s="13">
        <v>0.9</v>
      </c>
      <c r="N52" s="29">
        <v>28839</v>
      </c>
      <c r="O52" s="29">
        <v>15528.13</v>
      </c>
      <c r="P52" s="26">
        <v>0.53839999999999999</v>
      </c>
      <c r="Q52" s="26">
        <v>0.56579999999999997</v>
      </c>
      <c r="R52" s="27">
        <v>138</v>
      </c>
      <c r="S52" s="27">
        <v>25</v>
      </c>
      <c r="T52" s="28">
        <v>0.1812</v>
      </c>
      <c r="U52" s="28">
        <v>0.56999999999999995</v>
      </c>
      <c r="V52" s="25">
        <v>118</v>
      </c>
      <c r="W52" s="25">
        <v>96</v>
      </c>
      <c r="X52" s="26">
        <v>0.81359999999999999</v>
      </c>
      <c r="Y52" s="30" t="s">
        <v>101</v>
      </c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s="9" customFormat="1" ht="13.9">
      <c r="A53" s="23" t="s">
        <v>49</v>
      </c>
      <c r="B53" s="23" t="s">
        <v>102</v>
      </c>
      <c r="C53" s="24">
        <v>904450.73</v>
      </c>
      <c r="D53" s="24">
        <v>10649986.470000001</v>
      </c>
      <c r="E53" s="13">
        <v>8.4925059064417704E-2</v>
      </c>
      <c r="F53" s="25">
        <v>4468</v>
      </c>
      <c r="G53" s="25">
        <v>3974</v>
      </c>
      <c r="H53" s="26">
        <v>0.88939999999999997</v>
      </c>
      <c r="I53" s="103">
        <v>0.99329999999999996</v>
      </c>
      <c r="J53" s="27">
        <v>6360</v>
      </c>
      <c r="K53" s="27">
        <v>5482</v>
      </c>
      <c r="L53" s="28">
        <v>0.8619</v>
      </c>
      <c r="M53" s="13">
        <v>0.87039999999999995</v>
      </c>
      <c r="N53" s="29">
        <v>982862.93</v>
      </c>
      <c r="O53" s="29">
        <v>660304.93999999994</v>
      </c>
      <c r="P53" s="26">
        <v>0.67179999999999995</v>
      </c>
      <c r="Q53" s="26">
        <v>0.65810000000000002</v>
      </c>
      <c r="R53" s="27">
        <v>4319</v>
      </c>
      <c r="S53" s="27">
        <v>1404</v>
      </c>
      <c r="T53" s="28">
        <v>0.3251</v>
      </c>
      <c r="U53" s="28">
        <v>0.6542</v>
      </c>
      <c r="V53" s="25">
        <v>3840</v>
      </c>
      <c r="W53" s="25">
        <v>2860</v>
      </c>
      <c r="X53" s="26">
        <v>0.74480000000000002</v>
      </c>
      <c r="Y53" s="30" t="s">
        <v>102</v>
      </c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s="9" customFormat="1" ht="13.9">
      <c r="A54" s="23" t="s">
        <v>59</v>
      </c>
      <c r="B54" s="23" t="s">
        <v>103</v>
      </c>
      <c r="C54" s="24">
        <v>169937.39</v>
      </c>
      <c r="D54" s="24">
        <v>2298156.33</v>
      </c>
      <c r="E54" s="13">
        <v>7.3945095806428496E-2</v>
      </c>
      <c r="F54" s="25">
        <v>520</v>
      </c>
      <c r="G54" s="25">
        <v>481</v>
      </c>
      <c r="H54" s="26">
        <v>0.92500000000000004</v>
      </c>
      <c r="I54" s="103">
        <v>1</v>
      </c>
      <c r="J54" s="27">
        <v>881</v>
      </c>
      <c r="K54" s="27">
        <v>790</v>
      </c>
      <c r="L54" s="28">
        <v>0.89670000000000005</v>
      </c>
      <c r="M54" s="13">
        <v>0.88219999999999998</v>
      </c>
      <c r="N54" s="29">
        <v>201226.22</v>
      </c>
      <c r="O54" s="29">
        <v>140293.81</v>
      </c>
      <c r="P54" s="26">
        <v>0.69720000000000004</v>
      </c>
      <c r="Q54" s="26">
        <v>0.7</v>
      </c>
      <c r="R54" s="27">
        <v>581</v>
      </c>
      <c r="S54" s="27">
        <v>185</v>
      </c>
      <c r="T54" s="28">
        <v>0.31840000000000002</v>
      </c>
      <c r="U54" s="28">
        <v>0.7</v>
      </c>
      <c r="V54" s="25">
        <v>563</v>
      </c>
      <c r="W54" s="25">
        <v>377</v>
      </c>
      <c r="X54" s="26">
        <v>0.66959999999999997</v>
      </c>
      <c r="Y54" s="30" t="s">
        <v>103</v>
      </c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s="9" customFormat="1" ht="13.9">
      <c r="A55" s="23" t="s">
        <v>86</v>
      </c>
      <c r="B55" s="23" t="s">
        <v>104</v>
      </c>
      <c r="C55" s="24">
        <v>1256100.69</v>
      </c>
      <c r="D55" s="24">
        <v>15255560.939999999</v>
      </c>
      <c r="E55" s="13">
        <v>8.2337233939822604E-2</v>
      </c>
      <c r="F55" s="25">
        <v>4767</v>
      </c>
      <c r="G55" s="25">
        <v>4325</v>
      </c>
      <c r="H55" s="26">
        <v>0.9073</v>
      </c>
      <c r="I55" s="103">
        <v>1</v>
      </c>
      <c r="J55" s="27">
        <v>6526</v>
      </c>
      <c r="K55" s="27">
        <v>5690</v>
      </c>
      <c r="L55" s="28">
        <v>0.87190000000000001</v>
      </c>
      <c r="M55" s="13">
        <v>0.87250000000000005</v>
      </c>
      <c r="N55" s="29">
        <v>1400892.37</v>
      </c>
      <c r="O55" s="29">
        <v>1035147.98</v>
      </c>
      <c r="P55" s="26">
        <v>0.7389</v>
      </c>
      <c r="Q55" s="26">
        <v>0.7</v>
      </c>
      <c r="R55" s="27">
        <v>4223</v>
      </c>
      <c r="S55" s="27">
        <v>1520</v>
      </c>
      <c r="T55" s="28">
        <v>0.3599</v>
      </c>
      <c r="U55" s="28">
        <v>0.7</v>
      </c>
      <c r="V55" s="25">
        <v>4141</v>
      </c>
      <c r="W55" s="25">
        <v>3413</v>
      </c>
      <c r="X55" s="26">
        <v>0.82420000000000004</v>
      </c>
      <c r="Y55" s="30" t="s">
        <v>104</v>
      </c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s="9" customFormat="1" ht="13.9">
      <c r="A56" s="23" t="s">
        <v>53</v>
      </c>
      <c r="B56" s="23" t="s">
        <v>105</v>
      </c>
      <c r="C56" s="24">
        <v>89620.06</v>
      </c>
      <c r="D56" s="24">
        <v>1054106.1299999999</v>
      </c>
      <c r="E56" s="13">
        <v>8.5019959043402996E-2</v>
      </c>
      <c r="F56" s="25">
        <v>337</v>
      </c>
      <c r="G56" s="25">
        <v>309</v>
      </c>
      <c r="H56" s="26">
        <v>0.91690000000000005</v>
      </c>
      <c r="I56" s="103">
        <v>0.97309999999999997</v>
      </c>
      <c r="J56" s="27">
        <v>524</v>
      </c>
      <c r="K56" s="27">
        <v>477</v>
      </c>
      <c r="L56" s="28">
        <v>0.9103</v>
      </c>
      <c r="M56" s="13">
        <v>0.9</v>
      </c>
      <c r="N56" s="29">
        <v>89415.31</v>
      </c>
      <c r="O56" s="29">
        <v>69490.240000000005</v>
      </c>
      <c r="P56" s="26">
        <v>0.7772</v>
      </c>
      <c r="Q56" s="26">
        <v>0.7</v>
      </c>
      <c r="R56" s="27">
        <v>385</v>
      </c>
      <c r="S56" s="27">
        <v>135</v>
      </c>
      <c r="T56" s="28">
        <v>0.35060000000000002</v>
      </c>
      <c r="U56" s="28">
        <v>0.7</v>
      </c>
      <c r="V56" s="25">
        <v>281</v>
      </c>
      <c r="W56" s="25">
        <v>226</v>
      </c>
      <c r="X56" s="26">
        <v>0.80430000000000001</v>
      </c>
      <c r="Y56" s="30" t="s">
        <v>105</v>
      </c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s="9" customFormat="1" ht="13.9">
      <c r="A57" s="23" t="s">
        <v>86</v>
      </c>
      <c r="B57" s="23" t="s">
        <v>106</v>
      </c>
      <c r="C57" s="24">
        <v>335807.87</v>
      </c>
      <c r="D57" s="24">
        <v>4360293.3114999998</v>
      </c>
      <c r="E57" s="13">
        <v>7.7014972619921698E-2</v>
      </c>
      <c r="F57" s="25">
        <v>1915</v>
      </c>
      <c r="G57" s="25">
        <v>1732</v>
      </c>
      <c r="H57" s="26">
        <v>0.90439999999999998</v>
      </c>
      <c r="I57" s="103">
        <v>1</v>
      </c>
      <c r="J57" s="27">
        <v>2492</v>
      </c>
      <c r="K57" s="27">
        <v>2192</v>
      </c>
      <c r="L57" s="28">
        <v>0.87960000000000005</v>
      </c>
      <c r="M57" s="13">
        <v>0.88349999999999995</v>
      </c>
      <c r="N57" s="29">
        <v>393212.43</v>
      </c>
      <c r="O57" s="29">
        <v>267495.12</v>
      </c>
      <c r="P57" s="26">
        <v>0.68030000000000002</v>
      </c>
      <c r="Q57" s="26">
        <v>0.68149999999999999</v>
      </c>
      <c r="R57" s="27">
        <v>1714</v>
      </c>
      <c r="S57" s="27">
        <v>591</v>
      </c>
      <c r="T57" s="28">
        <v>0.3448</v>
      </c>
      <c r="U57" s="28">
        <v>0.7</v>
      </c>
      <c r="V57" s="25">
        <v>1589</v>
      </c>
      <c r="W57" s="25">
        <v>1275</v>
      </c>
      <c r="X57" s="26">
        <v>0.8024</v>
      </c>
      <c r="Y57" s="30" t="s">
        <v>106</v>
      </c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s="9" customFormat="1" ht="13.9">
      <c r="A58" s="23" t="s">
        <v>64</v>
      </c>
      <c r="B58" s="23" t="s">
        <v>107</v>
      </c>
      <c r="C58" s="24">
        <v>608326.41</v>
      </c>
      <c r="D58" s="24">
        <v>7371875.5700000003</v>
      </c>
      <c r="E58" s="13">
        <v>8.2519896629237297E-2</v>
      </c>
      <c r="F58" s="25">
        <v>4084</v>
      </c>
      <c r="G58" s="25">
        <v>3605</v>
      </c>
      <c r="H58" s="26">
        <v>0.88270000000000004</v>
      </c>
      <c r="I58" s="103">
        <v>0.92969999999999997</v>
      </c>
      <c r="J58" s="27">
        <v>5434</v>
      </c>
      <c r="K58" s="27">
        <v>4761</v>
      </c>
      <c r="L58" s="28">
        <v>0.87619999999999998</v>
      </c>
      <c r="M58" s="13">
        <v>0.87690000000000001</v>
      </c>
      <c r="N58" s="29">
        <v>683788.81</v>
      </c>
      <c r="O58" s="29">
        <v>431535.38</v>
      </c>
      <c r="P58" s="26">
        <v>0.63109999999999999</v>
      </c>
      <c r="Q58" s="26">
        <v>0.63200000000000001</v>
      </c>
      <c r="R58" s="27">
        <v>3794</v>
      </c>
      <c r="S58" s="27">
        <v>1091</v>
      </c>
      <c r="T58" s="28">
        <v>0.28760000000000002</v>
      </c>
      <c r="U58" s="28">
        <v>0.62250000000000005</v>
      </c>
      <c r="V58" s="25">
        <v>3125</v>
      </c>
      <c r="W58" s="25">
        <v>2510</v>
      </c>
      <c r="X58" s="26">
        <v>0.80320000000000003</v>
      </c>
      <c r="Y58" s="30" t="s">
        <v>107</v>
      </c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s="9" customFormat="1" ht="13.9">
      <c r="A59" s="23" t="s">
        <v>49</v>
      </c>
      <c r="B59" s="23" t="s">
        <v>108</v>
      </c>
      <c r="C59" s="24">
        <v>426580.17</v>
      </c>
      <c r="D59" s="24">
        <v>5347886.51</v>
      </c>
      <c r="E59" s="13">
        <v>7.9766122411599194E-2</v>
      </c>
      <c r="F59" s="25">
        <v>1619</v>
      </c>
      <c r="G59" s="25">
        <v>1455</v>
      </c>
      <c r="H59" s="26">
        <v>0.89870000000000005</v>
      </c>
      <c r="I59" s="103">
        <v>1</v>
      </c>
      <c r="J59" s="27">
        <v>2633</v>
      </c>
      <c r="K59" s="27">
        <v>2292</v>
      </c>
      <c r="L59" s="28">
        <v>0.87050000000000005</v>
      </c>
      <c r="M59" s="13">
        <v>0.87849999999999995</v>
      </c>
      <c r="N59" s="29">
        <v>460443.69</v>
      </c>
      <c r="O59" s="29">
        <v>332564.86</v>
      </c>
      <c r="P59" s="26">
        <v>0.72230000000000005</v>
      </c>
      <c r="Q59" s="26">
        <v>0.7</v>
      </c>
      <c r="R59" s="27">
        <v>1833</v>
      </c>
      <c r="S59" s="27">
        <v>615</v>
      </c>
      <c r="T59" s="28">
        <v>0.33550000000000002</v>
      </c>
      <c r="U59" s="28">
        <v>0.7</v>
      </c>
      <c r="V59" s="25">
        <v>1481</v>
      </c>
      <c r="W59" s="25">
        <v>1258</v>
      </c>
      <c r="X59" s="26">
        <v>0.84940000000000004</v>
      </c>
      <c r="Y59" s="30" t="s">
        <v>108</v>
      </c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s="9" customFormat="1" ht="13.9">
      <c r="A60" s="23" t="s">
        <v>59</v>
      </c>
      <c r="B60" s="23" t="s">
        <v>109</v>
      </c>
      <c r="C60" s="24">
        <v>156447.31</v>
      </c>
      <c r="D60" s="24">
        <v>1855219.12</v>
      </c>
      <c r="E60" s="13">
        <v>8.4328211322013499E-2</v>
      </c>
      <c r="F60" s="25">
        <v>490</v>
      </c>
      <c r="G60" s="25">
        <v>485</v>
      </c>
      <c r="H60" s="26">
        <v>0.98980000000000001</v>
      </c>
      <c r="I60" s="103">
        <v>1</v>
      </c>
      <c r="J60" s="27">
        <v>898</v>
      </c>
      <c r="K60" s="27">
        <v>820</v>
      </c>
      <c r="L60" s="28">
        <v>0.91310000000000002</v>
      </c>
      <c r="M60" s="13">
        <v>0.8992</v>
      </c>
      <c r="N60" s="29">
        <v>184743.66</v>
      </c>
      <c r="O60" s="29">
        <v>121201.44</v>
      </c>
      <c r="P60" s="26">
        <v>0.65610000000000002</v>
      </c>
      <c r="Q60" s="26">
        <v>0.6744</v>
      </c>
      <c r="R60" s="27">
        <v>638</v>
      </c>
      <c r="S60" s="27">
        <v>204</v>
      </c>
      <c r="T60" s="28">
        <v>0.31969999999999998</v>
      </c>
      <c r="U60" s="28">
        <v>0.67330000000000001</v>
      </c>
      <c r="V60" s="25">
        <v>674</v>
      </c>
      <c r="W60" s="25">
        <v>533</v>
      </c>
      <c r="X60" s="26">
        <v>0.79079999999999995</v>
      </c>
      <c r="Y60" s="30" t="s">
        <v>109</v>
      </c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s="9" customFormat="1" ht="13.9">
      <c r="A61" s="23" t="s">
        <v>59</v>
      </c>
      <c r="B61" s="23" t="s">
        <v>110</v>
      </c>
      <c r="C61" s="24">
        <v>71520.77</v>
      </c>
      <c r="D61" s="24">
        <v>893459.98</v>
      </c>
      <c r="E61" s="13">
        <v>8.0049214963159296E-2</v>
      </c>
      <c r="F61" s="25">
        <v>374</v>
      </c>
      <c r="G61" s="25">
        <v>364</v>
      </c>
      <c r="H61" s="26">
        <v>0.97330000000000005</v>
      </c>
      <c r="I61" s="103">
        <v>1</v>
      </c>
      <c r="J61" s="27">
        <v>672</v>
      </c>
      <c r="K61" s="27">
        <v>616</v>
      </c>
      <c r="L61" s="28">
        <v>0.91669999999999996</v>
      </c>
      <c r="M61" s="13">
        <v>0.9</v>
      </c>
      <c r="N61" s="29">
        <v>87677.3</v>
      </c>
      <c r="O61" s="29">
        <v>55998.84</v>
      </c>
      <c r="P61" s="26">
        <v>0.63870000000000005</v>
      </c>
      <c r="Q61" s="26">
        <v>0.65649999999999997</v>
      </c>
      <c r="R61" s="27">
        <v>341</v>
      </c>
      <c r="S61" s="27">
        <v>90</v>
      </c>
      <c r="T61" s="28">
        <v>0.26390000000000002</v>
      </c>
      <c r="U61" s="28">
        <v>0.59750000000000003</v>
      </c>
      <c r="V61" s="25">
        <v>445</v>
      </c>
      <c r="W61" s="25">
        <v>352</v>
      </c>
      <c r="X61" s="26">
        <v>0.79100000000000004</v>
      </c>
      <c r="Y61" s="30" t="s">
        <v>110</v>
      </c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s="9" customFormat="1" ht="13.9">
      <c r="A62" s="23" t="s">
        <v>53</v>
      </c>
      <c r="B62" s="23" t="s">
        <v>111</v>
      </c>
      <c r="C62" s="24">
        <v>225473.39</v>
      </c>
      <c r="D62" s="24">
        <v>2911781.81</v>
      </c>
      <c r="E62" s="13">
        <v>7.7434850793301702E-2</v>
      </c>
      <c r="F62" s="25">
        <v>1568</v>
      </c>
      <c r="G62" s="25">
        <v>1398</v>
      </c>
      <c r="H62" s="26">
        <v>0.89159999999999995</v>
      </c>
      <c r="I62" s="103">
        <v>0.9617</v>
      </c>
      <c r="J62" s="27">
        <v>2353</v>
      </c>
      <c r="K62" s="27">
        <v>2108</v>
      </c>
      <c r="L62" s="28">
        <v>0.89590000000000003</v>
      </c>
      <c r="M62" s="13">
        <v>0.9</v>
      </c>
      <c r="N62" s="29">
        <v>269811.36</v>
      </c>
      <c r="O62" s="29">
        <v>163405.69</v>
      </c>
      <c r="P62" s="26">
        <v>0.60560000000000003</v>
      </c>
      <c r="Q62" s="26">
        <v>0.6179</v>
      </c>
      <c r="R62" s="27">
        <v>1662</v>
      </c>
      <c r="S62" s="27">
        <v>416</v>
      </c>
      <c r="T62" s="28">
        <v>0.25030000000000002</v>
      </c>
      <c r="U62" s="28">
        <v>0.61399999999999999</v>
      </c>
      <c r="V62" s="25">
        <v>1282</v>
      </c>
      <c r="W62" s="25">
        <v>1046</v>
      </c>
      <c r="X62" s="26">
        <v>0.81589999999999996</v>
      </c>
      <c r="Y62" s="30" t="s">
        <v>111</v>
      </c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s="9" customFormat="1" ht="13.9">
      <c r="A63" s="23" t="s">
        <v>59</v>
      </c>
      <c r="B63" s="23" t="s">
        <v>112</v>
      </c>
      <c r="C63" s="24">
        <v>258980.68</v>
      </c>
      <c r="D63" s="24">
        <v>3330651.14</v>
      </c>
      <c r="E63" s="13">
        <v>7.7756771608328806E-2</v>
      </c>
      <c r="F63" s="25">
        <v>1289</v>
      </c>
      <c r="G63" s="25">
        <v>1184</v>
      </c>
      <c r="H63" s="26">
        <v>0.91849999999999998</v>
      </c>
      <c r="I63" s="103">
        <v>1</v>
      </c>
      <c r="J63" s="27">
        <v>2180</v>
      </c>
      <c r="K63" s="27">
        <v>1951</v>
      </c>
      <c r="L63" s="28">
        <v>0.89500000000000002</v>
      </c>
      <c r="M63" s="13">
        <v>0.89059999999999995</v>
      </c>
      <c r="N63" s="29">
        <v>319357.73</v>
      </c>
      <c r="O63" s="29">
        <v>206982.49</v>
      </c>
      <c r="P63" s="26">
        <v>0.64810000000000001</v>
      </c>
      <c r="Q63" s="26">
        <v>0.65090000000000003</v>
      </c>
      <c r="R63" s="27">
        <v>1465</v>
      </c>
      <c r="S63" s="27">
        <v>426</v>
      </c>
      <c r="T63" s="28">
        <v>0.2908</v>
      </c>
      <c r="U63" s="28">
        <v>0.60460000000000003</v>
      </c>
      <c r="V63" s="25">
        <v>1263</v>
      </c>
      <c r="W63" s="25">
        <v>1074</v>
      </c>
      <c r="X63" s="26">
        <v>0.85040000000000004</v>
      </c>
      <c r="Y63" s="30" t="s">
        <v>112</v>
      </c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s="9" customFormat="1" ht="13.9">
      <c r="A64" s="23" t="s">
        <v>56</v>
      </c>
      <c r="B64" s="23" t="s">
        <v>113</v>
      </c>
      <c r="C64" s="24">
        <v>4376794.6100000003</v>
      </c>
      <c r="D64" s="24">
        <v>51958742.899999999</v>
      </c>
      <c r="E64" s="13">
        <v>8.4235960412352498E-2</v>
      </c>
      <c r="F64" s="25">
        <v>28606</v>
      </c>
      <c r="G64" s="25">
        <v>24155</v>
      </c>
      <c r="H64" s="26">
        <v>0.84440000000000004</v>
      </c>
      <c r="I64" s="103">
        <v>0.9859</v>
      </c>
      <c r="J64" s="27">
        <v>34290</v>
      </c>
      <c r="K64" s="27">
        <v>24749</v>
      </c>
      <c r="L64" s="28">
        <v>0.7218</v>
      </c>
      <c r="M64" s="13">
        <v>0.74150000000000005</v>
      </c>
      <c r="N64" s="29">
        <v>5160293.09</v>
      </c>
      <c r="O64" s="29">
        <v>3291533.86</v>
      </c>
      <c r="P64" s="26">
        <v>0.63790000000000002</v>
      </c>
      <c r="Q64" s="26">
        <v>0.63349999999999995</v>
      </c>
      <c r="R64" s="27">
        <v>19482</v>
      </c>
      <c r="S64" s="27">
        <v>5877</v>
      </c>
      <c r="T64" s="28">
        <v>0.30170000000000002</v>
      </c>
      <c r="U64" s="28">
        <v>0.65269999999999995</v>
      </c>
      <c r="V64" s="25">
        <v>16365</v>
      </c>
      <c r="W64" s="25">
        <v>11082</v>
      </c>
      <c r="X64" s="26">
        <v>0.67720000000000002</v>
      </c>
      <c r="Y64" s="30" t="s">
        <v>113</v>
      </c>
      <c r="Z64" s="4">
        <v>28503</v>
      </c>
      <c r="AA64" s="3">
        <v>28101</v>
      </c>
      <c r="AB64" s="5">
        <v>0.9859</v>
      </c>
      <c r="AC64" s="4">
        <v>34329</v>
      </c>
      <c r="AD64" s="3">
        <v>24767</v>
      </c>
      <c r="AE64" s="5">
        <v>0.72150000000000003</v>
      </c>
      <c r="AF64" s="6">
        <v>61709807.859999999</v>
      </c>
      <c r="AG64" s="7">
        <v>38784484.490000002</v>
      </c>
      <c r="AH64" s="5">
        <v>0.62849999999999995</v>
      </c>
      <c r="AI64" s="4">
        <v>21907</v>
      </c>
      <c r="AJ64" s="3">
        <v>14189</v>
      </c>
      <c r="AK64" s="5">
        <v>0.64770000000000005</v>
      </c>
      <c r="AL64" s="8" t="s">
        <v>44</v>
      </c>
    </row>
    <row r="65" spans="1:38" s="9" customFormat="1" ht="13.9">
      <c r="A65" s="23" t="s">
        <v>45</v>
      </c>
      <c r="B65" s="23" t="s">
        <v>114</v>
      </c>
      <c r="C65" s="24">
        <v>63478.46</v>
      </c>
      <c r="D65" s="24">
        <v>779924.89</v>
      </c>
      <c r="E65" s="13">
        <v>8.1390478511334602E-2</v>
      </c>
      <c r="F65" s="25">
        <v>213</v>
      </c>
      <c r="G65" s="25">
        <v>208</v>
      </c>
      <c r="H65" s="26">
        <v>0.97650000000000003</v>
      </c>
      <c r="I65" s="103">
        <v>1</v>
      </c>
      <c r="J65" s="27">
        <v>376</v>
      </c>
      <c r="K65" s="27">
        <v>340</v>
      </c>
      <c r="L65" s="28">
        <v>0.90429999999999999</v>
      </c>
      <c r="M65" s="13">
        <v>0.87890000000000001</v>
      </c>
      <c r="N65" s="29">
        <v>63364.26</v>
      </c>
      <c r="O65" s="29">
        <v>50216.25</v>
      </c>
      <c r="P65" s="26">
        <v>0.79249999999999998</v>
      </c>
      <c r="Q65" s="26">
        <v>0.7</v>
      </c>
      <c r="R65" s="27">
        <v>205</v>
      </c>
      <c r="S65" s="27">
        <v>88</v>
      </c>
      <c r="T65" s="28">
        <v>0.42930000000000001</v>
      </c>
      <c r="U65" s="28">
        <v>0.7</v>
      </c>
      <c r="V65" s="25">
        <v>275</v>
      </c>
      <c r="W65" s="25">
        <v>224</v>
      </c>
      <c r="X65" s="26">
        <v>0.8145</v>
      </c>
      <c r="Y65" s="30" t="s">
        <v>114</v>
      </c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s="9" customFormat="1" ht="13.9">
      <c r="A66" s="23" t="s">
        <v>49</v>
      </c>
      <c r="B66" s="23" t="s">
        <v>115</v>
      </c>
      <c r="C66" s="24">
        <v>203360.86</v>
      </c>
      <c r="D66" s="24">
        <v>2625287.87</v>
      </c>
      <c r="E66" s="13">
        <v>7.7462308923859094E-2</v>
      </c>
      <c r="F66" s="25">
        <v>1110</v>
      </c>
      <c r="G66" s="25">
        <v>1070</v>
      </c>
      <c r="H66" s="26">
        <v>0.96399999999999997</v>
      </c>
      <c r="I66" s="103">
        <v>0.99739999999999995</v>
      </c>
      <c r="J66" s="27">
        <v>1485</v>
      </c>
      <c r="K66" s="27">
        <v>1446</v>
      </c>
      <c r="L66" s="28">
        <v>0.97370000000000001</v>
      </c>
      <c r="M66" s="13">
        <v>0.9</v>
      </c>
      <c r="N66" s="29">
        <v>221317.3</v>
      </c>
      <c r="O66" s="29">
        <v>157142.22</v>
      </c>
      <c r="P66" s="26">
        <v>0.71</v>
      </c>
      <c r="Q66" s="26">
        <v>0.7</v>
      </c>
      <c r="R66" s="27">
        <v>950</v>
      </c>
      <c r="S66" s="27">
        <v>341</v>
      </c>
      <c r="T66" s="28">
        <v>0.3589</v>
      </c>
      <c r="U66" s="28">
        <v>0.7</v>
      </c>
      <c r="V66" s="25">
        <v>1024</v>
      </c>
      <c r="W66" s="25">
        <v>902</v>
      </c>
      <c r="X66" s="26">
        <v>0.88090000000000002</v>
      </c>
      <c r="Y66" s="30" t="s">
        <v>115</v>
      </c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s="9" customFormat="1" ht="13.9">
      <c r="A67" s="23" t="s">
        <v>42</v>
      </c>
      <c r="B67" s="23" t="s">
        <v>116</v>
      </c>
      <c r="C67" s="24">
        <v>460702.29</v>
      </c>
      <c r="D67" s="24">
        <v>5598906.1299999999</v>
      </c>
      <c r="E67" s="13">
        <v>8.2284338994624298E-2</v>
      </c>
      <c r="F67" s="25">
        <v>1863</v>
      </c>
      <c r="G67" s="25">
        <v>1724</v>
      </c>
      <c r="H67" s="26">
        <v>0.9254</v>
      </c>
      <c r="I67" s="103">
        <v>1</v>
      </c>
      <c r="J67" s="27">
        <v>2490</v>
      </c>
      <c r="K67" s="27">
        <v>2263</v>
      </c>
      <c r="L67" s="28">
        <v>0.90880000000000005</v>
      </c>
      <c r="M67" s="13">
        <v>0.9</v>
      </c>
      <c r="N67" s="29">
        <v>505387.75</v>
      </c>
      <c r="O67" s="29">
        <v>362745.49</v>
      </c>
      <c r="P67" s="26">
        <v>0.71779999999999999</v>
      </c>
      <c r="Q67" s="26">
        <v>0.69930000000000003</v>
      </c>
      <c r="R67" s="27">
        <v>1727</v>
      </c>
      <c r="S67" s="27">
        <v>628</v>
      </c>
      <c r="T67" s="28">
        <v>0.36359999999999998</v>
      </c>
      <c r="U67" s="28">
        <v>0.69489999999999996</v>
      </c>
      <c r="V67" s="25">
        <v>1545</v>
      </c>
      <c r="W67" s="25">
        <v>1151</v>
      </c>
      <c r="X67" s="26">
        <v>0.745</v>
      </c>
      <c r="Y67" s="30" t="s">
        <v>116</v>
      </c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s="9" customFormat="1" ht="13.9">
      <c r="A68" s="23" t="s">
        <v>64</v>
      </c>
      <c r="B68" s="23" t="s">
        <v>117</v>
      </c>
      <c r="C68" s="24">
        <v>732399.21</v>
      </c>
      <c r="D68" s="24">
        <v>9145681.2699999996</v>
      </c>
      <c r="E68" s="13">
        <v>8.0081427329251303E-2</v>
      </c>
      <c r="F68" s="25">
        <v>4135</v>
      </c>
      <c r="G68" s="25">
        <v>3636</v>
      </c>
      <c r="H68" s="26">
        <v>0.87929999999999997</v>
      </c>
      <c r="I68" s="103">
        <v>1</v>
      </c>
      <c r="J68" s="27">
        <v>5264</v>
      </c>
      <c r="K68" s="27">
        <v>4558</v>
      </c>
      <c r="L68" s="13">
        <v>0.8659</v>
      </c>
      <c r="M68" s="28">
        <v>0.86880000000000002</v>
      </c>
      <c r="N68" s="29">
        <v>797682.55</v>
      </c>
      <c r="O68" s="29">
        <v>570896.15</v>
      </c>
      <c r="P68" s="26">
        <v>0.7157</v>
      </c>
      <c r="Q68" s="26">
        <v>0.69450000000000001</v>
      </c>
      <c r="R68" s="27">
        <v>3372</v>
      </c>
      <c r="S68" s="27">
        <v>1170</v>
      </c>
      <c r="T68" s="28">
        <v>0.34699999999999998</v>
      </c>
      <c r="U68" s="13">
        <v>0.7</v>
      </c>
      <c r="V68" s="25">
        <v>3129</v>
      </c>
      <c r="W68" s="25">
        <v>2551</v>
      </c>
      <c r="X68" s="26">
        <v>0.81530000000000002</v>
      </c>
      <c r="Y68" s="30" t="s">
        <v>117</v>
      </c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s="9" customFormat="1" ht="13.9">
      <c r="A69" s="23" t="s">
        <v>56</v>
      </c>
      <c r="B69" s="23" t="s">
        <v>118</v>
      </c>
      <c r="C69" s="24">
        <v>1008219.53</v>
      </c>
      <c r="D69" s="24">
        <v>12465057</v>
      </c>
      <c r="E69" s="13">
        <v>8.0883667840427803E-2</v>
      </c>
      <c r="F69" s="25">
        <v>4731</v>
      </c>
      <c r="G69" s="25">
        <v>4156</v>
      </c>
      <c r="H69" s="26">
        <v>0.87849999999999995</v>
      </c>
      <c r="I69" s="103">
        <v>0.99809999999999999</v>
      </c>
      <c r="J69" s="27">
        <v>7061</v>
      </c>
      <c r="K69" s="27">
        <v>5860</v>
      </c>
      <c r="L69" s="28">
        <v>0.82989999999999997</v>
      </c>
      <c r="M69" s="13">
        <v>0.84460000000000002</v>
      </c>
      <c r="N69" s="29">
        <v>1065148.9099999999</v>
      </c>
      <c r="O69" s="29">
        <v>751196.12</v>
      </c>
      <c r="P69" s="26">
        <v>0.70520000000000005</v>
      </c>
      <c r="Q69" s="26">
        <v>0.69850000000000001</v>
      </c>
      <c r="R69" s="27">
        <v>4128</v>
      </c>
      <c r="S69" s="27">
        <v>1325</v>
      </c>
      <c r="T69" s="28">
        <v>0.32100000000000001</v>
      </c>
      <c r="U69" s="28">
        <v>0.67669999999999997</v>
      </c>
      <c r="V69" s="25">
        <v>3640</v>
      </c>
      <c r="W69" s="25">
        <v>2901</v>
      </c>
      <c r="X69" s="26">
        <v>0.79700000000000004</v>
      </c>
      <c r="Y69" s="30" t="s">
        <v>118</v>
      </c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s="9" customFormat="1" ht="13.9">
      <c r="A70" s="23" t="s">
        <v>119</v>
      </c>
      <c r="B70" s="23" t="s">
        <v>120</v>
      </c>
      <c r="C70" s="24"/>
      <c r="D70" s="24">
        <v>0</v>
      </c>
      <c r="E70" s="13"/>
      <c r="F70" s="25">
        <v>8</v>
      </c>
      <c r="G70" s="25">
        <v>8</v>
      </c>
      <c r="H70" s="26">
        <v>1</v>
      </c>
      <c r="I70" s="103">
        <v>1</v>
      </c>
      <c r="J70" s="27">
        <v>6</v>
      </c>
      <c r="K70" s="27">
        <v>1</v>
      </c>
      <c r="L70" s="28">
        <v>0.16669999999999999</v>
      </c>
      <c r="M70" s="13">
        <v>0.12</v>
      </c>
      <c r="N70" s="29"/>
      <c r="O70" s="29"/>
      <c r="P70" s="26"/>
      <c r="Q70" s="26"/>
      <c r="R70" s="27"/>
      <c r="S70" s="27"/>
      <c r="T70" s="28"/>
      <c r="U70" s="28"/>
      <c r="V70" s="25"/>
      <c r="W70" s="25"/>
      <c r="X70" s="26"/>
      <c r="Y70" s="30" t="s">
        <v>120</v>
      </c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s="9" customFormat="1" ht="13.9">
      <c r="A71" s="23" t="s">
        <v>86</v>
      </c>
      <c r="B71" s="23" t="s">
        <v>121</v>
      </c>
      <c r="C71" s="24">
        <v>189993.3</v>
      </c>
      <c r="D71" s="24">
        <v>2430141.3555000001</v>
      </c>
      <c r="E71" s="13">
        <v>7.8181995285993997E-2</v>
      </c>
      <c r="F71" s="25">
        <v>1681</v>
      </c>
      <c r="G71" s="25">
        <v>1395</v>
      </c>
      <c r="H71" s="26">
        <v>0.82989999999999997</v>
      </c>
      <c r="I71" s="103">
        <v>0.9</v>
      </c>
      <c r="J71" s="27">
        <v>2251</v>
      </c>
      <c r="K71" s="27">
        <v>1831</v>
      </c>
      <c r="L71" s="28">
        <v>0.81340000000000001</v>
      </c>
      <c r="M71" s="13">
        <v>0.82469999999999999</v>
      </c>
      <c r="N71" s="29">
        <v>230621.29</v>
      </c>
      <c r="O71" s="29">
        <v>145353.99</v>
      </c>
      <c r="P71" s="26">
        <v>0.63029999999999997</v>
      </c>
      <c r="Q71" s="26">
        <v>0.61709999999999998</v>
      </c>
      <c r="R71" s="27">
        <v>1409</v>
      </c>
      <c r="S71" s="27">
        <v>334</v>
      </c>
      <c r="T71" s="28">
        <v>0.23699999999999999</v>
      </c>
      <c r="U71" s="28">
        <v>0.57289999999999996</v>
      </c>
      <c r="V71" s="25">
        <v>1231</v>
      </c>
      <c r="W71" s="25">
        <v>939</v>
      </c>
      <c r="X71" s="26">
        <v>0.76280000000000003</v>
      </c>
      <c r="Y71" s="30" t="s">
        <v>121</v>
      </c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s="9" customFormat="1" ht="13.9">
      <c r="A72" s="23" t="s">
        <v>64</v>
      </c>
      <c r="B72" s="23" t="s">
        <v>122</v>
      </c>
      <c r="C72" s="24">
        <v>1776506.78</v>
      </c>
      <c r="D72" s="24">
        <v>22181932.449999999</v>
      </c>
      <c r="E72" s="13">
        <v>8.0088007841715297E-2</v>
      </c>
      <c r="F72" s="25">
        <v>5508</v>
      </c>
      <c r="G72" s="25">
        <v>4926</v>
      </c>
      <c r="H72" s="26">
        <v>0.89429999999999998</v>
      </c>
      <c r="I72" s="103">
        <v>1</v>
      </c>
      <c r="J72" s="27">
        <v>8778</v>
      </c>
      <c r="K72" s="27">
        <v>7982</v>
      </c>
      <c r="L72" s="28">
        <v>0.9093</v>
      </c>
      <c r="M72" s="13">
        <v>0.9</v>
      </c>
      <c r="N72" s="29">
        <v>2101520.8199999998</v>
      </c>
      <c r="O72" s="29">
        <v>1433014.45</v>
      </c>
      <c r="P72" s="26">
        <v>0.68189999999999995</v>
      </c>
      <c r="Q72" s="26">
        <v>0.67620000000000002</v>
      </c>
      <c r="R72" s="27">
        <v>6278</v>
      </c>
      <c r="S72" s="27">
        <v>1913</v>
      </c>
      <c r="T72" s="28">
        <v>0.30470000000000003</v>
      </c>
      <c r="U72" s="28">
        <v>0.65039999999999998</v>
      </c>
      <c r="V72" s="25">
        <v>5767</v>
      </c>
      <c r="W72" s="25">
        <v>3986</v>
      </c>
      <c r="X72" s="26">
        <v>0.69120000000000004</v>
      </c>
      <c r="Y72" s="30" t="s">
        <v>122</v>
      </c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s="9" customFormat="1" ht="13.9">
      <c r="A73" s="31" t="s">
        <v>42</v>
      </c>
      <c r="B73" s="23" t="s">
        <v>123</v>
      </c>
      <c r="C73" s="24">
        <v>461067.8</v>
      </c>
      <c r="D73" s="24">
        <v>5365423.83</v>
      </c>
      <c r="E73" s="13">
        <v>8.5933155442819903E-2</v>
      </c>
      <c r="F73" s="25">
        <v>1318</v>
      </c>
      <c r="G73" s="25">
        <v>1222</v>
      </c>
      <c r="H73" s="26">
        <v>0.92720000000000002</v>
      </c>
      <c r="I73" s="103">
        <v>1</v>
      </c>
      <c r="J73" s="27">
        <v>1938</v>
      </c>
      <c r="K73" s="27">
        <v>1749</v>
      </c>
      <c r="L73" s="28">
        <v>0.90249999999999997</v>
      </c>
      <c r="M73" s="13">
        <v>0.9</v>
      </c>
      <c r="N73" s="29">
        <v>456134.07</v>
      </c>
      <c r="O73" s="29">
        <v>335170.78000000003</v>
      </c>
      <c r="P73" s="26">
        <v>0.73480000000000001</v>
      </c>
      <c r="Q73" s="26">
        <v>0.7</v>
      </c>
      <c r="R73" s="27">
        <v>1512</v>
      </c>
      <c r="S73" s="27">
        <v>574</v>
      </c>
      <c r="T73" s="28">
        <v>0.37959999999999999</v>
      </c>
      <c r="U73" s="28">
        <v>0.7</v>
      </c>
      <c r="V73" s="25">
        <v>992</v>
      </c>
      <c r="W73" s="25">
        <v>778</v>
      </c>
      <c r="X73" s="26">
        <v>0.7843</v>
      </c>
      <c r="Y73" s="30" t="s">
        <v>123</v>
      </c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s="9" customFormat="1" ht="13.9">
      <c r="A74" s="23" t="s">
        <v>53</v>
      </c>
      <c r="B74" s="23" t="s">
        <v>124</v>
      </c>
      <c r="C74" s="24">
        <v>122765.4</v>
      </c>
      <c r="D74" s="24">
        <v>1145851.2626</v>
      </c>
      <c r="E74" s="13">
        <v>0.107139036284202</v>
      </c>
      <c r="F74" s="25">
        <v>395</v>
      </c>
      <c r="G74" s="25">
        <v>362</v>
      </c>
      <c r="H74" s="26">
        <v>0.91649999999999998</v>
      </c>
      <c r="I74" s="103">
        <v>1</v>
      </c>
      <c r="J74" s="27">
        <v>627</v>
      </c>
      <c r="K74" s="27">
        <v>551</v>
      </c>
      <c r="L74" s="28">
        <v>0.87880000000000003</v>
      </c>
      <c r="M74" s="13">
        <v>0.88329999999999997</v>
      </c>
      <c r="N74" s="29">
        <v>112821.07</v>
      </c>
      <c r="O74" s="29">
        <v>75344.13</v>
      </c>
      <c r="P74" s="26">
        <v>0.66779999999999995</v>
      </c>
      <c r="Q74" s="26">
        <v>0.63990000000000002</v>
      </c>
      <c r="R74" s="27">
        <v>461</v>
      </c>
      <c r="S74" s="27">
        <v>150</v>
      </c>
      <c r="T74" s="28">
        <v>0.32540000000000002</v>
      </c>
      <c r="U74" s="28">
        <v>0.64849999999999997</v>
      </c>
      <c r="V74" s="25">
        <v>368</v>
      </c>
      <c r="W74" s="25">
        <v>282</v>
      </c>
      <c r="X74" s="26">
        <v>0.76629999999999998</v>
      </c>
      <c r="Y74" s="30" t="s">
        <v>124</v>
      </c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s="9" customFormat="1" ht="13.9">
      <c r="A75" s="23" t="s">
        <v>64</v>
      </c>
      <c r="B75" s="23" t="s">
        <v>125</v>
      </c>
      <c r="C75" s="24">
        <v>403458.89</v>
      </c>
      <c r="D75" s="24">
        <v>4894913.0199999996</v>
      </c>
      <c r="E75" s="13">
        <v>8.2424118334997507E-2</v>
      </c>
      <c r="F75" s="25">
        <v>1964</v>
      </c>
      <c r="G75" s="25">
        <v>1760</v>
      </c>
      <c r="H75" s="26">
        <v>0.89610000000000001</v>
      </c>
      <c r="I75" s="103">
        <v>0.98809999999999998</v>
      </c>
      <c r="J75" s="27">
        <v>2762</v>
      </c>
      <c r="K75" s="27">
        <v>2532</v>
      </c>
      <c r="L75" s="13">
        <v>0.91669999999999996</v>
      </c>
      <c r="M75" s="13">
        <v>0.9</v>
      </c>
      <c r="N75" s="29">
        <v>441088.59</v>
      </c>
      <c r="O75" s="29">
        <v>309238.24</v>
      </c>
      <c r="P75" s="26">
        <v>0.70109999999999995</v>
      </c>
      <c r="Q75" s="26">
        <v>0.67530000000000001</v>
      </c>
      <c r="R75" s="27">
        <v>1991</v>
      </c>
      <c r="S75" s="27">
        <v>590</v>
      </c>
      <c r="T75" s="28">
        <v>0.29630000000000001</v>
      </c>
      <c r="U75" s="28">
        <v>0.64959999999999996</v>
      </c>
      <c r="V75" s="25">
        <v>1660</v>
      </c>
      <c r="W75" s="25">
        <v>1125</v>
      </c>
      <c r="X75" s="26">
        <v>0.67769999999999997</v>
      </c>
      <c r="Y75" s="30" t="s">
        <v>125</v>
      </c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s="9" customFormat="1" ht="13.9">
      <c r="A76" s="23" t="s">
        <v>56</v>
      </c>
      <c r="B76" s="23" t="s">
        <v>126</v>
      </c>
      <c r="C76" s="24">
        <v>304687.37</v>
      </c>
      <c r="D76" s="24">
        <v>3665718.77</v>
      </c>
      <c r="E76" s="13">
        <v>8.3118042904311504E-2</v>
      </c>
      <c r="F76" s="25">
        <v>1277</v>
      </c>
      <c r="G76" s="25">
        <v>1134</v>
      </c>
      <c r="H76" s="26">
        <v>0.88800000000000001</v>
      </c>
      <c r="I76" s="103">
        <v>1</v>
      </c>
      <c r="J76" s="27">
        <v>1759</v>
      </c>
      <c r="K76" s="27">
        <v>1582</v>
      </c>
      <c r="L76" s="28">
        <v>0.89939999999999998</v>
      </c>
      <c r="M76" s="13">
        <v>0.89229999999999998</v>
      </c>
      <c r="N76" s="29">
        <v>329851.06</v>
      </c>
      <c r="O76" s="29">
        <v>228813.88</v>
      </c>
      <c r="P76" s="26">
        <v>0.69369999999999998</v>
      </c>
      <c r="Q76" s="26">
        <v>0.7</v>
      </c>
      <c r="R76" s="27">
        <v>1244</v>
      </c>
      <c r="S76" s="27">
        <v>405</v>
      </c>
      <c r="T76" s="28">
        <v>0.3256</v>
      </c>
      <c r="U76" s="28">
        <v>0.7</v>
      </c>
      <c r="V76" s="25">
        <v>1178</v>
      </c>
      <c r="W76" s="25">
        <v>914</v>
      </c>
      <c r="X76" s="26">
        <v>0.77590000000000003</v>
      </c>
      <c r="Y76" s="30" t="s">
        <v>126</v>
      </c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s="9" customFormat="1" ht="13.9">
      <c r="A77" s="23" t="s">
        <v>64</v>
      </c>
      <c r="B77" s="23" t="s">
        <v>127</v>
      </c>
      <c r="C77" s="24">
        <v>93003.85</v>
      </c>
      <c r="D77" s="24">
        <v>1180793.54</v>
      </c>
      <c r="E77" s="13">
        <v>7.8763854009567202E-2</v>
      </c>
      <c r="F77" s="25">
        <v>440</v>
      </c>
      <c r="G77" s="25">
        <v>409</v>
      </c>
      <c r="H77" s="26">
        <v>0.92949999999999999</v>
      </c>
      <c r="I77" s="103">
        <v>1</v>
      </c>
      <c r="J77" s="27">
        <v>623</v>
      </c>
      <c r="K77" s="27">
        <v>570</v>
      </c>
      <c r="L77" s="28">
        <v>0.91490000000000005</v>
      </c>
      <c r="M77" s="13">
        <v>0.9</v>
      </c>
      <c r="N77" s="29">
        <v>104770.49</v>
      </c>
      <c r="O77" s="29">
        <v>68783.16</v>
      </c>
      <c r="P77" s="26">
        <v>0.65649999999999997</v>
      </c>
      <c r="Q77" s="26">
        <v>0.66559999999999997</v>
      </c>
      <c r="R77" s="27">
        <v>431</v>
      </c>
      <c r="S77" s="27">
        <v>158</v>
      </c>
      <c r="T77" s="28">
        <v>0.36659999999999998</v>
      </c>
      <c r="U77" s="28">
        <v>0.7</v>
      </c>
      <c r="V77" s="25">
        <v>387</v>
      </c>
      <c r="W77" s="25">
        <v>286</v>
      </c>
      <c r="X77" s="26">
        <v>0.73899999999999999</v>
      </c>
      <c r="Y77" s="30" t="s">
        <v>127</v>
      </c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s="9" customFormat="1" ht="13.9">
      <c r="A78" s="23" t="s">
        <v>47</v>
      </c>
      <c r="B78" s="23" t="s">
        <v>128</v>
      </c>
      <c r="C78" s="24">
        <v>288714.26</v>
      </c>
      <c r="D78" s="24">
        <v>3585222.62</v>
      </c>
      <c r="E78" s="13">
        <v>8.0528963080122501E-2</v>
      </c>
      <c r="F78" s="25">
        <v>1525</v>
      </c>
      <c r="G78" s="25">
        <v>1368</v>
      </c>
      <c r="H78" s="26">
        <v>0.89700000000000002</v>
      </c>
      <c r="I78" s="103">
        <v>1</v>
      </c>
      <c r="J78" s="27">
        <v>2088</v>
      </c>
      <c r="K78" s="27">
        <v>1891</v>
      </c>
      <c r="L78" s="28">
        <v>0.90569999999999995</v>
      </c>
      <c r="M78" s="13">
        <v>0.9</v>
      </c>
      <c r="N78" s="29">
        <v>327020.40999999997</v>
      </c>
      <c r="O78" s="29">
        <v>223847.93</v>
      </c>
      <c r="P78" s="26">
        <v>0.6845</v>
      </c>
      <c r="Q78" s="26">
        <v>0.67779999999999996</v>
      </c>
      <c r="R78" s="27">
        <v>1479</v>
      </c>
      <c r="S78" s="27">
        <v>495</v>
      </c>
      <c r="T78" s="28">
        <v>0.3347</v>
      </c>
      <c r="U78" s="28">
        <v>0.68120000000000003</v>
      </c>
      <c r="V78" s="25">
        <v>1277</v>
      </c>
      <c r="W78" s="25">
        <v>1074</v>
      </c>
      <c r="X78" s="26">
        <v>0.84099999999999997</v>
      </c>
      <c r="Y78" s="30" t="s">
        <v>128</v>
      </c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s="9" customFormat="1" ht="13.9">
      <c r="A79" s="32" t="s">
        <v>53</v>
      </c>
      <c r="B79" s="32" t="s">
        <v>129</v>
      </c>
      <c r="C79" s="24">
        <v>1275238.3400000001</v>
      </c>
      <c r="D79" s="24">
        <v>15438315.48</v>
      </c>
      <c r="E79" s="13">
        <v>8.2602168717956503E-2</v>
      </c>
      <c r="F79" s="25">
        <v>7146</v>
      </c>
      <c r="G79" s="25">
        <v>6395</v>
      </c>
      <c r="H79" s="26">
        <v>0.89490000000000003</v>
      </c>
      <c r="I79" s="103">
        <v>1</v>
      </c>
      <c r="J79" s="27">
        <v>9390</v>
      </c>
      <c r="K79" s="27">
        <v>8361</v>
      </c>
      <c r="L79" s="28">
        <v>0.89039999999999997</v>
      </c>
      <c r="M79" s="13">
        <v>0.89019999999999999</v>
      </c>
      <c r="N79" s="29">
        <v>1444749.11</v>
      </c>
      <c r="O79" s="29">
        <v>969710.49</v>
      </c>
      <c r="P79" s="26">
        <v>0.67120000000000002</v>
      </c>
      <c r="Q79" s="26">
        <v>0.66600000000000004</v>
      </c>
      <c r="R79" s="27">
        <v>7147</v>
      </c>
      <c r="S79" s="27">
        <v>2266</v>
      </c>
      <c r="T79" s="28">
        <v>0.31709999999999999</v>
      </c>
      <c r="U79" s="28">
        <v>0.68799999999999994</v>
      </c>
      <c r="V79" s="25">
        <v>2142</v>
      </c>
      <c r="W79" s="25">
        <v>1583</v>
      </c>
      <c r="X79" s="26">
        <v>0.73899999999999999</v>
      </c>
      <c r="Y79" s="30" t="s">
        <v>129</v>
      </c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s="9" customFormat="1" ht="13.9">
      <c r="A80" s="23" t="s">
        <v>59</v>
      </c>
      <c r="B80" s="23" t="s">
        <v>130</v>
      </c>
      <c r="C80" s="24">
        <v>80731.42</v>
      </c>
      <c r="D80" s="24">
        <v>919605.01</v>
      </c>
      <c r="E80" s="13">
        <v>8.7789234641077005E-2</v>
      </c>
      <c r="F80" s="25">
        <v>282</v>
      </c>
      <c r="G80" s="25">
        <v>259</v>
      </c>
      <c r="H80" s="26">
        <v>0.91839999999999999</v>
      </c>
      <c r="I80" s="103">
        <v>1</v>
      </c>
      <c r="J80" s="27">
        <v>469</v>
      </c>
      <c r="K80" s="27">
        <v>422</v>
      </c>
      <c r="L80" s="28">
        <v>0.89980000000000004</v>
      </c>
      <c r="M80" s="13">
        <v>0.9</v>
      </c>
      <c r="N80" s="29">
        <v>83140.17</v>
      </c>
      <c r="O80" s="29">
        <v>62481.67</v>
      </c>
      <c r="P80" s="26">
        <v>0.75149999999999995</v>
      </c>
      <c r="Q80" s="26">
        <v>0.7</v>
      </c>
      <c r="R80" s="27">
        <v>333</v>
      </c>
      <c r="S80" s="27">
        <v>121</v>
      </c>
      <c r="T80" s="28">
        <v>0.3634</v>
      </c>
      <c r="U80" s="28">
        <v>0.7</v>
      </c>
      <c r="V80" s="25">
        <v>163</v>
      </c>
      <c r="W80" s="25">
        <v>115</v>
      </c>
      <c r="X80" s="26">
        <v>0.70550000000000002</v>
      </c>
      <c r="Y80" s="30" t="s">
        <v>130</v>
      </c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s="9" customFormat="1" ht="13.9">
      <c r="A81" s="23" t="s">
        <v>47</v>
      </c>
      <c r="B81" s="23" t="s">
        <v>131</v>
      </c>
      <c r="C81" s="24">
        <v>736984.33</v>
      </c>
      <c r="D81" s="24">
        <v>9650461.8300000001</v>
      </c>
      <c r="E81" s="13">
        <v>7.6367778349111404E-2</v>
      </c>
      <c r="F81" s="25">
        <v>3687</v>
      </c>
      <c r="G81" s="25">
        <v>3328</v>
      </c>
      <c r="H81" s="26">
        <v>0.90259999999999996</v>
      </c>
      <c r="I81" s="103">
        <v>1</v>
      </c>
      <c r="J81" s="27">
        <v>5110</v>
      </c>
      <c r="K81" s="27">
        <v>4416</v>
      </c>
      <c r="L81" s="28">
        <v>0.86419999999999997</v>
      </c>
      <c r="M81" s="13">
        <v>0.86960000000000004</v>
      </c>
      <c r="N81" s="29">
        <v>846947.77</v>
      </c>
      <c r="O81" s="29">
        <v>573623.47</v>
      </c>
      <c r="P81" s="26">
        <v>0.67730000000000001</v>
      </c>
      <c r="Q81" s="26">
        <v>0.67679999999999996</v>
      </c>
      <c r="R81" s="27">
        <v>3456</v>
      </c>
      <c r="S81" s="27">
        <v>1060</v>
      </c>
      <c r="T81" s="28">
        <v>0.30669999999999997</v>
      </c>
      <c r="U81" s="28">
        <v>0.67</v>
      </c>
      <c r="V81" s="25">
        <v>3269</v>
      </c>
      <c r="W81" s="25">
        <v>2659</v>
      </c>
      <c r="X81" s="26">
        <v>0.81340000000000001</v>
      </c>
      <c r="Y81" s="30" t="s">
        <v>131</v>
      </c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s="9" customFormat="1" ht="13.9">
      <c r="A82" s="23" t="s">
        <v>42</v>
      </c>
      <c r="B82" s="23" t="s">
        <v>132</v>
      </c>
      <c r="C82" s="24">
        <v>533754.31999999995</v>
      </c>
      <c r="D82" s="24">
        <v>6324018.25</v>
      </c>
      <c r="E82" s="13">
        <v>8.4401135306654093E-2</v>
      </c>
      <c r="F82" s="25">
        <v>3241</v>
      </c>
      <c r="G82" s="25">
        <v>2990</v>
      </c>
      <c r="H82" s="26">
        <v>0.92259999999999998</v>
      </c>
      <c r="I82" s="103">
        <v>1</v>
      </c>
      <c r="J82" s="27">
        <v>4189</v>
      </c>
      <c r="K82" s="27">
        <v>3780</v>
      </c>
      <c r="L82" s="28">
        <v>0.90239999999999998</v>
      </c>
      <c r="M82" s="13">
        <v>0.9</v>
      </c>
      <c r="N82" s="29">
        <v>564680.48</v>
      </c>
      <c r="O82" s="29">
        <v>381519.19</v>
      </c>
      <c r="P82" s="26">
        <v>0.67559999999999998</v>
      </c>
      <c r="Q82" s="26">
        <v>0.67110000000000003</v>
      </c>
      <c r="R82" s="27">
        <v>2834</v>
      </c>
      <c r="S82" s="27">
        <v>874</v>
      </c>
      <c r="T82" s="28">
        <v>0.30840000000000001</v>
      </c>
      <c r="U82" s="28">
        <v>0.65439999999999998</v>
      </c>
      <c r="V82" s="25">
        <v>2585</v>
      </c>
      <c r="W82" s="25">
        <v>2282</v>
      </c>
      <c r="X82" s="26">
        <v>0.88280000000000003</v>
      </c>
      <c r="Y82" s="30" t="s">
        <v>132</v>
      </c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s="9" customFormat="1" ht="13.9">
      <c r="A83" s="23" t="s">
        <v>56</v>
      </c>
      <c r="B83" s="23" t="s">
        <v>133</v>
      </c>
      <c r="C83" s="24">
        <v>944210.03</v>
      </c>
      <c r="D83" s="24">
        <v>12032308.82</v>
      </c>
      <c r="E83" s="13">
        <v>7.8472888630529702E-2</v>
      </c>
      <c r="F83" s="25">
        <v>8279</v>
      </c>
      <c r="G83" s="25">
        <v>7333</v>
      </c>
      <c r="H83" s="26">
        <v>0.88570000000000004</v>
      </c>
      <c r="I83" s="103">
        <v>0.97360000000000002</v>
      </c>
      <c r="J83" s="27">
        <v>10275</v>
      </c>
      <c r="K83" s="27">
        <v>9091</v>
      </c>
      <c r="L83" s="28">
        <v>0.88480000000000003</v>
      </c>
      <c r="M83" s="13">
        <v>0.88680000000000003</v>
      </c>
      <c r="N83" s="29">
        <v>1047699.26</v>
      </c>
      <c r="O83" s="29">
        <v>686927.85</v>
      </c>
      <c r="P83" s="26">
        <v>0.65569999999999995</v>
      </c>
      <c r="Q83" s="26">
        <v>0.65659999999999996</v>
      </c>
      <c r="R83" s="27">
        <v>6792</v>
      </c>
      <c r="S83" s="27">
        <v>1978</v>
      </c>
      <c r="T83" s="28">
        <v>0.29120000000000001</v>
      </c>
      <c r="U83" s="28">
        <v>0.64749999999999996</v>
      </c>
      <c r="V83" s="25">
        <v>6331</v>
      </c>
      <c r="W83" s="25">
        <v>5592</v>
      </c>
      <c r="X83" s="26">
        <v>0.88329999999999997</v>
      </c>
      <c r="Y83" s="30" t="s">
        <v>133</v>
      </c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s="9" customFormat="1" ht="13.9">
      <c r="A84" s="23" t="s">
        <v>47</v>
      </c>
      <c r="B84" s="23" t="s">
        <v>134</v>
      </c>
      <c r="C84" s="24">
        <v>522980.54</v>
      </c>
      <c r="D84" s="24">
        <v>6340568.6900000004</v>
      </c>
      <c r="E84" s="13">
        <v>8.2481645664499503E-2</v>
      </c>
      <c r="F84" s="25">
        <v>2670</v>
      </c>
      <c r="G84" s="25">
        <v>2331</v>
      </c>
      <c r="H84" s="26">
        <v>0.873</v>
      </c>
      <c r="I84" s="103">
        <v>0.96530000000000005</v>
      </c>
      <c r="J84" s="27">
        <v>3741</v>
      </c>
      <c r="K84" s="27">
        <v>3306</v>
      </c>
      <c r="L84" s="28">
        <v>0.88370000000000004</v>
      </c>
      <c r="M84" s="13">
        <v>0.88229999999999997</v>
      </c>
      <c r="N84" s="29">
        <v>566219.82999999996</v>
      </c>
      <c r="O84" s="29">
        <v>397671.46</v>
      </c>
      <c r="P84" s="26">
        <v>0.70230000000000004</v>
      </c>
      <c r="Q84" s="26">
        <v>0.6915</v>
      </c>
      <c r="R84" s="27">
        <v>2493</v>
      </c>
      <c r="S84" s="27">
        <v>797</v>
      </c>
      <c r="T84" s="28">
        <v>0.31969999999999998</v>
      </c>
      <c r="U84" s="28">
        <v>0.64910000000000001</v>
      </c>
      <c r="V84" s="25">
        <v>2323</v>
      </c>
      <c r="W84" s="25">
        <v>1788</v>
      </c>
      <c r="X84" s="26">
        <v>0.76970000000000005</v>
      </c>
      <c r="Y84" s="30" t="s">
        <v>134</v>
      </c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s="9" customFormat="1" ht="13.9">
      <c r="A85" s="23" t="s">
        <v>47</v>
      </c>
      <c r="B85" s="23" t="s">
        <v>135</v>
      </c>
      <c r="C85" s="24">
        <v>859716.66</v>
      </c>
      <c r="D85" s="24">
        <v>10356108.68</v>
      </c>
      <c r="E85" s="13">
        <v>8.3015415013972194E-2</v>
      </c>
      <c r="F85" s="25">
        <v>4274</v>
      </c>
      <c r="G85" s="25">
        <v>3860</v>
      </c>
      <c r="H85" s="26">
        <v>0.90310000000000001</v>
      </c>
      <c r="I85" s="103">
        <v>1</v>
      </c>
      <c r="J85" s="27">
        <v>5839</v>
      </c>
      <c r="K85" s="27">
        <v>5060</v>
      </c>
      <c r="L85" s="28">
        <v>0.86660000000000004</v>
      </c>
      <c r="M85" s="13">
        <v>0.87419999999999998</v>
      </c>
      <c r="N85" s="29">
        <v>933465.45</v>
      </c>
      <c r="O85" s="29">
        <v>656590.03</v>
      </c>
      <c r="P85" s="26">
        <v>0.70340000000000003</v>
      </c>
      <c r="Q85" s="26">
        <v>0.69420000000000004</v>
      </c>
      <c r="R85" s="27">
        <v>3899</v>
      </c>
      <c r="S85" s="27">
        <v>1426</v>
      </c>
      <c r="T85" s="28">
        <v>0.36570000000000003</v>
      </c>
      <c r="U85" s="28">
        <v>0.7</v>
      </c>
      <c r="V85" s="25">
        <v>3624</v>
      </c>
      <c r="W85" s="25">
        <v>2887</v>
      </c>
      <c r="X85" s="26">
        <v>0.79659999999999997</v>
      </c>
      <c r="Y85" s="30" t="s">
        <v>135</v>
      </c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s="9" customFormat="1" ht="13.9">
      <c r="A86" s="23" t="s">
        <v>45</v>
      </c>
      <c r="B86" s="23" t="s">
        <v>136</v>
      </c>
      <c r="C86" s="24">
        <v>412137.83</v>
      </c>
      <c r="D86" s="24">
        <v>5158262.8099999996</v>
      </c>
      <c r="E86" s="13">
        <v>7.9898571511520203E-2</v>
      </c>
      <c r="F86" s="25">
        <v>2495</v>
      </c>
      <c r="G86" s="25">
        <v>2304</v>
      </c>
      <c r="H86" s="26">
        <v>0.9234</v>
      </c>
      <c r="I86" s="103">
        <v>1</v>
      </c>
      <c r="J86" s="27">
        <v>3721</v>
      </c>
      <c r="K86" s="27">
        <v>3325</v>
      </c>
      <c r="L86" s="28">
        <v>0.89359999999999995</v>
      </c>
      <c r="M86" s="13">
        <v>0.89129999999999998</v>
      </c>
      <c r="N86" s="29">
        <v>515974.05</v>
      </c>
      <c r="O86" s="29">
        <v>325218.32</v>
      </c>
      <c r="P86" s="26">
        <v>0.63029999999999997</v>
      </c>
      <c r="Q86" s="26">
        <v>0.63500000000000001</v>
      </c>
      <c r="R86" s="27">
        <v>2532</v>
      </c>
      <c r="S86" s="27">
        <v>699</v>
      </c>
      <c r="T86" s="28">
        <v>0.27610000000000001</v>
      </c>
      <c r="U86" s="28">
        <v>0.58240000000000003</v>
      </c>
      <c r="V86" s="25">
        <v>2282</v>
      </c>
      <c r="W86" s="25">
        <v>1882</v>
      </c>
      <c r="X86" s="26">
        <v>0.82469999999999999</v>
      </c>
      <c r="Y86" s="30" t="s">
        <v>136</v>
      </c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s="9" customFormat="1" ht="13.9">
      <c r="A87" s="23" t="s">
        <v>56</v>
      </c>
      <c r="B87" s="23" t="s">
        <v>137</v>
      </c>
      <c r="C87" s="24">
        <v>545918.05000000005</v>
      </c>
      <c r="D87" s="24">
        <v>6651034.7800000003</v>
      </c>
      <c r="E87" s="13">
        <v>8.2080167681817501E-2</v>
      </c>
      <c r="F87" s="25">
        <v>2689</v>
      </c>
      <c r="G87" s="25">
        <v>2415</v>
      </c>
      <c r="H87" s="26">
        <v>0.89810000000000001</v>
      </c>
      <c r="I87" s="103">
        <v>1</v>
      </c>
      <c r="J87" s="27">
        <v>3653</v>
      </c>
      <c r="K87" s="27">
        <v>3239</v>
      </c>
      <c r="L87" s="28">
        <v>0.88670000000000004</v>
      </c>
      <c r="M87" s="13">
        <v>0.88939999999999997</v>
      </c>
      <c r="N87" s="29">
        <v>631051.02</v>
      </c>
      <c r="O87" s="29">
        <v>423924.02</v>
      </c>
      <c r="P87" s="26">
        <v>0.67179999999999995</v>
      </c>
      <c r="Q87" s="26">
        <v>0.6734</v>
      </c>
      <c r="R87" s="27">
        <v>2492</v>
      </c>
      <c r="S87" s="27">
        <v>677</v>
      </c>
      <c r="T87" s="28">
        <v>0.2717</v>
      </c>
      <c r="U87" s="28">
        <v>0.64480000000000004</v>
      </c>
      <c r="V87" s="25">
        <v>2245</v>
      </c>
      <c r="W87" s="25">
        <v>1881</v>
      </c>
      <c r="X87" s="26">
        <v>0.83789999999999998</v>
      </c>
      <c r="Y87" s="30" t="s">
        <v>137</v>
      </c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s="9" customFormat="1" ht="13.9">
      <c r="A88" s="23" t="s">
        <v>42</v>
      </c>
      <c r="B88" s="23" t="s">
        <v>138</v>
      </c>
      <c r="C88" s="24">
        <v>406706.89</v>
      </c>
      <c r="D88" s="24">
        <v>5035469.08</v>
      </c>
      <c r="E88" s="13">
        <v>8.0768421678005797E-2</v>
      </c>
      <c r="F88" s="25">
        <v>3538</v>
      </c>
      <c r="G88" s="25">
        <v>3233</v>
      </c>
      <c r="H88" s="26">
        <v>0.91379999999999995</v>
      </c>
      <c r="I88" s="103">
        <v>0.98219999999999996</v>
      </c>
      <c r="J88" s="27">
        <v>4445</v>
      </c>
      <c r="K88" s="27">
        <v>4127</v>
      </c>
      <c r="L88" s="28">
        <v>0.92849999999999999</v>
      </c>
      <c r="M88" s="13">
        <v>0.9</v>
      </c>
      <c r="N88" s="29">
        <v>480810.52</v>
      </c>
      <c r="O88" s="29">
        <v>288723.46000000002</v>
      </c>
      <c r="P88" s="26">
        <v>0.60050000000000003</v>
      </c>
      <c r="Q88" s="26">
        <v>0.60009999999999997</v>
      </c>
      <c r="R88" s="27">
        <v>3444</v>
      </c>
      <c r="S88" s="27">
        <v>841</v>
      </c>
      <c r="T88" s="28">
        <v>0.2442</v>
      </c>
      <c r="U88" s="28">
        <v>0.57699999999999996</v>
      </c>
      <c r="V88" s="25">
        <v>2650</v>
      </c>
      <c r="W88" s="25">
        <v>2238</v>
      </c>
      <c r="X88" s="26">
        <v>0.84450000000000003</v>
      </c>
      <c r="Y88" s="30" t="s">
        <v>138</v>
      </c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s="9" customFormat="1" ht="13.9">
      <c r="A89" s="23" t="s">
        <v>49</v>
      </c>
      <c r="B89" s="23" t="s">
        <v>139</v>
      </c>
      <c r="C89" s="24">
        <v>334533.84000000003</v>
      </c>
      <c r="D89" s="24">
        <v>4106744.74</v>
      </c>
      <c r="E89" s="13">
        <v>8.1459613679324999E-2</v>
      </c>
      <c r="F89" s="25">
        <v>1877</v>
      </c>
      <c r="G89" s="25">
        <v>1711</v>
      </c>
      <c r="H89" s="26">
        <v>0.91159999999999997</v>
      </c>
      <c r="I89" s="103">
        <v>1</v>
      </c>
      <c r="J89" s="27">
        <v>2485</v>
      </c>
      <c r="K89" s="27">
        <v>2183</v>
      </c>
      <c r="L89" s="28">
        <v>0.87849999999999995</v>
      </c>
      <c r="M89" s="13">
        <v>0.88029999999999997</v>
      </c>
      <c r="N89" s="29">
        <v>342438.14</v>
      </c>
      <c r="O89" s="29">
        <v>250908.24</v>
      </c>
      <c r="P89" s="26">
        <v>0.73270000000000002</v>
      </c>
      <c r="Q89" s="26">
        <v>0.7</v>
      </c>
      <c r="R89" s="27">
        <v>1587</v>
      </c>
      <c r="S89" s="27">
        <v>582</v>
      </c>
      <c r="T89" s="28">
        <v>0.36670000000000003</v>
      </c>
      <c r="U89" s="28">
        <v>0.7</v>
      </c>
      <c r="V89" s="25">
        <v>1516</v>
      </c>
      <c r="W89" s="25">
        <v>1248</v>
      </c>
      <c r="X89" s="26">
        <v>0.82320000000000004</v>
      </c>
      <c r="Y89" s="30" t="s">
        <v>139</v>
      </c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s="9" customFormat="1" ht="13.9">
      <c r="A90" s="23" t="s">
        <v>47</v>
      </c>
      <c r="B90" s="23" t="s">
        <v>140</v>
      </c>
      <c r="C90" s="24">
        <v>201727.99</v>
      </c>
      <c r="D90" s="24">
        <v>2611292.09</v>
      </c>
      <c r="E90" s="13">
        <v>7.7252173654767206E-2</v>
      </c>
      <c r="F90" s="25">
        <v>778</v>
      </c>
      <c r="G90" s="25">
        <v>716</v>
      </c>
      <c r="H90" s="26">
        <v>0.92030000000000001</v>
      </c>
      <c r="I90" s="103">
        <v>1</v>
      </c>
      <c r="J90" s="27">
        <v>1385</v>
      </c>
      <c r="K90" s="27">
        <v>1235</v>
      </c>
      <c r="L90" s="28">
        <v>0.89170000000000005</v>
      </c>
      <c r="M90" s="13">
        <v>0.88419999999999999</v>
      </c>
      <c r="N90" s="29">
        <v>233542.61</v>
      </c>
      <c r="O90" s="29">
        <v>160485.75</v>
      </c>
      <c r="P90" s="26">
        <v>0.68720000000000003</v>
      </c>
      <c r="Q90" s="26">
        <v>0.67979999999999996</v>
      </c>
      <c r="R90" s="27">
        <v>1045</v>
      </c>
      <c r="S90" s="27">
        <v>295</v>
      </c>
      <c r="T90" s="28">
        <v>0.2823</v>
      </c>
      <c r="U90" s="28">
        <v>0.61699999999999999</v>
      </c>
      <c r="V90" s="25">
        <v>718</v>
      </c>
      <c r="W90" s="25">
        <v>608</v>
      </c>
      <c r="X90" s="26">
        <v>0.8468</v>
      </c>
      <c r="Y90" s="30" t="s">
        <v>140</v>
      </c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s="9" customFormat="1" ht="13.9">
      <c r="A91" s="23" t="s">
        <v>47</v>
      </c>
      <c r="B91" s="23" t="s">
        <v>141</v>
      </c>
      <c r="C91" s="24">
        <v>297925.21999999997</v>
      </c>
      <c r="D91" s="24">
        <v>3377403.1</v>
      </c>
      <c r="E91" s="13">
        <v>8.8211330178503106E-2</v>
      </c>
      <c r="F91" s="25">
        <v>1419</v>
      </c>
      <c r="G91" s="25">
        <v>1328</v>
      </c>
      <c r="H91" s="26">
        <v>0.93589999999999995</v>
      </c>
      <c r="I91" s="103">
        <v>1</v>
      </c>
      <c r="J91" s="27">
        <v>2170</v>
      </c>
      <c r="K91" s="27">
        <v>1896</v>
      </c>
      <c r="L91" s="28">
        <v>0.87370000000000003</v>
      </c>
      <c r="M91" s="13">
        <v>0.88270000000000004</v>
      </c>
      <c r="N91" s="29">
        <v>337678.81</v>
      </c>
      <c r="O91" s="29">
        <v>227228.58</v>
      </c>
      <c r="P91" s="26">
        <v>0.67290000000000005</v>
      </c>
      <c r="Q91" s="26">
        <v>0.66600000000000004</v>
      </c>
      <c r="R91" s="27">
        <v>1356</v>
      </c>
      <c r="S91" s="27">
        <v>413</v>
      </c>
      <c r="T91" s="28">
        <v>0.30459999999999998</v>
      </c>
      <c r="U91" s="28">
        <v>0.63029999999999997</v>
      </c>
      <c r="V91" s="25">
        <v>1412</v>
      </c>
      <c r="W91" s="25">
        <v>1178</v>
      </c>
      <c r="X91" s="26">
        <v>0.83430000000000004</v>
      </c>
      <c r="Y91" s="30" t="s">
        <v>141</v>
      </c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s="9" customFormat="1" ht="13.9">
      <c r="A92" s="23" t="s">
        <v>59</v>
      </c>
      <c r="B92" s="23" t="s">
        <v>142</v>
      </c>
      <c r="C92" s="24">
        <v>56531.33</v>
      </c>
      <c r="D92" s="24">
        <v>691064.07</v>
      </c>
      <c r="E92" s="13">
        <v>8.1803312390412705E-2</v>
      </c>
      <c r="F92" s="25">
        <v>267</v>
      </c>
      <c r="G92" s="25">
        <v>234</v>
      </c>
      <c r="H92" s="26">
        <v>0.87639999999999996</v>
      </c>
      <c r="I92" s="103">
        <v>1</v>
      </c>
      <c r="J92" s="27">
        <v>514</v>
      </c>
      <c r="K92" s="27">
        <v>420</v>
      </c>
      <c r="L92" s="28">
        <v>0.81710000000000005</v>
      </c>
      <c r="M92" s="13">
        <v>0.8165</v>
      </c>
      <c r="N92" s="29">
        <v>66342.080000000002</v>
      </c>
      <c r="O92" s="29">
        <v>44497.43</v>
      </c>
      <c r="P92" s="26">
        <v>0.67069999999999996</v>
      </c>
      <c r="Q92" s="26">
        <v>0.65190000000000003</v>
      </c>
      <c r="R92" s="27">
        <v>351</v>
      </c>
      <c r="S92" s="27">
        <v>94</v>
      </c>
      <c r="T92" s="28">
        <v>0.26779999999999998</v>
      </c>
      <c r="U92" s="28">
        <v>0.6472</v>
      </c>
      <c r="V92" s="25">
        <v>271</v>
      </c>
      <c r="W92" s="25">
        <v>194</v>
      </c>
      <c r="X92" s="26">
        <v>0.71589999999999998</v>
      </c>
      <c r="Y92" s="30" t="s">
        <v>142</v>
      </c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s="9" customFormat="1" ht="13.9">
      <c r="A93" s="23" t="s">
        <v>59</v>
      </c>
      <c r="B93" s="23" t="s">
        <v>143</v>
      </c>
      <c r="C93" s="24">
        <v>135171.51999999999</v>
      </c>
      <c r="D93" s="24">
        <v>1617916.36</v>
      </c>
      <c r="E93" s="13">
        <v>8.3546667393857105E-2</v>
      </c>
      <c r="F93" s="25">
        <v>598</v>
      </c>
      <c r="G93" s="25">
        <v>562</v>
      </c>
      <c r="H93" s="26">
        <v>0.93979999999999997</v>
      </c>
      <c r="I93" s="103">
        <v>1</v>
      </c>
      <c r="J93" s="27">
        <v>874</v>
      </c>
      <c r="K93" s="27">
        <v>772</v>
      </c>
      <c r="L93" s="28">
        <v>0.88329999999999997</v>
      </c>
      <c r="M93" s="13">
        <v>0.88749999999999996</v>
      </c>
      <c r="N93" s="29">
        <v>139109.21</v>
      </c>
      <c r="O93" s="29">
        <v>96902.43</v>
      </c>
      <c r="P93" s="26">
        <v>0.6966</v>
      </c>
      <c r="Q93" s="26">
        <v>0.69589999999999996</v>
      </c>
      <c r="R93" s="27">
        <v>626</v>
      </c>
      <c r="S93" s="27">
        <v>225</v>
      </c>
      <c r="T93" s="28">
        <v>0.3594</v>
      </c>
      <c r="U93" s="28">
        <v>0.7</v>
      </c>
      <c r="V93" s="25">
        <v>532</v>
      </c>
      <c r="W93" s="25">
        <v>426</v>
      </c>
      <c r="X93" s="26">
        <v>0.80079999999999996</v>
      </c>
      <c r="Y93" s="30" t="s">
        <v>143</v>
      </c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s="9" customFormat="1" ht="13.9" hidden="1">
      <c r="A94" s="23" t="s">
        <v>144</v>
      </c>
      <c r="B94" s="23" t="s">
        <v>145</v>
      </c>
      <c r="C94" s="24"/>
      <c r="D94" s="24"/>
      <c r="E94" s="13"/>
      <c r="F94" s="25"/>
      <c r="G94" s="25"/>
      <c r="H94" s="26"/>
      <c r="I94" s="103"/>
      <c r="J94" s="27"/>
      <c r="K94" s="27"/>
      <c r="L94" s="28"/>
      <c r="M94" s="13"/>
      <c r="N94" s="29"/>
      <c r="O94" s="29"/>
      <c r="P94" s="26"/>
      <c r="Q94" s="26"/>
      <c r="R94" s="27"/>
      <c r="S94" s="27"/>
      <c r="T94" s="28"/>
      <c r="U94" s="28"/>
      <c r="V94" s="25"/>
      <c r="W94" s="25"/>
      <c r="X94" s="26"/>
      <c r="Y94" s="30" t="s">
        <v>145</v>
      </c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s="9" customFormat="1" ht="13.9">
      <c r="A95" s="23" t="s">
        <v>53</v>
      </c>
      <c r="B95" s="23" t="s">
        <v>146</v>
      </c>
      <c r="C95" s="24">
        <v>36164.019999999997</v>
      </c>
      <c r="D95" s="24">
        <v>405859.5417</v>
      </c>
      <c r="E95" s="13">
        <v>8.9104767251551795E-2</v>
      </c>
      <c r="F95" s="25">
        <v>195</v>
      </c>
      <c r="G95" s="25">
        <v>183</v>
      </c>
      <c r="H95" s="26">
        <v>0.9385</v>
      </c>
      <c r="I95" s="103">
        <v>1</v>
      </c>
      <c r="J95" s="27">
        <v>253</v>
      </c>
      <c r="K95" s="27">
        <v>228</v>
      </c>
      <c r="L95" s="28">
        <v>0.9012</v>
      </c>
      <c r="M95" s="13">
        <v>0.9</v>
      </c>
      <c r="N95" s="29">
        <v>40812.54</v>
      </c>
      <c r="O95" s="29">
        <v>28289.5</v>
      </c>
      <c r="P95" s="26">
        <v>0.69320000000000004</v>
      </c>
      <c r="Q95" s="26">
        <v>0.63490000000000002</v>
      </c>
      <c r="R95" s="27">
        <v>189</v>
      </c>
      <c r="S95" s="27">
        <v>59</v>
      </c>
      <c r="T95" s="28">
        <v>0.31219999999999998</v>
      </c>
      <c r="U95" s="28">
        <v>0.7</v>
      </c>
      <c r="V95" s="25">
        <v>154</v>
      </c>
      <c r="W95" s="25">
        <v>116</v>
      </c>
      <c r="X95" s="26">
        <v>0.75319999999999998</v>
      </c>
      <c r="Y95" s="30" t="s">
        <v>146</v>
      </c>
      <c r="Z95" s="4">
        <v>197</v>
      </c>
      <c r="AA95" s="3">
        <v>202</v>
      </c>
      <c r="AB95" s="5">
        <v>1.0254000000000001</v>
      </c>
      <c r="AC95" s="4">
        <v>243</v>
      </c>
      <c r="AD95" s="3">
        <v>227</v>
      </c>
      <c r="AE95" s="5">
        <v>0.93420000000000003</v>
      </c>
      <c r="AF95" s="6">
        <v>480451.5</v>
      </c>
      <c r="AG95" s="7">
        <v>302637.44</v>
      </c>
      <c r="AH95" s="5">
        <v>0.62990000000000002</v>
      </c>
      <c r="AI95" s="4">
        <v>207</v>
      </c>
      <c r="AJ95" s="3">
        <v>152</v>
      </c>
      <c r="AK95" s="5">
        <v>0.73429999999999995</v>
      </c>
      <c r="AL95" s="8" t="s">
        <v>44</v>
      </c>
    </row>
    <row r="96" spans="1:38" s="9" customFormat="1" ht="13.9">
      <c r="A96" s="23" t="s">
        <v>49</v>
      </c>
      <c r="B96" s="23" t="s">
        <v>147</v>
      </c>
      <c r="C96" s="24">
        <v>824237.26</v>
      </c>
      <c r="D96" s="24">
        <v>10133338.609999999</v>
      </c>
      <c r="E96" s="13">
        <v>8.1339160934246105E-2</v>
      </c>
      <c r="F96" s="25">
        <v>3527</v>
      </c>
      <c r="G96" s="25">
        <v>3182</v>
      </c>
      <c r="H96" s="26">
        <v>0.9022</v>
      </c>
      <c r="I96" s="103">
        <v>0.99119999999999997</v>
      </c>
      <c r="J96" s="27">
        <v>5289</v>
      </c>
      <c r="K96" s="27">
        <v>4679</v>
      </c>
      <c r="L96" s="28">
        <v>0.88470000000000004</v>
      </c>
      <c r="M96" s="13">
        <v>0.88649999999999995</v>
      </c>
      <c r="N96" s="29">
        <v>995258.63</v>
      </c>
      <c r="O96" s="29">
        <v>631377.9</v>
      </c>
      <c r="P96" s="26">
        <v>0.63439999999999996</v>
      </c>
      <c r="Q96" s="26">
        <v>0.63419999999999999</v>
      </c>
      <c r="R96" s="27">
        <v>3659</v>
      </c>
      <c r="S96" s="27">
        <v>1080</v>
      </c>
      <c r="T96" s="28">
        <v>0.29520000000000002</v>
      </c>
      <c r="U96" s="28">
        <v>0.65410000000000001</v>
      </c>
      <c r="V96" s="25">
        <v>2918</v>
      </c>
      <c r="W96" s="25">
        <v>2131</v>
      </c>
      <c r="X96" s="26">
        <v>0.73029999999999995</v>
      </c>
      <c r="Y96" s="30" t="s">
        <v>147</v>
      </c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s="9" customFormat="1" ht="13.9">
      <c r="A97" s="23" t="s">
        <v>86</v>
      </c>
      <c r="B97" s="23" t="s">
        <v>148</v>
      </c>
      <c r="C97" s="24">
        <v>389547.44</v>
      </c>
      <c r="D97" s="24">
        <v>4807824.2300000004</v>
      </c>
      <c r="E97" s="13">
        <v>8.1023644244165693E-2</v>
      </c>
      <c r="F97" s="25">
        <v>2479</v>
      </c>
      <c r="G97" s="25">
        <v>2235</v>
      </c>
      <c r="H97" s="26">
        <v>0.90159999999999996</v>
      </c>
      <c r="I97" s="103">
        <v>0.9859</v>
      </c>
      <c r="J97" s="27">
        <v>3175</v>
      </c>
      <c r="K97" s="27">
        <v>2876</v>
      </c>
      <c r="L97" s="28">
        <v>0.90580000000000005</v>
      </c>
      <c r="M97" s="13">
        <v>0.9</v>
      </c>
      <c r="N97" s="29">
        <v>411977.97</v>
      </c>
      <c r="O97" s="29">
        <v>286786.76</v>
      </c>
      <c r="P97" s="26">
        <v>0.69610000000000005</v>
      </c>
      <c r="Q97" s="26">
        <v>0.69</v>
      </c>
      <c r="R97" s="27">
        <v>2257</v>
      </c>
      <c r="S97" s="27">
        <v>782</v>
      </c>
      <c r="T97" s="28">
        <v>0.34649999999999997</v>
      </c>
      <c r="U97" s="28">
        <v>0.7</v>
      </c>
      <c r="V97" s="25">
        <v>2021</v>
      </c>
      <c r="W97" s="25">
        <v>1666</v>
      </c>
      <c r="X97" s="26">
        <v>0.82430000000000003</v>
      </c>
      <c r="Y97" s="30" t="s">
        <v>148</v>
      </c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s="9" customFormat="1" ht="13.9">
      <c r="A98" s="23" t="s">
        <v>86</v>
      </c>
      <c r="B98" s="23" t="s">
        <v>149</v>
      </c>
      <c r="C98" s="24">
        <v>4040591.64</v>
      </c>
      <c r="D98" s="24">
        <v>48741724.859999999</v>
      </c>
      <c r="E98" s="13">
        <v>8.2898002719553304E-2</v>
      </c>
      <c r="F98" s="25">
        <v>15733</v>
      </c>
      <c r="G98" s="25">
        <v>14066</v>
      </c>
      <c r="H98" s="26">
        <v>0.89400000000000002</v>
      </c>
      <c r="I98" s="103">
        <v>1</v>
      </c>
      <c r="J98" s="27">
        <v>21122</v>
      </c>
      <c r="K98" s="27">
        <v>18582</v>
      </c>
      <c r="L98" s="28">
        <v>0.87970000000000004</v>
      </c>
      <c r="M98" s="13">
        <v>0.88390000000000002</v>
      </c>
      <c r="N98" s="29">
        <v>4515571.33</v>
      </c>
      <c r="O98" s="29">
        <v>3181009.92</v>
      </c>
      <c r="P98" s="26">
        <v>0.70450000000000002</v>
      </c>
      <c r="Q98" s="26">
        <v>0.69279999999999997</v>
      </c>
      <c r="R98" s="27">
        <v>14690</v>
      </c>
      <c r="S98" s="27">
        <v>4761</v>
      </c>
      <c r="T98" s="28">
        <v>0.3241</v>
      </c>
      <c r="U98" s="28">
        <v>0.68879999999999997</v>
      </c>
      <c r="V98" s="25">
        <v>8238</v>
      </c>
      <c r="W98" s="25">
        <v>6045</v>
      </c>
      <c r="X98" s="26">
        <v>0.73380000000000001</v>
      </c>
      <c r="Y98" s="30" t="s">
        <v>149</v>
      </c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s="9" customFormat="1" ht="13.9">
      <c r="A99" s="23" t="s">
        <v>86</v>
      </c>
      <c r="B99" s="23" t="s">
        <v>150</v>
      </c>
      <c r="C99" s="24">
        <v>184201.26</v>
      </c>
      <c r="D99" s="24">
        <v>2218220.04</v>
      </c>
      <c r="E99" s="13">
        <v>8.3040120762771605E-2</v>
      </c>
      <c r="F99" s="25">
        <v>945</v>
      </c>
      <c r="G99" s="25">
        <v>899</v>
      </c>
      <c r="H99" s="26">
        <v>0.95130000000000003</v>
      </c>
      <c r="I99" s="103">
        <v>1</v>
      </c>
      <c r="J99" s="27">
        <v>1192</v>
      </c>
      <c r="K99" s="27">
        <v>1110</v>
      </c>
      <c r="L99" s="28">
        <v>0.93120000000000003</v>
      </c>
      <c r="M99" s="13">
        <v>0.9</v>
      </c>
      <c r="N99" s="29">
        <v>181750.58</v>
      </c>
      <c r="O99" s="29">
        <v>129587.57</v>
      </c>
      <c r="P99" s="26">
        <v>0.71299999999999997</v>
      </c>
      <c r="Q99" s="26">
        <v>0.7</v>
      </c>
      <c r="R99" s="27">
        <v>878</v>
      </c>
      <c r="S99" s="27">
        <v>378</v>
      </c>
      <c r="T99" s="28">
        <v>0.43049999999999999</v>
      </c>
      <c r="U99" s="28">
        <v>0.7</v>
      </c>
      <c r="V99" s="25">
        <v>804</v>
      </c>
      <c r="W99" s="25">
        <v>642</v>
      </c>
      <c r="X99" s="26">
        <v>0.79849999999999999</v>
      </c>
      <c r="Y99" s="30" t="s">
        <v>150</v>
      </c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s="9" customFormat="1" ht="13.9">
      <c r="A100" s="23" t="s">
        <v>53</v>
      </c>
      <c r="B100" s="23" t="s">
        <v>151</v>
      </c>
      <c r="C100" s="24">
        <v>127416.37</v>
      </c>
      <c r="D100" s="24">
        <v>1495947.1</v>
      </c>
      <c r="E100" s="13">
        <v>8.5174382168995103E-2</v>
      </c>
      <c r="F100" s="25">
        <v>1057</v>
      </c>
      <c r="G100" s="25">
        <v>977</v>
      </c>
      <c r="H100" s="26">
        <v>0.92430000000000001</v>
      </c>
      <c r="I100" s="103">
        <v>1</v>
      </c>
      <c r="J100" s="27">
        <v>1281</v>
      </c>
      <c r="K100" s="27">
        <v>1191</v>
      </c>
      <c r="L100" s="28">
        <v>0.92969999999999997</v>
      </c>
      <c r="M100" s="13">
        <v>0.9</v>
      </c>
      <c r="N100" s="29">
        <v>131932.65</v>
      </c>
      <c r="O100" s="29">
        <v>91473.4</v>
      </c>
      <c r="P100" s="26">
        <v>0.69330000000000003</v>
      </c>
      <c r="Q100" s="26">
        <v>0.67449999999999999</v>
      </c>
      <c r="R100" s="27">
        <v>880</v>
      </c>
      <c r="S100" s="27">
        <v>257</v>
      </c>
      <c r="T100" s="28">
        <v>0.29199999999999998</v>
      </c>
      <c r="U100" s="28">
        <v>0.65700000000000003</v>
      </c>
      <c r="V100" s="25">
        <v>814</v>
      </c>
      <c r="W100" s="25">
        <v>696</v>
      </c>
      <c r="X100" s="26">
        <v>0.85499999999999998</v>
      </c>
      <c r="Y100" s="30" t="s">
        <v>151</v>
      </c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s="9" customFormat="1" ht="13.9">
      <c r="A101" s="23" t="s">
        <v>45</v>
      </c>
      <c r="B101" s="23" t="s">
        <v>152</v>
      </c>
      <c r="C101" s="24">
        <v>145399.09</v>
      </c>
      <c r="D101" s="24">
        <v>1759527.18</v>
      </c>
      <c r="E101" s="13">
        <v>8.2635319108852898E-2</v>
      </c>
      <c r="F101" s="25">
        <v>391</v>
      </c>
      <c r="G101" s="25">
        <v>376</v>
      </c>
      <c r="H101" s="26">
        <v>0.96160000000000001</v>
      </c>
      <c r="I101" s="103">
        <v>1</v>
      </c>
      <c r="J101" s="27">
        <v>687</v>
      </c>
      <c r="K101" s="27">
        <v>615</v>
      </c>
      <c r="L101" s="28">
        <v>0.8952</v>
      </c>
      <c r="M101" s="13">
        <v>0.9</v>
      </c>
      <c r="N101" s="29">
        <v>152061.1</v>
      </c>
      <c r="O101" s="29">
        <v>113136.68</v>
      </c>
      <c r="P101" s="26">
        <v>0.74399999999999999</v>
      </c>
      <c r="Q101" s="26">
        <v>0.7</v>
      </c>
      <c r="R101" s="27">
        <v>463</v>
      </c>
      <c r="S101" s="27">
        <v>163</v>
      </c>
      <c r="T101" s="28">
        <v>0.35210000000000002</v>
      </c>
      <c r="U101" s="28">
        <v>0.67330000000000001</v>
      </c>
      <c r="V101" s="25">
        <v>415</v>
      </c>
      <c r="W101" s="25">
        <v>269</v>
      </c>
      <c r="X101" s="26">
        <v>0.6482</v>
      </c>
      <c r="Y101" s="30" t="s">
        <v>152</v>
      </c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s="9" customFormat="1" ht="13.9">
      <c r="A102" s="23" t="s">
        <v>86</v>
      </c>
      <c r="B102" s="23" t="s">
        <v>153</v>
      </c>
      <c r="C102" s="24">
        <v>1047319.21</v>
      </c>
      <c r="D102" s="24">
        <v>12317331.109999999</v>
      </c>
      <c r="E102" s="13">
        <v>8.5028095830737199E-2</v>
      </c>
      <c r="F102" s="25">
        <v>6232</v>
      </c>
      <c r="G102" s="25">
        <v>5248</v>
      </c>
      <c r="H102" s="26">
        <v>0.84209999999999996</v>
      </c>
      <c r="I102" s="103">
        <v>0.95540000000000003</v>
      </c>
      <c r="J102" s="27">
        <v>9120</v>
      </c>
      <c r="K102" s="27">
        <v>7308</v>
      </c>
      <c r="L102" s="28">
        <v>0.80130000000000001</v>
      </c>
      <c r="M102" s="13">
        <v>0.8165</v>
      </c>
      <c r="N102" s="29">
        <v>1157847.02</v>
      </c>
      <c r="O102" s="29">
        <v>782716.92</v>
      </c>
      <c r="P102" s="26">
        <v>0.67600000000000005</v>
      </c>
      <c r="Q102" s="26">
        <v>0.65559999999999996</v>
      </c>
      <c r="R102" s="27">
        <v>5586</v>
      </c>
      <c r="S102" s="27">
        <v>1807</v>
      </c>
      <c r="T102" s="28">
        <v>0.32350000000000001</v>
      </c>
      <c r="U102" s="28">
        <v>0.60650000000000004</v>
      </c>
      <c r="V102" s="25">
        <v>4617</v>
      </c>
      <c r="W102" s="25">
        <v>3766</v>
      </c>
      <c r="X102" s="26">
        <v>0.81569999999999998</v>
      </c>
      <c r="Y102" s="30" t="s">
        <v>153</v>
      </c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s="9" customFormat="1" ht="13.9">
      <c r="A103" s="23" t="s">
        <v>47</v>
      </c>
      <c r="B103" s="23" t="s">
        <v>154</v>
      </c>
      <c r="C103" s="24">
        <v>269569.96999999997</v>
      </c>
      <c r="D103" s="24">
        <v>3527049.97</v>
      </c>
      <c r="E103" s="13">
        <v>7.6429302758077994E-2</v>
      </c>
      <c r="F103" s="25">
        <v>1685</v>
      </c>
      <c r="G103" s="25">
        <v>1417</v>
      </c>
      <c r="H103" s="26">
        <v>0.84089999999999998</v>
      </c>
      <c r="I103" s="103">
        <v>0.92520000000000002</v>
      </c>
      <c r="J103" s="27">
        <v>3219</v>
      </c>
      <c r="K103" s="27">
        <v>2514</v>
      </c>
      <c r="L103" s="28">
        <v>0.78100000000000003</v>
      </c>
      <c r="M103" s="13">
        <v>0.78610000000000002</v>
      </c>
      <c r="N103" s="29">
        <v>365259.63</v>
      </c>
      <c r="O103" s="29">
        <v>209213.59</v>
      </c>
      <c r="P103" s="26">
        <v>0.57279999999999998</v>
      </c>
      <c r="Q103" s="26">
        <v>0.56779999999999997</v>
      </c>
      <c r="R103" s="27">
        <v>2016</v>
      </c>
      <c r="S103" s="27">
        <v>419</v>
      </c>
      <c r="T103" s="28">
        <v>0.20780000000000001</v>
      </c>
      <c r="U103" s="28">
        <v>0.53839999999999999</v>
      </c>
      <c r="V103" s="25">
        <v>1538</v>
      </c>
      <c r="W103" s="25">
        <v>1202</v>
      </c>
      <c r="X103" s="26">
        <v>0.78149999999999997</v>
      </c>
      <c r="Y103" s="30" t="s">
        <v>154</v>
      </c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s="9" customFormat="1" ht="13.9">
      <c r="A104" s="23" t="s">
        <v>64</v>
      </c>
      <c r="B104" s="23" t="s">
        <v>155</v>
      </c>
      <c r="C104" s="24">
        <v>682144.91</v>
      </c>
      <c r="D104" s="24">
        <v>8531048.1799999997</v>
      </c>
      <c r="E104" s="13">
        <v>7.99602693135886E-2</v>
      </c>
      <c r="F104" s="25">
        <v>4106</v>
      </c>
      <c r="G104" s="25">
        <v>3729</v>
      </c>
      <c r="H104" s="26">
        <v>0.90820000000000001</v>
      </c>
      <c r="I104" s="103">
        <v>1</v>
      </c>
      <c r="J104" s="27">
        <v>5304</v>
      </c>
      <c r="K104" s="27">
        <v>4862</v>
      </c>
      <c r="L104" s="28">
        <v>0.91669999999999996</v>
      </c>
      <c r="M104" s="13">
        <v>0.9</v>
      </c>
      <c r="N104" s="29">
        <v>786838.72</v>
      </c>
      <c r="O104" s="29">
        <v>526525.15</v>
      </c>
      <c r="P104" s="26">
        <v>0.66920000000000002</v>
      </c>
      <c r="Q104" s="26">
        <v>0.67510000000000003</v>
      </c>
      <c r="R104" s="27">
        <v>4116</v>
      </c>
      <c r="S104" s="27">
        <v>1366</v>
      </c>
      <c r="T104" s="28">
        <v>0.33189999999999997</v>
      </c>
      <c r="U104" s="28">
        <v>0.66510000000000002</v>
      </c>
      <c r="V104" s="25">
        <v>3139</v>
      </c>
      <c r="W104" s="25">
        <v>2486</v>
      </c>
      <c r="X104" s="26">
        <v>0.79200000000000004</v>
      </c>
      <c r="Y104" s="30" t="s">
        <v>155</v>
      </c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s="9" customFormat="1" ht="13.9">
      <c r="A105" s="23" t="s">
        <v>47</v>
      </c>
      <c r="B105" s="23" t="s">
        <v>156</v>
      </c>
      <c r="C105" s="24">
        <v>166778.82999999999</v>
      </c>
      <c r="D105" s="24">
        <v>2302394.8306</v>
      </c>
      <c r="E105" s="13">
        <v>7.2437111039090396E-2</v>
      </c>
      <c r="F105" s="25">
        <v>835</v>
      </c>
      <c r="G105" s="25">
        <v>768</v>
      </c>
      <c r="H105" s="26">
        <v>0.91979999999999995</v>
      </c>
      <c r="I105" s="103">
        <v>1</v>
      </c>
      <c r="J105" s="27">
        <v>1305</v>
      </c>
      <c r="K105" s="27">
        <v>1184</v>
      </c>
      <c r="L105" s="28">
        <v>0.9073</v>
      </c>
      <c r="M105" s="13">
        <v>0.9</v>
      </c>
      <c r="N105" s="29">
        <v>218883.21</v>
      </c>
      <c r="O105" s="29">
        <v>134431.85</v>
      </c>
      <c r="P105" s="26">
        <v>0.61419999999999997</v>
      </c>
      <c r="Q105" s="26">
        <v>0.61750000000000005</v>
      </c>
      <c r="R105" s="27">
        <v>1003</v>
      </c>
      <c r="S105" s="27">
        <v>256</v>
      </c>
      <c r="T105" s="28">
        <v>0.25519999999999998</v>
      </c>
      <c r="U105" s="28">
        <v>0.64400000000000002</v>
      </c>
      <c r="V105" s="25">
        <v>782</v>
      </c>
      <c r="W105" s="25">
        <v>624</v>
      </c>
      <c r="X105" s="26">
        <v>0.79800000000000004</v>
      </c>
      <c r="Y105" s="30" t="s">
        <v>156</v>
      </c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s="9" customFormat="1" ht="13.9">
      <c r="A106" s="23" t="s">
        <v>59</v>
      </c>
      <c r="B106" s="23" t="s">
        <v>157</v>
      </c>
      <c r="C106" s="24">
        <v>55900.88</v>
      </c>
      <c r="D106" s="24">
        <v>675287.93</v>
      </c>
      <c r="E106" s="13">
        <v>8.2780807292083494E-2</v>
      </c>
      <c r="F106" s="25">
        <v>194</v>
      </c>
      <c r="G106" s="25">
        <v>184</v>
      </c>
      <c r="H106" s="26">
        <v>0.94850000000000001</v>
      </c>
      <c r="I106" s="103">
        <v>1</v>
      </c>
      <c r="J106" s="27">
        <v>393</v>
      </c>
      <c r="K106" s="27">
        <v>299</v>
      </c>
      <c r="L106" s="28">
        <v>0.76080000000000003</v>
      </c>
      <c r="M106" s="13">
        <v>0.77829999999999999</v>
      </c>
      <c r="N106" s="29">
        <v>56804.160000000003</v>
      </c>
      <c r="O106" s="29">
        <v>43759.28</v>
      </c>
      <c r="P106" s="26">
        <v>0.77039999999999997</v>
      </c>
      <c r="Q106" s="26">
        <v>0.7</v>
      </c>
      <c r="R106" s="27">
        <v>214</v>
      </c>
      <c r="S106" s="27">
        <v>63</v>
      </c>
      <c r="T106" s="28">
        <v>0.2944</v>
      </c>
      <c r="U106" s="28">
        <v>0.62639999999999996</v>
      </c>
      <c r="V106" s="25">
        <v>209</v>
      </c>
      <c r="W106" s="25">
        <v>147</v>
      </c>
      <c r="X106" s="26">
        <v>0.70330000000000004</v>
      </c>
      <c r="Y106" s="30" t="s">
        <v>157</v>
      </c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s="9" customFormat="1" ht="7.15" customHeight="1" thickBot="1">
      <c r="A107" s="33"/>
      <c r="B107" s="33"/>
      <c r="C107" s="34">
        <v>700435452.26000011</v>
      </c>
      <c r="D107" s="35">
        <v>704353648.16000032</v>
      </c>
      <c r="E107" s="36">
        <v>0.99443717525956488</v>
      </c>
      <c r="F107" s="37">
        <v>296609</v>
      </c>
      <c r="G107" s="38">
        <v>301754</v>
      </c>
      <c r="H107" s="39">
        <v>0.98294968749378631</v>
      </c>
      <c r="I107" s="36">
        <v>102.0551</v>
      </c>
      <c r="J107" s="37">
        <v>401750</v>
      </c>
      <c r="K107" s="38">
        <v>345391</v>
      </c>
      <c r="L107" s="39">
        <v>90.020099999999971</v>
      </c>
      <c r="M107" s="40">
        <v>90.525999999999996</v>
      </c>
      <c r="N107" s="41">
        <v>777356795.78999996</v>
      </c>
      <c r="O107" s="42">
        <v>528420817.09000033</v>
      </c>
      <c r="P107" s="39">
        <v>69.225300000000004</v>
      </c>
      <c r="Q107" s="39">
        <v>69.599999999999994</v>
      </c>
      <c r="R107" s="37">
        <v>311364</v>
      </c>
      <c r="S107" s="38">
        <v>208259</v>
      </c>
      <c r="T107" s="39">
        <v>68.598399999999984</v>
      </c>
      <c r="U107" s="39">
        <v>69.010600000000025</v>
      </c>
      <c r="V107" s="37">
        <v>231491</v>
      </c>
      <c r="W107" s="38">
        <v>189363</v>
      </c>
      <c r="X107" s="43">
        <v>83.564499999999995</v>
      </c>
      <c r="Y107" s="33"/>
      <c r="Z107" s="33"/>
      <c r="AA107" s="34">
        <v>700435452.26000011</v>
      </c>
      <c r="AB107" s="35">
        <v>704353648.16000032</v>
      </c>
      <c r="AC107" s="36">
        <v>0.99443717525956488</v>
      </c>
      <c r="AD107" s="37">
        <v>296609</v>
      </c>
      <c r="AE107" s="38">
        <v>301754</v>
      </c>
      <c r="AF107" s="39">
        <v>0.98294968749378631</v>
      </c>
      <c r="AG107" s="36">
        <v>102.0551</v>
      </c>
      <c r="AH107" s="37">
        <v>401750</v>
      </c>
      <c r="AI107" s="38">
        <v>345391</v>
      </c>
      <c r="AJ107" s="39">
        <v>90.020099999999971</v>
      </c>
      <c r="AK107" s="40">
        <v>90.525999999999996</v>
      </c>
      <c r="AL107" s="41">
        <v>777356795.78999996</v>
      </c>
    </row>
    <row r="108" spans="1:38" s="61" customFormat="1" ht="14.45" thickBot="1">
      <c r="A108" s="44" t="s">
        <v>8</v>
      </c>
      <c r="B108" s="45" t="s">
        <v>158</v>
      </c>
      <c r="C108" s="46">
        <f>SUBTOTAL(9,C3:C106)</f>
        <v>57284214.639999986</v>
      </c>
      <c r="D108" s="46">
        <f>SUBTOTAL(9,D3:D106)</f>
        <v>700523849.92460001</v>
      </c>
      <c r="E108" s="47">
        <f>C108/D108</f>
        <v>8.177339664618942E-2</v>
      </c>
      <c r="F108" s="48">
        <f>SUBTOTAL(9,F3:F106)</f>
        <v>295110</v>
      </c>
      <c r="G108" s="48">
        <f>SUBTOTAL(9,G3:G106)</f>
        <v>263403</v>
      </c>
      <c r="H108" s="49">
        <f>G108/F108</f>
        <v>0.89255870692284234</v>
      </c>
      <c r="I108" s="50">
        <v>1</v>
      </c>
      <c r="J108" s="51">
        <f>SUBTOTAL(9,J3:J106)</f>
        <v>402199</v>
      </c>
      <c r="K108" s="51">
        <f>SUBTOTAL(9,K3:K106)</f>
        <v>344805</v>
      </c>
      <c r="L108" s="52">
        <f>K108/J108</f>
        <v>0.85729949602062661</v>
      </c>
      <c r="M108" s="47">
        <v>0.86760000000000004</v>
      </c>
      <c r="N108" s="53">
        <f>SUBTOTAL(9,N3:N106)</f>
        <v>63768733.889999978</v>
      </c>
      <c r="O108" s="53">
        <f>SUBTOTAL(9,O3:O106)</f>
        <v>43805392.359999999</v>
      </c>
      <c r="P108" s="49">
        <f>O108/N108</f>
        <v>0.68694154153293341</v>
      </c>
      <c r="Q108" s="49">
        <v>0.68010000000000004</v>
      </c>
      <c r="R108" s="51">
        <f>SUBTOTAL(9,R3:R106)</f>
        <v>268127</v>
      </c>
      <c r="S108" s="51">
        <f>SUBTOTAL(9,S3:S106)</f>
        <v>85671</v>
      </c>
      <c r="T108" s="52">
        <f>S108/R108</f>
        <v>0.31951649777903757</v>
      </c>
      <c r="U108" s="52">
        <v>0.67010000000000003</v>
      </c>
      <c r="V108" s="48">
        <f>SUBTOTAL(109,V3:V106)</f>
        <v>227559</v>
      </c>
      <c r="W108" s="48">
        <f>SUBTOTAL(109,W3:W106)</f>
        <v>176966</v>
      </c>
      <c r="X108" s="49">
        <f>W108/V108</f>
        <v>0.77767084580262702</v>
      </c>
      <c r="Y108" s="54"/>
      <c r="Z108" s="55">
        <v>296609</v>
      </c>
      <c r="AA108" s="56">
        <v>301754</v>
      </c>
      <c r="AB108" s="57">
        <v>1.0173460683930697</v>
      </c>
      <c r="AC108" s="55">
        <v>401750</v>
      </c>
      <c r="AD108" s="56">
        <v>345391</v>
      </c>
      <c r="AE108" s="57">
        <v>0.85971624144368386</v>
      </c>
      <c r="AF108" s="58">
        <v>777356795.78999996</v>
      </c>
      <c r="AG108" s="59">
        <v>528420817.09000033</v>
      </c>
      <c r="AH108" s="57">
        <v>0.67976612535172487</v>
      </c>
      <c r="AI108" s="55">
        <v>311364</v>
      </c>
      <c r="AJ108" s="56">
        <v>208259</v>
      </c>
      <c r="AK108" s="57">
        <v>0.6688602407471641</v>
      </c>
      <c r="AL108" s="60"/>
    </row>
    <row r="109" spans="1:38" s="9" customFormat="1" ht="7.15" customHeight="1" thickBot="1">
      <c r="A109" s="33"/>
      <c r="B109" s="33"/>
      <c r="C109" s="62"/>
      <c r="D109" s="62"/>
      <c r="E109" s="63"/>
      <c r="F109" s="64"/>
      <c r="G109" s="64"/>
      <c r="H109" s="65"/>
      <c r="I109" s="63"/>
      <c r="J109" s="64"/>
      <c r="K109" s="64"/>
      <c r="L109" s="65"/>
      <c r="M109" s="63"/>
      <c r="N109" s="66"/>
      <c r="O109" s="66"/>
      <c r="P109" s="65"/>
      <c r="Q109" s="65"/>
      <c r="R109" s="64"/>
      <c r="S109" s="64"/>
      <c r="T109" s="65"/>
      <c r="U109" s="65"/>
      <c r="V109" s="64"/>
      <c r="W109" s="64"/>
      <c r="X109" s="65"/>
      <c r="Y109" s="30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s="9" customFormat="1" ht="13.9">
      <c r="A110" s="67" t="s">
        <v>64</v>
      </c>
      <c r="B110" s="68" t="s">
        <v>159</v>
      </c>
      <c r="C110" s="24">
        <f>C35+C36</f>
        <v>492120.7</v>
      </c>
      <c r="D110" s="24">
        <v>6363247</v>
      </c>
      <c r="E110" s="13">
        <f>C110/D110</f>
        <v>7.7337984836986534E-2</v>
      </c>
      <c r="F110" s="69">
        <f>F35+F36</f>
        <v>3433</v>
      </c>
      <c r="G110" s="69">
        <f>G35+G36</f>
        <v>2772</v>
      </c>
      <c r="H110" s="26">
        <f>G110/F110</f>
        <v>0.80745703466355956</v>
      </c>
      <c r="I110" s="103">
        <v>0.9</v>
      </c>
      <c r="J110" s="70">
        <f>J35+J36</f>
        <v>4661</v>
      </c>
      <c r="K110" s="70">
        <f>K35+K36</f>
        <v>3938</v>
      </c>
      <c r="L110" s="28">
        <f>K110/J110</f>
        <v>0.84488307230208115</v>
      </c>
      <c r="M110" s="13">
        <v>0.82320000000000004</v>
      </c>
      <c r="N110" s="29">
        <f>N35+N36</f>
        <v>535258.4</v>
      </c>
      <c r="O110" s="29">
        <f>O35+O36</f>
        <v>345362.14</v>
      </c>
      <c r="P110" s="26">
        <f>O110/N110</f>
        <v>0.6452250726004487</v>
      </c>
      <c r="Q110" s="26">
        <v>0.63219999999999998</v>
      </c>
      <c r="R110" s="70">
        <f>R35+R36</f>
        <v>3337</v>
      </c>
      <c r="S110" s="70">
        <f>S35+S36</f>
        <v>945</v>
      </c>
      <c r="T110" s="28">
        <f>S110/R110</f>
        <v>0.28318849265807611</v>
      </c>
      <c r="U110" s="28">
        <v>0.6492</v>
      </c>
      <c r="V110" s="69">
        <f>V35+V36</f>
        <v>2382</v>
      </c>
      <c r="W110" s="69">
        <f>W35+W36</f>
        <v>1896</v>
      </c>
      <c r="X110" s="26">
        <f>W110/V110</f>
        <v>0.79596977329974816</v>
      </c>
      <c r="Y110" s="30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s="9" customFormat="1" ht="14.45" thickBot="1">
      <c r="A111" s="71" t="s">
        <v>47</v>
      </c>
      <c r="B111" s="72" t="s">
        <v>160</v>
      </c>
      <c r="C111" s="24">
        <f>C44+C45</f>
        <v>2754962.8</v>
      </c>
      <c r="D111" s="24">
        <v>34878795.439999998</v>
      </c>
      <c r="E111" s="13">
        <f>C111/D111</f>
        <v>7.8986752989770107E-2</v>
      </c>
      <c r="F111" s="69">
        <f>F44+F45</f>
        <v>15880</v>
      </c>
      <c r="G111" s="69">
        <f>G44+G45</f>
        <v>14062</v>
      </c>
      <c r="H111" s="26">
        <f>G111/F111</f>
        <v>0.88551637279596973</v>
      </c>
      <c r="I111" s="103">
        <v>1</v>
      </c>
      <c r="J111" s="70">
        <f>J44+J45</f>
        <v>20927</v>
      </c>
      <c r="K111" s="70">
        <f>K44+K45</f>
        <v>17061</v>
      </c>
      <c r="L111" s="28">
        <f>K111/J111</f>
        <v>0.8152625794428251</v>
      </c>
      <c r="M111" s="13">
        <v>0.86029999999999995</v>
      </c>
      <c r="N111" s="29">
        <f>N44+N45</f>
        <v>2874575.94</v>
      </c>
      <c r="O111" s="29">
        <f>O44+O45</f>
        <v>2143014.2599999998</v>
      </c>
      <c r="P111" s="26">
        <f>O111/N111</f>
        <v>0.74550622586787529</v>
      </c>
      <c r="Q111" s="26">
        <v>0.69499999999999995</v>
      </c>
      <c r="R111" s="70">
        <f>R44+R45</f>
        <v>13436</v>
      </c>
      <c r="S111" s="70">
        <f>S44+S45</f>
        <v>4500</v>
      </c>
      <c r="T111" s="28">
        <f>S111/R111</f>
        <v>0.33492110747246207</v>
      </c>
      <c r="U111" s="28">
        <v>0.69499999999999995</v>
      </c>
      <c r="V111" s="69">
        <f>V44+V45</f>
        <v>11485</v>
      </c>
      <c r="W111" s="69">
        <f>W44+W45</f>
        <v>9257</v>
      </c>
      <c r="X111" s="26">
        <f>W111/V111</f>
        <v>0.80600783630822814</v>
      </c>
      <c r="Y111" s="30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7.15" customHeight="1" thickBot="1">
      <c r="A112" s="73"/>
      <c r="B112" s="73"/>
      <c r="C112" s="62"/>
      <c r="D112" s="62"/>
      <c r="E112" s="63"/>
      <c r="F112" s="74"/>
      <c r="G112" s="74"/>
      <c r="H112" s="63"/>
      <c r="I112" s="63"/>
      <c r="J112" s="74"/>
      <c r="K112" s="74"/>
      <c r="L112" s="63"/>
      <c r="M112" s="63"/>
      <c r="N112" s="75"/>
      <c r="O112" s="75"/>
      <c r="P112" s="63"/>
      <c r="Q112" s="63"/>
      <c r="R112" s="74"/>
      <c r="S112" s="74"/>
      <c r="T112" s="63"/>
      <c r="U112" s="63"/>
      <c r="V112" s="74"/>
      <c r="W112" s="74"/>
      <c r="X112" s="63"/>
      <c r="Y112" s="33"/>
      <c r="Z112" s="33"/>
      <c r="AA112" s="34">
        <v>700435452.26000011</v>
      </c>
      <c r="AB112" s="35">
        <v>704353648.16000032</v>
      </c>
      <c r="AC112" s="36">
        <v>0.99443717525956488</v>
      </c>
      <c r="AD112" s="37">
        <v>296609</v>
      </c>
      <c r="AE112" s="38">
        <v>301754</v>
      </c>
      <c r="AF112" s="39">
        <v>0.98294968749378631</v>
      </c>
      <c r="AG112" s="36">
        <v>102.0551</v>
      </c>
      <c r="AH112" s="37">
        <v>401750</v>
      </c>
      <c r="AI112" s="38">
        <v>345391</v>
      </c>
      <c r="AJ112" s="39">
        <v>90.020099999999971</v>
      </c>
      <c r="AK112" s="40">
        <v>90.525999999999996</v>
      </c>
      <c r="AL112" s="41">
        <v>777356795.78999996</v>
      </c>
    </row>
    <row r="113" spans="1:38" ht="14.45" thickBot="1">
      <c r="A113" s="77"/>
      <c r="B113" s="78" t="s">
        <v>161</v>
      </c>
      <c r="C113" s="46">
        <v>57284214.639999986</v>
      </c>
      <c r="D113" s="46">
        <v>700523849.92460001</v>
      </c>
      <c r="E113" s="13">
        <v>8.177339664618942E-2</v>
      </c>
      <c r="F113" s="79">
        <v>293982</v>
      </c>
      <c r="G113" s="79">
        <v>262305</v>
      </c>
      <c r="H113" s="26">
        <v>0.8922485050105109</v>
      </c>
      <c r="I113" s="103">
        <v>1</v>
      </c>
      <c r="J113" s="51">
        <v>402199</v>
      </c>
      <c r="K113" s="51">
        <v>344805</v>
      </c>
      <c r="L113" s="28">
        <v>0.85729949602062661</v>
      </c>
      <c r="M113" s="13">
        <v>0.86470000000000002</v>
      </c>
      <c r="N113" s="102">
        <v>63768733.890000001</v>
      </c>
      <c r="O113" s="102">
        <v>43805392.359999999</v>
      </c>
      <c r="P113" s="26">
        <v>0.68694154153293341</v>
      </c>
      <c r="Q113" s="103">
        <v>0.67979999999999996</v>
      </c>
      <c r="R113" s="80">
        <v>268127</v>
      </c>
      <c r="S113" s="80">
        <v>85671</v>
      </c>
      <c r="T113" s="28">
        <v>0.31951649777903757</v>
      </c>
      <c r="U113" s="13">
        <v>0.67390000000000005</v>
      </c>
      <c r="V113" s="79">
        <v>227559</v>
      </c>
      <c r="W113" s="79">
        <v>176966</v>
      </c>
      <c r="X113" s="26">
        <v>0.77767084580262702</v>
      </c>
      <c r="Y113" s="15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1"/>
    </row>
    <row r="114" spans="1:38" ht="24.6" customHeight="1">
      <c r="A114" s="82"/>
      <c r="B114" s="82"/>
      <c r="C114" s="83"/>
      <c r="D114" s="84"/>
      <c r="E114" s="85"/>
      <c r="F114" s="106" t="s">
        <v>162</v>
      </c>
      <c r="G114" s="107"/>
      <c r="H114" s="107"/>
      <c r="I114" s="108"/>
      <c r="J114" s="86"/>
      <c r="K114" s="87"/>
      <c r="L114" s="88"/>
      <c r="M114" s="89"/>
      <c r="N114" s="90"/>
      <c r="O114" s="91"/>
      <c r="P114" s="88"/>
      <c r="Q114" s="88"/>
      <c r="R114" s="92"/>
      <c r="S114" s="87"/>
      <c r="T114" s="88"/>
      <c r="U114" s="88"/>
      <c r="V114" s="92"/>
      <c r="W114" s="87"/>
      <c r="X114" s="89"/>
      <c r="Y114" s="33"/>
      <c r="Z114" s="33"/>
      <c r="AA114" s="34">
        <v>700435452.26000011</v>
      </c>
      <c r="AB114" s="35">
        <v>704353648.16000032</v>
      </c>
      <c r="AC114" s="36">
        <v>0.99443717525956488</v>
      </c>
      <c r="AD114" s="37">
        <v>296609</v>
      </c>
      <c r="AE114" s="38">
        <v>301754</v>
      </c>
      <c r="AF114" s="39">
        <v>0.98294968749378631</v>
      </c>
      <c r="AG114" s="36">
        <v>102.0551</v>
      </c>
      <c r="AH114" s="37">
        <v>401750</v>
      </c>
      <c r="AI114" s="38">
        <v>345391</v>
      </c>
      <c r="AJ114" s="39">
        <v>90.020099999999971</v>
      </c>
      <c r="AK114" s="40">
        <v>90.525999999999996</v>
      </c>
      <c r="AL114" s="41">
        <v>777356795.78999996</v>
      </c>
    </row>
  </sheetData>
  <sheetProtection algorithmName="SHA-512" hashValue="aLLsewBeorq9b0JfQPVhhoPQLSjul6HAFJ6s88+GV/E64TMlfHoStIR/ut6DM8FXasOVUpsU+nQsoXL+Fe4Yag==" saltValue="Yp3ee3CA0Okg+9wAgI6FDQ==" spinCount="100000" sheet="1" formatCells="0" formatColumns="0" formatRows="0" insertColumns="0" insertRows="0" insertHyperlinks="0" deleteColumns="0" deleteRows="0" sort="0" autoFilter="0" pivotTables="0"/>
  <autoFilter ref="A2:AL107" xr:uid="{00000000-0009-0000-0000-000000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Henderson, Debra L</dc:creator>
  <cp:keywords/>
  <dc:description/>
  <cp:lastModifiedBy>Henderson, Debra L</cp:lastModifiedBy>
  <cp:revision/>
  <dcterms:created xsi:type="dcterms:W3CDTF">2018-08-08T13:06:37Z</dcterms:created>
  <dcterms:modified xsi:type="dcterms:W3CDTF">2023-03-08T14:33:42Z</dcterms:modified>
  <cp:category/>
  <cp:contentStatus/>
</cp:coreProperties>
</file>