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06"/>
  <workbookPr/>
  <mc:AlternateContent xmlns:mc="http://schemas.openxmlformats.org/markup-compatibility/2006">
    <mc:Choice Requires="x15">
      <x15ac:absPath xmlns:x15ac="http://schemas.microsoft.com/office/spreadsheetml/2010/11/ac" url="S:\Dear County Letters\DCDL 2020\"/>
    </mc:Choice>
  </mc:AlternateContent>
  <xr:revisionPtr revIDLastSave="0" documentId="8_{E93CDA54-9652-41E0-ABD4-ED64749D7DE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xlnm._FilterDatabase" localSheetId="0" hidden="1">Sheet1!$A$2:$A$106</definedName>
    <definedName name="_xlnm.Print_Area" localSheetId="0">Sheet1!$B$3:$M$109</definedName>
    <definedName name="_xlnm.Print_Titles" localSheetId="0">Sheet1!$A:$A,Sheet1!$1:$2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6" i="1" l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107" i="1" s="1"/>
  <c r="B107" i="1" l="1"/>
  <c r="C107" i="1"/>
</calcChain>
</file>

<file path=xl/sharedStrings.xml><?xml version="1.0" encoding="utf-8"?>
<sst xmlns="http://schemas.openxmlformats.org/spreadsheetml/2006/main" count="124" uniqueCount="124">
  <si>
    <t>2021 GOALS</t>
  </si>
  <si>
    <t>COLLECTIONS</t>
  </si>
  <si>
    <t>PATERNITY EST</t>
  </si>
  <si>
    <t>CASES UNDER ORDER</t>
  </si>
  <si>
    <t>CURRENT COLLECTIONS</t>
  </si>
  <si>
    <t>CASES $ TOWARD ARR</t>
  </si>
  <si>
    <t>County Name</t>
  </si>
  <si>
    <t>2020 Actual</t>
  </si>
  <si>
    <t>2020 Goal</t>
  </si>
  <si>
    <t>% of Goal for 2020</t>
  </si>
  <si>
    <t>2021 Goal</t>
  </si>
  <si>
    <t>2020 %PatEst</t>
  </si>
  <si>
    <t>2021 
%PatEst</t>
  </si>
  <si>
    <t>2020 %CUO</t>
  </si>
  <si>
    <t>2021 
%CUO</t>
  </si>
  <si>
    <t>2020 
%CSup</t>
  </si>
  <si>
    <t>2021 
%CSUP</t>
  </si>
  <si>
    <t>2020 
%Arr</t>
  </si>
  <si>
    <t>2021 %ArrGoal</t>
  </si>
  <si>
    <t xml:space="preserve">ALAMANCE            </t>
  </si>
  <si>
    <t xml:space="preserve">ALEXANDER           </t>
  </si>
  <si>
    <t xml:space="preserve">ALLEGHANY           </t>
  </si>
  <si>
    <t xml:space="preserve">ANSON               </t>
  </si>
  <si>
    <t xml:space="preserve">ASHE                </t>
  </si>
  <si>
    <t xml:space="preserve">AVERY               </t>
  </si>
  <si>
    <t xml:space="preserve">BEAUFORT            </t>
  </si>
  <si>
    <t xml:space="preserve">BERTIE              </t>
  </si>
  <si>
    <t xml:space="preserve">BLADEN              </t>
  </si>
  <si>
    <t xml:space="preserve">BRUNSWICK           </t>
  </si>
  <si>
    <t xml:space="preserve">BUNCOMBE            </t>
  </si>
  <si>
    <t xml:space="preserve">BURKE               </t>
  </si>
  <si>
    <t xml:space="preserve">CABARRUS            </t>
  </si>
  <si>
    <t xml:space="preserve">CALDWELL            </t>
  </si>
  <si>
    <t xml:space="preserve">CAMDEN              </t>
  </si>
  <si>
    <t xml:space="preserve">CARTERET            </t>
  </si>
  <si>
    <t xml:space="preserve">CASWELL             </t>
  </si>
  <si>
    <t xml:space="preserve">CATAWBA             </t>
  </si>
  <si>
    <t xml:space="preserve">CHATHAM             </t>
  </si>
  <si>
    <t xml:space="preserve">CHEROKEE            </t>
  </si>
  <si>
    <t xml:space="preserve">CHOWAN              </t>
  </si>
  <si>
    <t xml:space="preserve">CLAY                </t>
  </si>
  <si>
    <t xml:space="preserve">CLEVELAND           </t>
  </si>
  <si>
    <t xml:space="preserve">COLUMBUS            </t>
  </si>
  <si>
    <t xml:space="preserve">CRAVEN              </t>
  </si>
  <si>
    <t xml:space="preserve">CUMBERLAND          </t>
  </si>
  <si>
    <t xml:space="preserve">CURRITUCK           </t>
  </si>
  <si>
    <t xml:space="preserve">DARE                </t>
  </si>
  <si>
    <t xml:space="preserve">DAVIDSON            </t>
  </si>
  <si>
    <t xml:space="preserve">DAVIE               </t>
  </si>
  <si>
    <t xml:space="preserve">DUPLIN              </t>
  </si>
  <si>
    <t xml:space="preserve">DURHAM              </t>
  </si>
  <si>
    <t>EDGECOMBE</t>
  </si>
  <si>
    <t>EDGE-Rky Mt</t>
  </si>
  <si>
    <t>EDGE-Tarboro</t>
  </si>
  <si>
    <t xml:space="preserve">FORSYTH             </t>
  </si>
  <si>
    <t xml:space="preserve">FRANKLIN            </t>
  </si>
  <si>
    <t xml:space="preserve">GASTON              </t>
  </si>
  <si>
    <t xml:space="preserve">GATES               </t>
  </si>
  <si>
    <t xml:space="preserve">GRAHAM              </t>
  </si>
  <si>
    <t xml:space="preserve">GRANVILLE           </t>
  </si>
  <si>
    <t xml:space="preserve">GREENE              </t>
  </si>
  <si>
    <t>GUILFORD</t>
  </si>
  <si>
    <t>GUIL-Gboro</t>
  </si>
  <si>
    <t>GUIL-HP</t>
  </si>
  <si>
    <t xml:space="preserve">HALIFAX             </t>
  </si>
  <si>
    <t xml:space="preserve">HARNETT             </t>
  </si>
  <si>
    <t xml:space="preserve">HAYWOOD             </t>
  </si>
  <si>
    <t xml:space="preserve">HENDERSON           </t>
  </si>
  <si>
    <t xml:space="preserve">HERTFORD            </t>
  </si>
  <si>
    <t xml:space="preserve">HOKE                </t>
  </si>
  <si>
    <t xml:space="preserve">HYDE                </t>
  </si>
  <si>
    <t xml:space="preserve">IREDELL             </t>
  </si>
  <si>
    <t xml:space="preserve">JACKSON             </t>
  </si>
  <si>
    <t xml:space="preserve">JOHNSTON            </t>
  </si>
  <si>
    <t xml:space="preserve">JONES               </t>
  </si>
  <si>
    <t xml:space="preserve">LEE                 </t>
  </si>
  <si>
    <t xml:space="preserve">LENOIR              </t>
  </si>
  <si>
    <t xml:space="preserve">LINCOLN             </t>
  </si>
  <si>
    <t xml:space="preserve">MACON               </t>
  </si>
  <si>
    <t xml:space="preserve">MADISON             </t>
  </si>
  <si>
    <t xml:space="preserve">MARTIN              </t>
  </si>
  <si>
    <t xml:space="preserve">MCDOWELL            </t>
  </si>
  <si>
    <t xml:space="preserve">MECKLENBURG         </t>
  </si>
  <si>
    <t xml:space="preserve">MITCHELL            </t>
  </si>
  <si>
    <t xml:space="preserve">MONTGOMERY          </t>
  </si>
  <si>
    <t xml:space="preserve">MOORE               </t>
  </si>
  <si>
    <t xml:space="preserve">NASH                </t>
  </si>
  <si>
    <t xml:space="preserve">NEW HANOVER         </t>
  </si>
  <si>
    <t xml:space="preserve">NORTHAMPTON         </t>
  </si>
  <si>
    <t xml:space="preserve">ONSLOW              </t>
  </si>
  <si>
    <t xml:space="preserve">ORANGE              </t>
  </si>
  <si>
    <t xml:space="preserve">PAMLICO             </t>
  </si>
  <si>
    <t xml:space="preserve">PASQUOTANK          </t>
  </si>
  <si>
    <t xml:space="preserve">PENDER              </t>
  </si>
  <si>
    <t xml:space="preserve">PERQUIMANS          </t>
  </si>
  <si>
    <t xml:space="preserve">PERSON              </t>
  </si>
  <si>
    <t xml:space="preserve">PITT                </t>
  </si>
  <si>
    <t xml:space="preserve">POLK                </t>
  </si>
  <si>
    <t xml:space="preserve">RANDOLPH            </t>
  </si>
  <si>
    <t xml:space="preserve">RICHMOND            </t>
  </si>
  <si>
    <t xml:space="preserve">ROBESON             </t>
  </si>
  <si>
    <t xml:space="preserve">ROCKINGHAM          </t>
  </si>
  <si>
    <t xml:space="preserve">ROWAN               </t>
  </si>
  <si>
    <t xml:space="preserve">RUTHERFORD          </t>
  </si>
  <si>
    <t xml:space="preserve">SAMPSON             </t>
  </si>
  <si>
    <t xml:space="preserve">SCOTLAND            </t>
  </si>
  <si>
    <t xml:space="preserve">STANLY              </t>
  </si>
  <si>
    <t xml:space="preserve">STOKES              </t>
  </si>
  <si>
    <t xml:space="preserve">SURRY               </t>
  </si>
  <si>
    <t xml:space="preserve">SWAIN               </t>
  </si>
  <si>
    <t xml:space="preserve">TRANSYLVANIA        </t>
  </si>
  <si>
    <t xml:space="preserve">TYRRELL             </t>
  </si>
  <si>
    <t xml:space="preserve">UNION               </t>
  </si>
  <si>
    <t xml:space="preserve">VANCE               </t>
  </si>
  <si>
    <t xml:space="preserve">WAKE                </t>
  </si>
  <si>
    <t xml:space="preserve">WARREN              </t>
  </si>
  <si>
    <t xml:space="preserve">WASHINGTON          </t>
  </si>
  <si>
    <t xml:space="preserve">WATAUGA             </t>
  </si>
  <si>
    <t xml:space="preserve">WAYNE               </t>
  </si>
  <si>
    <t xml:space="preserve">WILKES              </t>
  </si>
  <si>
    <t xml:space="preserve">WILSON              </t>
  </si>
  <si>
    <t xml:space="preserve">YADKIN              </t>
  </si>
  <si>
    <t xml:space="preserve">YANCEY              </t>
  </si>
  <si>
    <t>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</si>
</sst>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#,##0.0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indexed="9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10" fontId="3" fillId="4" borderId="1" xfId="2" applyNumberFormat="1" applyFont="1" applyFill="1" applyBorder="1" applyAlignment="1">
      <alignment horizontal="right"/>
    </xf>
    <xf numFmtId="0" fontId="4" fillId="0" borderId="0" xfId="0" applyFont="1"/>
    <xf numFmtId="0" fontId="4" fillId="2" borderId="0" xfId="0" applyFont="1" applyFill="1"/>
    <xf numFmtId="0" fontId="2" fillId="5" borderId="1" xfId="0" applyFont="1" applyFill="1" applyBorder="1" applyAlignment="1">
      <alignment horizontal="left"/>
    </xf>
    <xf numFmtId="10" fontId="2" fillId="5" borderId="1" xfId="2" applyNumberFormat="1" applyFont="1" applyFill="1" applyBorder="1" applyAlignment="1">
      <alignment horizontal="right"/>
    </xf>
    <xf numFmtId="44" fontId="3" fillId="4" borderId="1" xfId="1" applyFont="1" applyFill="1" applyBorder="1" applyAlignment="1">
      <alignment horizontal="right"/>
    </xf>
    <xf numFmtId="44" fontId="2" fillId="5" borderId="1" xfId="1" applyFont="1" applyFill="1" applyBorder="1" applyAlignment="1">
      <alignment horizontal="right"/>
    </xf>
    <xf numFmtId="165" fontId="3" fillId="3" borderId="1" xfId="0" applyNumberFormat="1" applyFont="1" applyFill="1" applyBorder="1" applyAlignment="1"/>
    <xf numFmtId="165" fontId="3" fillId="4" borderId="1" xfId="0" applyNumberFormat="1" applyFont="1" applyFill="1" applyBorder="1" applyAlignment="1"/>
    <xf numFmtId="165" fontId="3" fillId="2" borderId="1" xfId="0" applyNumberFormat="1" applyFont="1" applyFill="1" applyBorder="1" applyAlignment="1"/>
    <xf numFmtId="10" fontId="2" fillId="5" borderId="1" xfId="0" applyNumberFormat="1" applyFont="1" applyFill="1" applyBorder="1" applyAlignment="1"/>
    <xf numFmtId="10" fontId="4" fillId="0" borderId="0" xfId="2" applyNumberFormat="1" applyFont="1"/>
    <xf numFmtId="44" fontId="3" fillId="6" borderId="1" xfId="1" applyFont="1" applyFill="1" applyBorder="1" applyAlignment="1">
      <alignment horizontal="right"/>
    </xf>
    <xf numFmtId="165" fontId="3" fillId="6" borderId="1" xfId="0" applyNumberFormat="1" applyFont="1" applyFill="1" applyBorder="1" applyAlignment="1"/>
    <xf numFmtId="165" fontId="3" fillId="7" borderId="1" xfId="0" applyNumberFormat="1" applyFont="1" applyFill="1" applyBorder="1" applyAlignment="1"/>
    <xf numFmtId="49" fontId="3" fillId="6" borderId="1" xfId="0" applyNumberFormat="1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44" fontId="5" fillId="9" borderId="1" xfId="1" applyFont="1" applyFill="1" applyBorder="1" applyAlignment="1">
      <alignment horizontal="right"/>
    </xf>
    <xf numFmtId="10" fontId="5" fillId="10" borderId="1" xfId="2" applyNumberFormat="1" applyFont="1" applyFill="1" applyBorder="1" applyAlignment="1">
      <alignment horizontal="right"/>
    </xf>
    <xf numFmtId="44" fontId="5" fillId="10" borderId="1" xfId="1" applyFont="1" applyFill="1" applyBorder="1" applyAlignment="1">
      <alignment horizontal="right"/>
    </xf>
    <xf numFmtId="10" fontId="5" fillId="9" borderId="1" xfId="0" applyNumberFormat="1" applyFont="1" applyFill="1" applyBorder="1" applyAlignment="1"/>
    <xf numFmtId="165" fontId="5" fillId="10" borderId="1" xfId="0" applyNumberFormat="1" applyFont="1" applyFill="1" applyBorder="1" applyAlignment="1"/>
    <xf numFmtId="165" fontId="5" fillId="9" borderId="1" xfId="0" applyNumberFormat="1" applyFont="1" applyFill="1" applyBorder="1" applyAlignment="1"/>
    <xf numFmtId="10" fontId="5" fillId="9" borderId="1" xfId="2" applyNumberFormat="1" applyFont="1" applyFill="1" applyBorder="1" applyAlignment="1">
      <alignment horizontal="right"/>
    </xf>
    <xf numFmtId="0" fontId="5" fillId="8" borderId="0" xfId="0" applyFont="1" applyFill="1" applyBorder="1" applyAlignment="1">
      <alignment horizontal="center" vertical="center"/>
    </xf>
    <xf numFmtId="49" fontId="2" fillId="6" borderId="3" xfId="0" applyNumberFormat="1" applyFont="1" applyFill="1" applyBorder="1" applyAlignment="1">
      <alignment horizontal="left"/>
    </xf>
    <xf numFmtId="44" fontId="3" fillId="4" borderId="2" xfId="1" applyFont="1" applyFill="1" applyBorder="1" applyAlignment="1">
      <alignment horizontal="right"/>
    </xf>
    <xf numFmtId="10" fontId="3" fillId="4" borderId="2" xfId="2" applyNumberFormat="1" applyFont="1" applyFill="1" applyBorder="1" applyAlignment="1">
      <alignment horizontal="right"/>
    </xf>
    <xf numFmtId="44" fontId="3" fillId="6" borderId="2" xfId="1" applyFont="1" applyFill="1" applyBorder="1" applyAlignment="1">
      <alignment horizontal="right"/>
    </xf>
    <xf numFmtId="165" fontId="3" fillId="3" borderId="2" xfId="0" applyNumberFormat="1" applyFont="1" applyFill="1" applyBorder="1" applyAlignment="1"/>
    <xf numFmtId="165" fontId="3" fillId="6" borderId="2" xfId="0" applyNumberFormat="1" applyFont="1" applyFill="1" applyBorder="1" applyAlignment="1"/>
    <xf numFmtId="165" fontId="3" fillId="4" borderId="2" xfId="0" applyNumberFormat="1" applyFont="1" applyFill="1" applyBorder="1" applyAlignment="1"/>
    <xf numFmtId="165" fontId="3" fillId="2" borderId="2" xfId="0" applyNumberFormat="1" applyFont="1" applyFill="1" applyBorder="1" applyAlignment="1"/>
    <xf numFmtId="165" fontId="3" fillId="7" borderId="2" xfId="0" applyNumberFormat="1" applyFont="1" applyFill="1" applyBorder="1" applyAlignment="1"/>
    <xf numFmtId="0" fontId="5" fillId="8" borderId="3" xfId="0" applyNumberFormat="1" applyFont="1" applyFill="1" applyBorder="1" applyAlignment="1">
      <alignment horizontal="center" wrapText="1"/>
    </xf>
    <xf numFmtId="0" fontId="5" fillId="8" borderId="7" xfId="0" applyNumberFormat="1" applyFont="1" applyFill="1" applyBorder="1" applyAlignment="1">
      <alignment horizontal="center" wrapText="1"/>
    </xf>
    <xf numFmtId="164" fontId="2" fillId="6" borderId="8" xfId="0" applyNumberFormat="1" applyFont="1" applyFill="1" applyBorder="1" applyAlignment="1">
      <alignment horizontal="center" wrapText="1"/>
    </xf>
    <xf numFmtId="49" fontId="5" fillId="8" borderId="3" xfId="0" quotePrefix="1" applyNumberFormat="1" applyFont="1" applyFill="1" applyBorder="1" applyAlignment="1">
      <alignment horizontal="center" wrapText="1"/>
    </xf>
    <xf numFmtId="49" fontId="2" fillId="6" borderId="8" xfId="0" applyNumberFormat="1" applyFont="1" applyFill="1" applyBorder="1" applyAlignment="1">
      <alignment horizontal="center" wrapText="1"/>
    </xf>
    <xf numFmtId="49" fontId="5" fillId="8" borderId="3" xfId="0" applyNumberFormat="1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164" fontId="5" fillId="8" borderId="4" xfId="0" applyNumberFormat="1" applyFont="1" applyFill="1" applyBorder="1" applyAlignment="1">
      <alignment horizontal="center" vertical="center"/>
    </xf>
    <xf numFmtId="164" fontId="5" fillId="8" borderId="5" xfId="0" applyNumberFormat="1" applyFont="1" applyFill="1" applyBorder="1" applyAlignment="1">
      <alignment horizontal="center" vertical="center"/>
    </xf>
    <xf numFmtId="164" fontId="5" fillId="8" borderId="6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0"/>
  <sheetViews>
    <sheetView tabSelected="1" zoomScaleNormal="100" workbookViewId="0">
      <pane xSplit="1" ySplit="2" topLeftCell="B3" activePane="bottomRight" state="frozen"/>
      <selection pane="bottomRight" activeCell="E3" sqref="E3"/>
      <selection pane="bottomLeft" activeCell="A3" sqref="A3"/>
      <selection pane="topRight" activeCell="B1" sqref="B1"/>
    </sheetView>
  </sheetViews>
  <sheetFormatPr defaultColWidth="8.85546875" defaultRowHeight="13.9"/>
  <cols>
    <col min="1" max="1" width="12.5703125" style="2" customWidth="1"/>
    <col min="2" max="3" width="12.5703125" style="2" bestFit="1" customWidth="1"/>
    <col min="4" max="4" width="7.28515625" style="2" bestFit="1" customWidth="1"/>
    <col min="5" max="5" width="12.5703125" style="2" bestFit="1" customWidth="1"/>
    <col min="6" max="6" width="8.28515625" style="3" bestFit="1" customWidth="1"/>
    <col min="7" max="7" width="10" style="3" customWidth="1"/>
    <col min="8" max="8" width="7.28515625" style="2" bestFit="1" customWidth="1"/>
    <col min="9" max="9" width="9.42578125" style="2" customWidth="1"/>
    <col min="10" max="11" width="8.85546875" style="3"/>
    <col min="12" max="12" width="8.85546875" style="2"/>
    <col min="13" max="13" width="10.28515625" style="2" customWidth="1"/>
    <col min="14" max="16384" width="8.85546875" style="2"/>
  </cols>
  <sheetData>
    <row r="1" spans="1:13" ht="27.6" customHeight="1">
      <c r="A1" s="25" t="s">
        <v>0</v>
      </c>
      <c r="B1" s="43" t="s">
        <v>1</v>
      </c>
      <c r="C1" s="44"/>
      <c r="D1" s="44"/>
      <c r="E1" s="45"/>
      <c r="F1" s="41" t="s">
        <v>2</v>
      </c>
      <c r="G1" s="42"/>
      <c r="H1" s="41" t="s">
        <v>3</v>
      </c>
      <c r="I1" s="42"/>
      <c r="J1" s="41" t="s">
        <v>4</v>
      </c>
      <c r="K1" s="42"/>
      <c r="L1" s="41" t="s">
        <v>5</v>
      </c>
      <c r="M1" s="42"/>
    </row>
    <row r="2" spans="1:13" ht="25.15" thickBot="1">
      <c r="A2" s="26" t="s">
        <v>6</v>
      </c>
      <c r="B2" s="35" t="s">
        <v>7</v>
      </c>
      <c r="C2" s="36" t="s">
        <v>8</v>
      </c>
      <c r="D2" s="36" t="s">
        <v>9</v>
      </c>
      <c r="E2" s="37" t="s">
        <v>10</v>
      </c>
      <c r="F2" s="38" t="s">
        <v>11</v>
      </c>
      <c r="G2" s="39" t="s">
        <v>12</v>
      </c>
      <c r="H2" s="40" t="s">
        <v>13</v>
      </c>
      <c r="I2" s="39" t="s">
        <v>14</v>
      </c>
      <c r="J2" s="40" t="s">
        <v>15</v>
      </c>
      <c r="K2" s="39" t="s">
        <v>16</v>
      </c>
      <c r="L2" s="40" t="s">
        <v>17</v>
      </c>
      <c r="M2" s="39" t="s">
        <v>18</v>
      </c>
    </row>
    <row r="3" spans="1:13" ht="14.45" thickBot="1">
      <c r="A3" s="16" t="s">
        <v>19</v>
      </c>
      <c r="B3" s="27">
        <v>11191782.939999999</v>
      </c>
      <c r="C3" s="27">
        <v>11031533.189999999</v>
      </c>
      <c r="D3" s="28">
        <v>1.0145265165992801</v>
      </c>
      <c r="E3" s="29">
        <f>IF(D3&gt;=100%,C3,B3)</f>
        <v>11031533.189999999</v>
      </c>
      <c r="F3" s="30">
        <v>0.92879999999999996</v>
      </c>
      <c r="G3" s="31">
        <v>0.92879999999999996</v>
      </c>
      <c r="H3" s="32">
        <v>0.77849999999999997</v>
      </c>
      <c r="I3" s="31">
        <v>0.77849999999999997</v>
      </c>
      <c r="J3" s="33">
        <v>0.64370000000000005</v>
      </c>
      <c r="K3" s="34">
        <v>0.64370000000000005</v>
      </c>
      <c r="L3" s="32">
        <v>0.67979999999999996</v>
      </c>
      <c r="M3" s="34">
        <v>0.67979999999999996</v>
      </c>
    </row>
    <row r="4" spans="1:13" ht="14.45" thickBot="1">
      <c r="A4" s="16" t="s">
        <v>20</v>
      </c>
      <c r="B4" s="6">
        <v>2002720.95</v>
      </c>
      <c r="C4" s="6">
        <v>2106912.09</v>
      </c>
      <c r="D4" s="1">
        <v>0.95054794146631905</v>
      </c>
      <c r="E4" s="13">
        <f t="shared" ref="E4:E67" si="0">IF(D4&gt;=100%,C4,B4)</f>
        <v>2002720.95</v>
      </c>
      <c r="F4" s="8">
        <v>1.0276000000000001</v>
      </c>
      <c r="G4" s="14">
        <v>0.99</v>
      </c>
      <c r="H4" s="9">
        <v>0.91379999999999995</v>
      </c>
      <c r="I4" s="14">
        <v>0.89</v>
      </c>
      <c r="J4" s="10">
        <v>0.65920000000000001</v>
      </c>
      <c r="K4" s="15">
        <v>0.65920000000000001</v>
      </c>
      <c r="L4" s="9">
        <v>0.66249999999999998</v>
      </c>
      <c r="M4" s="15">
        <v>0.66249999999999998</v>
      </c>
    </row>
    <row r="5" spans="1:13" ht="14.45" thickBot="1">
      <c r="A5" s="16" t="s">
        <v>21</v>
      </c>
      <c r="B5" s="6">
        <v>578031.4</v>
      </c>
      <c r="C5" s="6">
        <v>513687.35849999997</v>
      </c>
      <c r="D5" s="1">
        <v>1.12525914923795</v>
      </c>
      <c r="E5" s="13">
        <f t="shared" si="0"/>
        <v>513687.35849999997</v>
      </c>
      <c r="F5" s="8">
        <v>1.2028000000000001</v>
      </c>
      <c r="G5" s="14">
        <v>0.99</v>
      </c>
      <c r="H5" s="9">
        <v>0.87729999999999997</v>
      </c>
      <c r="I5" s="14">
        <v>0.87729999999999997</v>
      </c>
      <c r="J5" s="10">
        <v>0.66420000000000001</v>
      </c>
      <c r="K5" s="15">
        <v>0.66420000000000001</v>
      </c>
      <c r="L5" s="9">
        <v>0.63170000000000004</v>
      </c>
      <c r="M5" s="15">
        <v>0.63170000000000004</v>
      </c>
    </row>
    <row r="6" spans="1:13" ht="14.45" thickBot="1">
      <c r="A6" s="16" t="s">
        <v>22</v>
      </c>
      <c r="B6" s="6">
        <v>3321934.67</v>
      </c>
      <c r="C6" s="6">
        <v>3255565.33</v>
      </c>
      <c r="D6" s="1">
        <v>1.0203864254814401</v>
      </c>
      <c r="E6" s="13">
        <f t="shared" si="0"/>
        <v>3255565.33</v>
      </c>
      <c r="F6" s="8">
        <v>1.0068999999999999</v>
      </c>
      <c r="G6" s="14">
        <v>0.99</v>
      </c>
      <c r="H6" s="9">
        <v>0.90649999999999997</v>
      </c>
      <c r="I6" s="14">
        <v>0.89</v>
      </c>
      <c r="J6" s="10">
        <v>0.65980000000000005</v>
      </c>
      <c r="K6" s="15">
        <v>0.65980000000000005</v>
      </c>
      <c r="L6" s="9">
        <v>0.72840000000000005</v>
      </c>
      <c r="M6" s="15">
        <v>0.69</v>
      </c>
    </row>
    <row r="7" spans="1:13" ht="14.45" thickBot="1">
      <c r="A7" s="16" t="s">
        <v>23</v>
      </c>
      <c r="B7" s="6">
        <v>1307245.8500000001</v>
      </c>
      <c r="C7" s="6">
        <v>1312032.1000000001</v>
      </c>
      <c r="D7" s="1">
        <v>0.99635203285041596</v>
      </c>
      <c r="E7" s="13">
        <f t="shared" si="0"/>
        <v>1307245.8500000001</v>
      </c>
      <c r="F7" s="8">
        <v>1.0212000000000001</v>
      </c>
      <c r="G7" s="14">
        <v>0.99</v>
      </c>
      <c r="H7" s="9">
        <v>0.84909999999999997</v>
      </c>
      <c r="I7" s="14">
        <v>0.84909999999999997</v>
      </c>
      <c r="J7" s="10">
        <v>0.66869999999999996</v>
      </c>
      <c r="K7" s="15">
        <v>0.66869999999999996</v>
      </c>
      <c r="L7" s="9">
        <v>0.65639999999999998</v>
      </c>
      <c r="M7" s="15">
        <v>0.65639999999999998</v>
      </c>
    </row>
    <row r="8" spans="1:13" ht="14.45" thickBot="1">
      <c r="A8" s="16" t="s">
        <v>24</v>
      </c>
      <c r="B8" s="6">
        <v>537825.67000000004</v>
      </c>
      <c r="C8" s="6">
        <v>529600.87</v>
      </c>
      <c r="D8" s="1">
        <v>1.01553018596816</v>
      </c>
      <c r="E8" s="13">
        <f t="shared" si="0"/>
        <v>529600.87</v>
      </c>
      <c r="F8" s="8">
        <v>1.1173</v>
      </c>
      <c r="G8" s="14">
        <v>0.99</v>
      </c>
      <c r="H8" s="9">
        <v>0.79630000000000001</v>
      </c>
      <c r="I8" s="14">
        <v>0.79630000000000001</v>
      </c>
      <c r="J8" s="10">
        <v>0.67220000000000002</v>
      </c>
      <c r="K8" s="15">
        <v>0.67220000000000002</v>
      </c>
      <c r="L8" s="9">
        <v>0.65629999999999999</v>
      </c>
      <c r="M8" s="15">
        <v>0.65629999999999999</v>
      </c>
    </row>
    <row r="9" spans="1:13" ht="14.45" thickBot="1">
      <c r="A9" s="16" t="s">
        <v>25</v>
      </c>
      <c r="B9" s="6">
        <v>4351153.83</v>
      </c>
      <c r="C9" s="6">
        <v>4327376.6500000004</v>
      </c>
      <c r="D9" s="1">
        <v>1.0054945945137499</v>
      </c>
      <c r="E9" s="13">
        <f t="shared" si="0"/>
        <v>4327376.6500000004</v>
      </c>
      <c r="F9" s="8">
        <v>1.0155000000000001</v>
      </c>
      <c r="G9" s="14">
        <v>0.99</v>
      </c>
      <c r="H9" s="9">
        <v>0.85570000000000002</v>
      </c>
      <c r="I9" s="14">
        <v>0.85570000000000002</v>
      </c>
      <c r="J9" s="10">
        <v>0.66069999999999995</v>
      </c>
      <c r="K9" s="15">
        <v>0.66069999999999995</v>
      </c>
      <c r="L9" s="9">
        <v>0.64280000000000004</v>
      </c>
      <c r="M9" s="15">
        <v>0.64280000000000004</v>
      </c>
    </row>
    <row r="10" spans="1:13" ht="14.45" thickBot="1">
      <c r="A10" s="16" t="s">
        <v>26</v>
      </c>
      <c r="B10" s="6">
        <v>2444119.58</v>
      </c>
      <c r="C10" s="6">
        <v>2431492.87</v>
      </c>
      <c r="D10" s="1">
        <v>1.00519298664446</v>
      </c>
      <c r="E10" s="13">
        <f t="shared" si="0"/>
        <v>2431492.87</v>
      </c>
      <c r="F10" s="8">
        <v>0.96630000000000005</v>
      </c>
      <c r="G10" s="14">
        <v>0.96630000000000005</v>
      </c>
      <c r="H10" s="9">
        <v>0.94630000000000003</v>
      </c>
      <c r="I10" s="14">
        <v>0.89</v>
      </c>
      <c r="J10" s="10">
        <v>0.69240000000000002</v>
      </c>
      <c r="K10" s="15">
        <v>0.69</v>
      </c>
      <c r="L10" s="9">
        <v>0.7036</v>
      </c>
      <c r="M10" s="15">
        <v>0.69</v>
      </c>
    </row>
    <row r="11" spans="1:13" ht="14.45" thickBot="1">
      <c r="A11" s="16" t="s">
        <v>27</v>
      </c>
      <c r="B11" s="6">
        <v>3897338.81</v>
      </c>
      <c r="C11" s="6">
        <v>3649124.64</v>
      </c>
      <c r="D11" s="1">
        <v>1.06802019511178</v>
      </c>
      <c r="E11" s="13">
        <f t="shared" si="0"/>
        <v>3649124.64</v>
      </c>
      <c r="F11" s="8">
        <v>1.0024</v>
      </c>
      <c r="G11" s="14">
        <v>0.99</v>
      </c>
      <c r="H11" s="9">
        <v>0.90090000000000003</v>
      </c>
      <c r="I11" s="14">
        <v>0.89</v>
      </c>
      <c r="J11" s="10">
        <v>0.70609999999999995</v>
      </c>
      <c r="K11" s="15">
        <v>0.69</v>
      </c>
      <c r="L11" s="9">
        <v>0.7379</v>
      </c>
      <c r="M11" s="15">
        <v>0.69</v>
      </c>
    </row>
    <row r="12" spans="1:13" ht="14.45" thickBot="1">
      <c r="A12" s="16" t="s">
        <v>28</v>
      </c>
      <c r="B12" s="6">
        <v>6565723.4500000002</v>
      </c>
      <c r="C12" s="6">
        <v>6354137.9900000002</v>
      </c>
      <c r="D12" s="1">
        <v>1.0332988456235901</v>
      </c>
      <c r="E12" s="13">
        <f t="shared" si="0"/>
        <v>6354137.9900000002</v>
      </c>
      <c r="F12" s="8">
        <v>1.0834999999999999</v>
      </c>
      <c r="G12" s="14">
        <v>0.99</v>
      </c>
      <c r="H12" s="9">
        <v>0.82310000000000005</v>
      </c>
      <c r="I12" s="14">
        <v>0.82310000000000005</v>
      </c>
      <c r="J12" s="10">
        <v>0.68899999999999995</v>
      </c>
      <c r="K12" s="15">
        <v>0.68899999999999995</v>
      </c>
      <c r="L12" s="9">
        <v>0.70320000000000005</v>
      </c>
      <c r="M12" s="15">
        <v>0.69</v>
      </c>
    </row>
    <row r="13" spans="1:13" ht="14.45" thickBot="1">
      <c r="A13" s="16" t="s">
        <v>29</v>
      </c>
      <c r="B13" s="6">
        <v>12963455.029999999</v>
      </c>
      <c r="C13" s="6">
        <v>13012012.789999999</v>
      </c>
      <c r="D13" s="1">
        <v>0.99626823606895598</v>
      </c>
      <c r="E13" s="13">
        <f t="shared" si="0"/>
        <v>12963455.029999999</v>
      </c>
      <c r="F13" s="8">
        <v>1.0381</v>
      </c>
      <c r="G13" s="14">
        <v>0.99</v>
      </c>
      <c r="H13" s="9">
        <v>0.92159999999999997</v>
      </c>
      <c r="I13" s="14">
        <v>0.89</v>
      </c>
      <c r="J13" s="10">
        <v>0.69750000000000001</v>
      </c>
      <c r="K13" s="15">
        <v>0.69</v>
      </c>
      <c r="L13" s="9">
        <v>0.73109999999999997</v>
      </c>
      <c r="M13" s="15">
        <v>0.69</v>
      </c>
    </row>
    <row r="14" spans="1:13" ht="14.45" thickBot="1">
      <c r="A14" s="16" t="s">
        <v>30</v>
      </c>
      <c r="B14" s="6">
        <v>4180477.47</v>
      </c>
      <c r="C14" s="6">
        <v>4038601.75</v>
      </c>
      <c r="D14" s="1">
        <v>1.0351299109896099</v>
      </c>
      <c r="E14" s="13">
        <f t="shared" si="0"/>
        <v>4038601.75</v>
      </c>
      <c r="F14" s="8">
        <v>0.88600000000000001</v>
      </c>
      <c r="G14" s="14">
        <v>0.88600000000000001</v>
      </c>
      <c r="H14" s="9">
        <v>0.71460000000000001</v>
      </c>
      <c r="I14" s="14">
        <v>0.71460000000000001</v>
      </c>
      <c r="J14" s="10">
        <v>0.62770000000000004</v>
      </c>
      <c r="K14" s="15">
        <v>0.62770000000000004</v>
      </c>
      <c r="L14" s="9">
        <v>0.59160000000000001</v>
      </c>
      <c r="M14" s="15">
        <v>0.59160000000000001</v>
      </c>
    </row>
    <row r="15" spans="1:13" ht="14.45" thickBot="1">
      <c r="A15" s="16" t="s">
        <v>31</v>
      </c>
      <c r="B15" s="6">
        <v>12649719.880000001</v>
      </c>
      <c r="C15" s="6">
        <v>12099615.789999999</v>
      </c>
      <c r="D15" s="1">
        <v>1.04546459156618</v>
      </c>
      <c r="E15" s="13">
        <f t="shared" si="0"/>
        <v>12099615.789999999</v>
      </c>
      <c r="F15" s="8">
        <v>1.0949</v>
      </c>
      <c r="G15" s="14">
        <v>0.99</v>
      </c>
      <c r="H15" s="9">
        <v>0.87290000000000001</v>
      </c>
      <c r="I15" s="14">
        <v>0.87290000000000001</v>
      </c>
      <c r="J15" s="10">
        <v>0.74180000000000001</v>
      </c>
      <c r="K15" s="15">
        <v>0.69</v>
      </c>
      <c r="L15" s="9">
        <v>0.77659999999999996</v>
      </c>
      <c r="M15" s="15">
        <v>0.69</v>
      </c>
    </row>
    <row r="16" spans="1:13" ht="14.45" thickBot="1">
      <c r="A16" s="16" t="s">
        <v>32</v>
      </c>
      <c r="B16" s="6">
        <v>5417212.7000000002</v>
      </c>
      <c r="C16" s="6">
        <v>5345103.2937000003</v>
      </c>
      <c r="D16" s="1">
        <v>1.0134907414015699</v>
      </c>
      <c r="E16" s="13">
        <f t="shared" si="0"/>
        <v>5345103.2937000003</v>
      </c>
      <c r="F16" s="8">
        <v>1.0389999999999999</v>
      </c>
      <c r="G16" s="14">
        <v>0.99</v>
      </c>
      <c r="H16" s="9">
        <v>0.86029999999999995</v>
      </c>
      <c r="I16" s="14">
        <v>0.86029999999999995</v>
      </c>
      <c r="J16" s="10">
        <v>0.67259999999999998</v>
      </c>
      <c r="K16" s="15">
        <v>0.67259999999999998</v>
      </c>
      <c r="L16" s="9">
        <v>0.67659999999999998</v>
      </c>
      <c r="M16" s="15">
        <v>0.67659999999999998</v>
      </c>
    </row>
    <row r="17" spans="1:13" ht="14.45" thickBot="1">
      <c r="A17" s="16" t="s">
        <v>33</v>
      </c>
      <c r="B17" s="6">
        <v>935268.63</v>
      </c>
      <c r="C17" s="6">
        <v>968954.26</v>
      </c>
      <c r="D17" s="1">
        <v>0.96523506692668903</v>
      </c>
      <c r="E17" s="13">
        <f t="shared" si="0"/>
        <v>935268.63</v>
      </c>
      <c r="F17" s="8">
        <v>1.0811999999999999</v>
      </c>
      <c r="G17" s="14">
        <v>0.99</v>
      </c>
      <c r="H17" s="9">
        <v>0.91069999999999995</v>
      </c>
      <c r="I17" s="14">
        <v>0.89</v>
      </c>
      <c r="J17" s="10">
        <v>0.77849999999999997</v>
      </c>
      <c r="K17" s="15">
        <v>0.69</v>
      </c>
      <c r="L17" s="9">
        <v>0.73680000000000001</v>
      </c>
      <c r="M17" s="15">
        <v>0.69</v>
      </c>
    </row>
    <row r="18" spans="1:13" ht="14.45" thickBot="1">
      <c r="A18" s="16" t="s">
        <v>34</v>
      </c>
      <c r="B18" s="6">
        <v>5107544.38</v>
      </c>
      <c r="C18" s="6">
        <v>5216038.8600000003</v>
      </c>
      <c r="D18" s="1">
        <v>0.97919983287854595</v>
      </c>
      <c r="E18" s="13">
        <f t="shared" si="0"/>
        <v>5107544.38</v>
      </c>
      <c r="F18" s="8">
        <v>1.002</v>
      </c>
      <c r="G18" s="14">
        <v>0.99</v>
      </c>
      <c r="H18" s="9">
        <v>0.8992</v>
      </c>
      <c r="I18" s="14">
        <v>0.89</v>
      </c>
      <c r="J18" s="10">
        <v>0.73029999999999995</v>
      </c>
      <c r="K18" s="15">
        <v>0.69</v>
      </c>
      <c r="L18" s="9">
        <v>0.70269999999999999</v>
      </c>
      <c r="M18" s="15">
        <v>0.69</v>
      </c>
    </row>
    <row r="19" spans="1:13" ht="14.45" thickBot="1">
      <c r="A19" s="16" t="s">
        <v>35</v>
      </c>
      <c r="B19" s="6">
        <v>1511322.21</v>
      </c>
      <c r="C19" s="6">
        <v>1569220.49</v>
      </c>
      <c r="D19" s="1">
        <v>0.96310379556667702</v>
      </c>
      <c r="E19" s="13">
        <f t="shared" si="0"/>
        <v>1511322.21</v>
      </c>
      <c r="F19" s="8">
        <v>1.0051000000000001</v>
      </c>
      <c r="G19" s="14">
        <v>0.99</v>
      </c>
      <c r="H19" s="9">
        <v>0.89710000000000001</v>
      </c>
      <c r="I19" s="14">
        <v>0.89</v>
      </c>
      <c r="J19" s="10">
        <v>0.67700000000000005</v>
      </c>
      <c r="K19" s="15">
        <v>0.67700000000000005</v>
      </c>
      <c r="L19" s="9">
        <v>0.69359999999999999</v>
      </c>
      <c r="M19" s="15">
        <v>0.69</v>
      </c>
    </row>
    <row r="20" spans="1:13" ht="14.45" thickBot="1">
      <c r="A20" s="16" t="s">
        <v>36</v>
      </c>
      <c r="B20" s="6">
        <v>11542994.810000001</v>
      </c>
      <c r="C20" s="6">
        <v>11255177.02</v>
      </c>
      <c r="D20" s="1">
        <v>1.02557203582747</v>
      </c>
      <c r="E20" s="13">
        <f t="shared" si="0"/>
        <v>11255177.02</v>
      </c>
      <c r="F20" s="8">
        <v>1.0022</v>
      </c>
      <c r="G20" s="14">
        <v>0.99</v>
      </c>
      <c r="H20" s="9">
        <v>0.89710000000000001</v>
      </c>
      <c r="I20" s="14">
        <v>0.89</v>
      </c>
      <c r="J20" s="10">
        <v>0.69469999999999998</v>
      </c>
      <c r="K20" s="15">
        <v>0.69</v>
      </c>
      <c r="L20" s="9">
        <v>0.67989999999999995</v>
      </c>
      <c r="M20" s="15">
        <v>0.67989999999999995</v>
      </c>
    </row>
    <row r="21" spans="1:13" ht="14.45" thickBot="1">
      <c r="A21" s="16" t="s">
        <v>37</v>
      </c>
      <c r="B21" s="6">
        <v>2710171.88</v>
      </c>
      <c r="C21" s="6">
        <v>2589171.02</v>
      </c>
      <c r="D21" s="1">
        <v>1.0467334367121099</v>
      </c>
      <c r="E21" s="13">
        <f t="shared" si="0"/>
        <v>2589171.02</v>
      </c>
      <c r="F21" s="8">
        <v>1.0087999999999999</v>
      </c>
      <c r="G21" s="14">
        <v>0.99</v>
      </c>
      <c r="H21" s="9">
        <v>0.82889999999999997</v>
      </c>
      <c r="I21" s="14">
        <v>0.82889999999999997</v>
      </c>
      <c r="J21" s="10">
        <v>0.71120000000000005</v>
      </c>
      <c r="K21" s="15">
        <v>0.69</v>
      </c>
      <c r="L21" s="9">
        <v>0.68389999999999995</v>
      </c>
      <c r="M21" s="15">
        <v>0.68389999999999995</v>
      </c>
    </row>
    <row r="22" spans="1:13" ht="14.45" thickBot="1">
      <c r="A22" s="16" t="s">
        <v>38</v>
      </c>
      <c r="B22" s="6">
        <v>1250182.8999999999</v>
      </c>
      <c r="C22" s="6">
        <v>1331951.54</v>
      </c>
      <c r="D22" s="1">
        <v>0.93860989867544298</v>
      </c>
      <c r="E22" s="13">
        <f t="shared" si="0"/>
        <v>1250182.8999999999</v>
      </c>
      <c r="F22" s="8">
        <v>1.0165</v>
      </c>
      <c r="G22" s="14">
        <v>0.99</v>
      </c>
      <c r="H22" s="9">
        <v>0.85809999999999997</v>
      </c>
      <c r="I22" s="14">
        <v>0.85809999999999997</v>
      </c>
      <c r="J22" s="10">
        <v>0.64090000000000003</v>
      </c>
      <c r="K22" s="15">
        <v>0.64090000000000003</v>
      </c>
      <c r="L22" s="9">
        <v>0.66500000000000004</v>
      </c>
      <c r="M22" s="15">
        <v>0.66500000000000004</v>
      </c>
    </row>
    <row r="23" spans="1:13" ht="14.45" thickBot="1">
      <c r="A23" s="16" t="s">
        <v>39</v>
      </c>
      <c r="B23" s="6">
        <v>1696372.83</v>
      </c>
      <c r="C23" s="6">
        <v>1774075.4058000001</v>
      </c>
      <c r="D23" s="1">
        <v>0.95620108618496902</v>
      </c>
      <c r="E23" s="13">
        <f t="shared" si="0"/>
        <v>1696372.83</v>
      </c>
      <c r="F23" s="8">
        <v>1.0103</v>
      </c>
      <c r="G23" s="14">
        <v>0.99</v>
      </c>
      <c r="H23" s="9">
        <v>0.95550000000000002</v>
      </c>
      <c r="I23" s="14">
        <v>0.89</v>
      </c>
      <c r="J23" s="10">
        <v>0.61780000000000002</v>
      </c>
      <c r="K23" s="15">
        <v>0.61780000000000002</v>
      </c>
      <c r="L23" s="9">
        <v>0.70660000000000001</v>
      </c>
      <c r="M23" s="15">
        <v>0.69</v>
      </c>
    </row>
    <row r="24" spans="1:13" ht="14.45" thickBot="1">
      <c r="A24" s="16" t="s">
        <v>40</v>
      </c>
      <c r="B24" s="6">
        <v>505502.48</v>
      </c>
      <c r="C24" s="6">
        <v>511070.59</v>
      </c>
      <c r="D24" s="1">
        <v>0.98910500797942602</v>
      </c>
      <c r="E24" s="13">
        <f t="shared" si="0"/>
        <v>505502.48</v>
      </c>
      <c r="F24" s="8">
        <v>1.0805</v>
      </c>
      <c r="G24" s="14">
        <v>0.99</v>
      </c>
      <c r="H24" s="9">
        <v>0.89900000000000002</v>
      </c>
      <c r="I24" s="14">
        <v>0.89</v>
      </c>
      <c r="J24" s="10">
        <v>0.65649999999999997</v>
      </c>
      <c r="K24" s="15">
        <v>0.65649999999999997</v>
      </c>
      <c r="L24" s="9">
        <v>0.64290000000000003</v>
      </c>
      <c r="M24" s="15">
        <v>0.64290000000000003</v>
      </c>
    </row>
    <row r="25" spans="1:13" ht="14.45" thickBot="1">
      <c r="A25" s="16" t="s">
        <v>41</v>
      </c>
      <c r="B25" s="6">
        <v>9478583.7100000009</v>
      </c>
      <c r="C25" s="6">
        <v>9312313.7300000004</v>
      </c>
      <c r="D25" s="1">
        <v>1.0178548516320201</v>
      </c>
      <c r="E25" s="13">
        <f t="shared" si="0"/>
        <v>9312313.7300000004</v>
      </c>
      <c r="F25" s="8">
        <v>0.94710000000000005</v>
      </c>
      <c r="G25" s="14">
        <v>0.94710000000000005</v>
      </c>
      <c r="H25" s="9">
        <v>0.84040000000000004</v>
      </c>
      <c r="I25" s="14">
        <v>0.84040000000000004</v>
      </c>
      <c r="J25" s="10">
        <v>0.61309999999999998</v>
      </c>
      <c r="K25" s="15">
        <v>0.61309999999999998</v>
      </c>
      <c r="L25" s="9">
        <v>0.61619999999999997</v>
      </c>
      <c r="M25" s="15">
        <v>0.61619999999999997</v>
      </c>
    </row>
    <row r="26" spans="1:13" ht="14.45" thickBot="1">
      <c r="A26" s="16" t="s">
        <v>42</v>
      </c>
      <c r="B26" s="6">
        <v>5150323.79</v>
      </c>
      <c r="C26" s="6">
        <v>5114732.84</v>
      </c>
      <c r="D26" s="1">
        <v>1.0069585159407901</v>
      </c>
      <c r="E26" s="13">
        <f t="shared" si="0"/>
        <v>5114732.84</v>
      </c>
      <c r="F26" s="8">
        <v>0.99270000000000003</v>
      </c>
      <c r="G26" s="14">
        <v>0.99</v>
      </c>
      <c r="H26" s="9">
        <v>0.90900000000000003</v>
      </c>
      <c r="I26" s="14">
        <v>0.89</v>
      </c>
      <c r="J26" s="10">
        <v>0.63780000000000003</v>
      </c>
      <c r="K26" s="15">
        <v>0.63780000000000003</v>
      </c>
      <c r="L26" s="9">
        <v>0.63149999999999995</v>
      </c>
      <c r="M26" s="15">
        <v>0.63149999999999995</v>
      </c>
    </row>
    <row r="27" spans="1:13" ht="14.45" thickBot="1">
      <c r="A27" s="16" t="s">
        <v>43</v>
      </c>
      <c r="B27" s="6">
        <v>9692244.75</v>
      </c>
      <c r="C27" s="6">
        <v>9997439.7100000009</v>
      </c>
      <c r="D27" s="1">
        <v>0.96947268812286702</v>
      </c>
      <c r="E27" s="13">
        <f t="shared" si="0"/>
        <v>9692244.75</v>
      </c>
      <c r="F27" s="8">
        <v>0.98160000000000003</v>
      </c>
      <c r="G27" s="14">
        <v>0.98160000000000003</v>
      </c>
      <c r="H27" s="9">
        <v>0.83730000000000004</v>
      </c>
      <c r="I27" s="14">
        <v>0.83730000000000004</v>
      </c>
      <c r="J27" s="10">
        <v>0.71889999999999998</v>
      </c>
      <c r="K27" s="15">
        <v>0.69</v>
      </c>
      <c r="L27" s="9">
        <v>0.69799999999999995</v>
      </c>
      <c r="M27" s="15">
        <v>0.69</v>
      </c>
    </row>
    <row r="28" spans="1:13" ht="14.45" thickBot="1">
      <c r="A28" s="16" t="s">
        <v>44</v>
      </c>
      <c r="B28" s="6">
        <v>40599667.460000001</v>
      </c>
      <c r="C28" s="6">
        <v>39826601.770000003</v>
      </c>
      <c r="D28" s="1">
        <v>1.01941078715338</v>
      </c>
      <c r="E28" s="13">
        <f t="shared" si="0"/>
        <v>39826601.770000003</v>
      </c>
      <c r="F28" s="8">
        <v>1.0249999999999999</v>
      </c>
      <c r="G28" s="14">
        <v>0.99</v>
      </c>
      <c r="H28" s="9">
        <v>0.79810000000000003</v>
      </c>
      <c r="I28" s="14">
        <v>0.79810000000000003</v>
      </c>
      <c r="J28" s="10">
        <v>0.66859999999999997</v>
      </c>
      <c r="K28" s="15">
        <v>0.66859999999999997</v>
      </c>
      <c r="L28" s="9">
        <v>0.66239999999999999</v>
      </c>
      <c r="M28" s="15">
        <v>0.66239999999999999</v>
      </c>
    </row>
    <row r="29" spans="1:13" ht="14.45" thickBot="1">
      <c r="A29" s="16" t="s">
        <v>45</v>
      </c>
      <c r="B29" s="6">
        <v>2290761.9500000002</v>
      </c>
      <c r="C29" s="6">
        <v>2276804.58</v>
      </c>
      <c r="D29" s="1">
        <v>1.00613024504721</v>
      </c>
      <c r="E29" s="13">
        <f t="shared" si="0"/>
        <v>2276804.58</v>
      </c>
      <c r="F29" s="8">
        <v>1.0289999999999999</v>
      </c>
      <c r="G29" s="14">
        <v>0.99</v>
      </c>
      <c r="H29" s="9">
        <v>0.93159999999999998</v>
      </c>
      <c r="I29" s="14">
        <v>0.89</v>
      </c>
      <c r="J29" s="10">
        <v>0.6905</v>
      </c>
      <c r="K29" s="15">
        <v>0.69</v>
      </c>
      <c r="L29" s="9">
        <v>0.6996</v>
      </c>
      <c r="M29" s="15">
        <v>0.69</v>
      </c>
    </row>
    <row r="30" spans="1:13" ht="14.45" thickBot="1">
      <c r="A30" s="16" t="s">
        <v>46</v>
      </c>
      <c r="B30" s="6">
        <v>2727909.87</v>
      </c>
      <c r="C30" s="6">
        <v>2823030.53</v>
      </c>
      <c r="D30" s="1">
        <v>0.96630547952309997</v>
      </c>
      <c r="E30" s="13">
        <f t="shared" si="0"/>
        <v>2727909.87</v>
      </c>
      <c r="F30" s="8">
        <v>1.1117999999999999</v>
      </c>
      <c r="G30" s="14">
        <v>0.99</v>
      </c>
      <c r="H30" s="9">
        <v>0.90459999999999996</v>
      </c>
      <c r="I30" s="14">
        <v>0.89</v>
      </c>
      <c r="J30" s="10">
        <v>0.70830000000000004</v>
      </c>
      <c r="K30" s="15">
        <v>0.69</v>
      </c>
      <c r="L30" s="9">
        <v>0.7339</v>
      </c>
      <c r="M30" s="15">
        <v>0.69</v>
      </c>
    </row>
    <row r="31" spans="1:13" ht="14.45" thickBot="1">
      <c r="A31" s="16" t="s">
        <v>47</v>
      </c>
      <c r="B31" s="6">
        <v>13089108.42</v>
      </c>
      <c r="C31" s="6">
        <v>12991559.060000001</v>
      </c>
      <c r="D31" s="1">
        <v>1.00750867232712</v>
      </c>
      <c r="E31" s="13">
        <f t="shared" si="0"/>
        <v>12991559.060000001</v>
      </c>
      <c r="F31" s="8">
        <v>1.0558000000000001</v>
      </c>
      <c r="G31" s="14">
        <v>0.99</v>
      </c>
      <c r="H31" s="9">
        <v>0.85499999999999998</v>
      </c>
      <c r="I31" s="14">
        <v>0.85499999999999998</v>
      </c>
      <c r="J31" s="10">
        <v>0.71109999999999995</v>
      </c>
      <c r="K31" s="15">
        <v>0.69</v>
      </c>
      <c r="L31" s="9">
        <v>0.71540000000000004</v>
      </c>
      <c r="M31" s="15">
        <v>0.69</v>
      </c>
    </row>
    <row r="32" spans="1:13" ht="14.45" thickBot="1">
      <c r="A32" s="16" t="s">
        <v>48</v>
      </c>
      <c r="B32" s="6">
        <v>2392511.0299999998</v>
      </c>
      <c r="C32" s="6">
        <v>2359882.2000000002</v>
      </c>
      <c r="D32" s="1">
        <v>1.01382646557527</v>
      </c>
      <c r="E32" s="13">
        <f t="shared" si="0"/>
        <v>2359882.2000000002</v>
      </c>
      <c r="F32" s="8">
        <v>1.0024</v>
      </c>
      <c r="G32" s="14">
        <v>0.99</v>
      </c>
      <c r="H32" s="9">
        <v>0.81459999999999999</v>
      </c>
      <c r="I32" s="14">
        <v>0.81459999999999999</v>
      </c>
      <c r="J32" s="10">
        <v>0.6704</v>
      </c>
      <c r="K32" s="15">
        <v>0.6704</v>
      </c>
      <c r="L32" s="9">
        <v>0.69569999999999999</v>
      </c>
      <c r="M32" s="15">
        <v>0.69</v>
      </c>
    </row>
    <row r="33" spans="1:13" ht="14.45" thickBot="1">
      <c r="A33" s="16" t="s">
        <v>49</v>
      </c>
      <c r="B33" s="6">
        <v>6045364.3799999999</v>
      </c>
      <c r="C33" s="6">
        <v>6118880.4000000004</v>
      </c>
      <c r="D33" s="1">
        <v>0.98798538046273898</v>
      </c>
      <c r="E33" s="13">
        <f t="shared" si="0"/>
        <v>6045364.3799999999</v>
      </c>
      <c r="F33" s="8">
        <v>0.96540000000000004</v>
      </c>
      <c r="G33" s="14">
        <v>0.96540000000000004</v>
      </c>
      <c r="H33" s="9">
        <v>0.91220000000000001</v>
      </c>
      <c r="I33" s="14">
        <v>0.89</v>
      </c>
      <c r="J33" s="10">
        <v>0.65749999999999997</v>
      </c>
      <c r="K33" s="15">
        <v>0.65749999999999997</v>
      </c>
      <c r="L33" s="9">
        <v>0.71609999999999996</v>
      </c>
      <c r="M33" s="15">
        <v>0.69</v>
      </c>
    </row>
    <row r="34" spans="1:13" ht="14.45" thickBot="1">
      <c r="A34" s="16" t="s">
        <v>50</v>
      </c>
      <c r="B34" s="6">
        <v>17174061.989999998</v>
      </c>
      <c r="C34" s="6">
        <v>17028736.640000001</v>
      </c>
      <c r="D34" s="1">
        <v>1.0085341239971199</v>
      </c>
      <c r="E34" s="13">
        <f t="shared" si="0"/>
        <v>17028736.640000001</v>
      </c>
      <c r="F34" s="8">
        <v>0.97619999999999996</v>
      </c>
      <c r="G34" s="14">
        <v>0.97619999999999996</v>
      </c>
      <c r="H34" s="9">
        <v>0.88260000000000005</v>
      </c>
      <c r="I34" s="14">
        <v>0.88260000000000005</v>
      </c>
      <c r="J34" s="10">
        <v>0.69340000000000002</v>
      </c>
      <c r="K34" s="15">
        <v>0.69</v>
      </c>
      <c r="L34" s="9">
        <v>0.71179999999999999</v>
      </c>
      <c r="M34" s="15">
        <v>0.69</v>
      </c>
    </row>
    <row r="35" spans="1:13" ht="14.45" thickBot="1">
      <c r="A35" s="17" t="s">
        <v>51</v>
      </c>
      <c r="B35" s="18">
        <v>6381221.0999999996</v>
      </c>
      <c r="C35" s="18">
        <v>6074195.2999999998</v>
      </c>
      <c r="D35" s="19">
        <v>1.050545921695998</v>
      </c>
      <c r="E35" s="20">
        <f t="shared" si="0"/>
        <v>6074195.2999999998</v>
      </c>
      <c r="F35" s="21">
        <v>0.89088098918083458</v>
      </c>
      <c r="G35" s="22">
        <v>0.89090000000000003</v>
      </c>
      <c r="H35" s="21">
        <v>0.81838267786124619</v>
      </c>
      <c r="I35" s="22">
        <v>0.81840000000000002</v>
      </c>
      <c r="J35" s="21">
        <v>0.64154795584543156</v>
      </c>
      <c r="K35" s="23">
        <v>0.64149999999999996</v>
      </c>
      <c r="L35" s="21">
        <v>0.65606016777552789</v>
      </c>
      <c r="M35" s="23">
        <v>0.65610000000000002</v>
      </c>
    </row>
    <row r="36" spans="1:13" ht="14.45" thickBot="1">
      <c r="A36" s="16" t="s">
        <v>52</v>
      </c>
      <c r="B36" s="6">
        <v>2904324.04</v>
      </c>
      <c r="C36" s="6">
        <v>2886642.86</v>
      </c>
      <c r="D36" s="1">
        <v>1.00612517060735</v>
      </c>
      <c r="E36" s="13">
        <f t="shared" si="0"/>
        <v>2886642.86</v>
      </c>
      <c r="F36" s="8">
        <v>0.86380000000000001</v>
      </c>
      <c r="G36" s="14">
        <v>0.86380000000000001</v>
      </c>
      <c r="H36" s="9">
        <v>0.78669999999999995</v>
      </c>
      <c r="I36" s="14">
        <v>0.78669999999999995</v>
      </c>
      <c r="J36" s="10">
        <v>0.62360000000000004</v>
      </c>
      <c r="K36" s="15">
        <v>0.62360000000000004</v>
      </c>
      <c r="L36" s="9">
        <v>0.64439999999999997</v>
      </c>
      <c r="M36" s="15">
        <v>0.64439999999999997</v>
      </c>
    </row>
    <row r="37" spans="1:13" ht="14.45" thickBot="1">
      <c r="A37" s="16" t="s">
        <v>53</v>
      </c>
      <c r="B37" s="6">
        <v>3476897.06</v>
      </c>
      <c r="C37" s="6">
        <v>3187552.44</v>
      </c>
      <c r="D37" s="1">
        <v>1.0907732893643001</v>
      </c>
      <c r="E37" s="13">
        <f t="shared" si="0"/>
        <v>3187552.44</v>
      </c>
      <c r="F37" s="8">
        <v>0.92179999999999995</v>
      </c>
      <c r="G37" s="14">
        <v>0.92179999999999995</v>
      </c>
      <c r="H37" s="9">
        <v>0.85199999999999998</v>
      </c>
      <c r="I37" s="14">
        <v>0.85199999999999998</v>
      </c>
      <c r="J37" s="10">
        <v>0.65629999999999999</v>
      </c>
      <c r="K37" s="15">
        <v>0.65629999999999999</v>
      </c>
      <c r="L37" s="9">
        <v>0.66739999999999999</v>
      </c>
      <c r="M37" s="15">
        <v>0.66739999999999999</v>
      </c>
    </row>
    <row r="38" spans="1:13" ht="14.45" thickBot="1">
      <c r="A38" s="16" t="s">
        <v>54</v>
      </c>
      <c r="B38" s="6">
        <v>24940197.030000001</v>
      </c>
      <c r="C38" s="6">
        <v>23984287.469999999</v>
      </c>
      <c r="D38" s="1">
        <v>1.0398556580509499</v>
      </c>
      <c r="E38" s="13">
        <f t="shared" si="0"/>
        <v>23984287.469999999</v>
      </c>
      <c r="F38" s="8">
        <v>0.99170000000000003</v>
      </c>
      <c r="G38" s="14">
        <v>0.99</v>
      </c>
      <c r="H38" s="9">
        <v>0.89690000000000003</v>
      </c>
      <c r="I38" s="14">
        <v>0.89</v>
      </c>
      <c r="J38" s="10">
        <v>0.6583</v>
      </c>
      <c r="K38" s="15">
        <v>0.6583</v>
      </c>
      <c r="L38" s="9">
        <v>0.69159999999999999</v>
      </c>
      <c r="M38" s="15">
        <v>0.69</v>
      </c>
    </row>
    <row r="39" spans="1:13" ht="14.45" thickBot="1">
      <c r="A39" s="16" t="s">
        <v>55</v>
      </c>
      <c r="B39" s="6">
        <v>5531964.21</v>
      </c>
      <c r="C39" s="6">
        <v>5487067.6299999999</v>
      </c>
      <c r="D39" s="1">
        <v>1.00818225380612</v>
      </c>
      <c r="E39" s="13">
        <f t="shared" si="0"/>
        <v>5487067.6299999999</v>
      </c>
      <c r="F39" s="8">
        <v>1.016</v>
      </c>
      <c r="G39" s="14">
        <v>0.99</v>
      </c>
      <c r="H39" s="9">
        <v>0.90159999999999996</v>
      </c>
      <c r="I39" s="14">
        <v>0.89</v>
      </c>
      <c r="J39" s="10">
        <v>0.67330000000000001</v>
      </c>
      <c r="K39" s="15">
        <v>0.67330000000000001</v>
      </c>
      <c r="L39" s="9">
        <v>0.67589999999999995</v>
      </c>
      <c r="M39" s="15">
        <v>0.67589999999999995</v>
      </c>
    </row>
    <row r="40" spans="1:13" ht="14.45" thickBot="1">
      <c r="A40" s="16" t="s">
        <v>56</v>
      </c>
      <c r="B40" s="6">
        <v>16000738.68</v>
      </c>
      <c r="C40" s="6">
        <v>15392094.970000001</v>
      </c>
      <c r="D40" s="1">
        <v>1.03954261659548</v>
      </c>
      <c r="E40" s="13">
        <f t="shared" si="0"/>
        <v>15392094.970000001</v>
      </c>
      <c r="F40" s="8">
        <v>1.0311999999999999</v>
      </c>
      <c r="G40" s="14">
        <v>0.99</v>
      </c>
      <c r="H40" s="9">
        <v>0.83420000000000005</v>
      </c>
      <c r="I40" s="14">
        <v>0.83420000000000005</v>
      </c>
      <c r="J40" s="10">
        <v>0.70809999999999995</v>
      </c>
      <c r="K40" s="15">
        <v>0.69</v>
      </c>
      <c r="L40" s="9">
        <v>0.70499999999999996</v>
      </c>
      <c r="M40" s="15">
        <v>0.69</v>
      </c>
    </row>
    <row r="41" spans="1:13" ht="14.45" thickBot="1">
      <c r="A41" s="16" t="s">
        <v>57</v>
      </c>
      <c r="B41" s="6">
        <v>1282978.95</v>
      </c>
      <c r="C41" s="6">
        <v>1219159.48</v>
      </c>
      <c r="D41" s="1">
        <v>1.0523471055648901</v>
      </c>
      <c r="E41" s="13">
        <f t="shared" si="0"/>
        <v>1219159.48</v>
      </c>
      <c r="F41" s="8">
        <v>1.0025999999999999</v>
      </c>
      <c r="G41" s="14">
        <v>0.99</v>
      </c>
      <c r="H41" s="9">
        <v>0.91169999999999995</v>
      </c>
      <c r="I41" s="14">
        <v>0.89</v>
      </c>
      <c r="J41" s="10">
        <v>0.70720000000000005</v>
      </c>
      <c r="K41" s="15">
        <v>0.69</v>
      </c>
      <c r="L41" s="9">
        <v>0.76700000000000002</v>
      </c>
      <c r="M41" s="15">
        <v>0.69</v>
      </c>
    </row>
    <row r="42" spans="1:13" ht="14.45" thickBot="1">
      <c r="A42" s="16" t="s">
        <v>58</v>
      </c>
      <c r="B42" s="6">
        <v>600646.19999999995</v>
      </c>
      <c r="C42" s="6">
        <v>609354.98</v>
      </c>
      <c r="D42" s="1">
        <v>0.98570819918465302</v>
      </c>
      <c r="E42" s="13">
        <f t="shared" si="0"/>
        <v>600646.19999999995</v>
      </c>
      <c r="F42" s="8">
        <v>1.1224000000000001</v>
      </c>
      <c r="G42" s="14">
        <v>0.99</v>
      </c>
      <c r="H42" s="9">
        <v>0.88759999999999994</v>
      </c>
      <c r="I42" s="14">
        <v>0.88759999999999994</v>
      </c>
      <c r="J42" s="10">
        <v>0.67190000000000005</v>
      </c>
      <c r="K42" s="15">
        <v>0.67190000000000005</v>
      </c>
      <c r="L42" s="9">
        <v>0.66969999999999996</v>
      </c>
      <c r="M42" s="15">
        <v>0.66969999999999996</v>
      </c>
    </row>
    <row r="43" spans="1:13" ht="14.45" thickBot="1">
      <c r="A43" s="16" t="s">
        <v>59</v>
      </c>
      <c r="B43" s="6">
        <v>4409775.08</v>
      </c>
      <c r="C43" s="6">
        <v>4498394.84</v>
      </c>
      <c r="D43" s="1">
        <v>0.98029969285666396</v>
      </c>
      <c r="E43" s="13">
        <f t="shared" si="0"/>
        <v>4409775.08</v>
      </c>
      <c r="F43" s="8">
        <v>0.96399999999999997</v>
      </c>
      <c r="G43" s="14">
        <v>0.96399999999999997</v>
      </c>
      <c r="H43" s="9">
        <v>0.87809999999999999</v>
      </c>
      <c r="I43" s="14">
        <v>0.87809999999999999</v>
      </c>
      <c r="J43" s="10">
        <v>0.70879999999999999</v>
      </c>
      <c r="K43" s="15">
        <v>0.69</v>
      </c>
      <c r="L43" s="9">
        <v>0.69640000000000002</v>
      </c>
      <c r="M43" s="15">
        <v>0.69</v>
      </c>
    </row>
    <row r="44" spans="1:13" ht="14.45" thickBot="1">
      <c r="A44" s="16" t="s">
        <v>60</v>
      </c>
      <c r="B44" s="6">
        <v>1985541.79</v>
      </c>
      <c r="C44" s="6">
        <v>1880570.5725</v>
      </c>
      <c r="D44" s="1">
        <v>1.0558188132022399</v>
      </c>
      <c r="E44" s="13">
        <f t="shared" si="0"/>
        <v>1880570.5725</v>
      </c>
      <c r="F44" s="8">
        <v>1.0416000000000001</v>
      </c>
      <c r="G44" s="14">
        <v>0.99</v>
      </c>
      <c r="H44" s="9">
        <v>0.95030000000000003</v>
      </c>
      <c r="I44" s="14">
        <v>0.89</v>
      </c>
      <c r="J44" s="10">
        <v>0.65680000000000005</v>
      </c>
      <c r="K44" s="15">
        <v>0.65680000000000005</v>
      </c>
      <c r="L44" s="9">
        <v>0.69079999999999997</v>
      </c>
      <c r="M44" s="15">
        <v>0.69</v>
      </c>
    </row>
    <row r="45" spans="1:13" ht="14.45" thickBot="1">
      <c r="A45" s="17" t="s">
        <v>61</v>
      </c>
      <c r="B45" s="18">
        <v>35148729.840000004</v>
      </c>
      <c r="C45" s="18">
        <v>34049477.280000001</v>
      </c>
      <c r="D45" s="24">
        <v>1.0322839775471584</v>
      </c>
      <c r="E45" s="18">
        <f t="shared" si="0"/>
        <v>34049477.280000001</v>
      </c>
      <c r="F45" s="21">
        <v>1.0114066044870178</v>
      </c>
      <c r="G45" s="22">
        <v>0.99</v>
      </c>
      <c r="H45" s="21">
        <v>0.83616762830245972</v>
      </c>
      <c r="I45" s="22">
        <v>0.83620000000000005</v>
      </c>
      <c r="J45" s="21">
        <v>0.73349168450335833</v>
      </c>
      <c r="K45" s="23">
        <v>0.69</v>
      </c>
      <c r="L45" s="21">
        <v>0.71860000000000002</v>
      </c>
      <c r="M45" s="23">
        <v>0.69</v>
      </c>
    </row>
    <row r="46" spans="1:13" ht="14.45" thickBot="1">
      <c r="A46" s="16" t="s">
        <v>62</v>
      </c>
      <c r="B46" s="6">
        <v>26385178</v>
      </c>
      <c r="C46" s="6">
        <v>25230065.109999999</v>
      </c>
      <c r="D46" s="1">
        <v>1.0457831910050099</v>
      </c>
      <c r="E46" s="13">
        <f t="shared" si="0"/>
        <v>25230065.109999999</v>
      </c>
      <c r="F46" s="8">
        <v>1.0153000000000001</v>
      </c>
      <c r="G46" s="14">
        <v>0.99</v>
      </c>
      <c r="H46" s="9">
        <v>0.83389999999999997</v>
      </c>
      <c r="I46" s="14">
        <v>0.83389999999999997</v>
      </c>
      <c r="J46" s="10">
        <v>0.73609999999999998</v>
      </c>
      <c r="K46" s="15">
        <v>0.69</v>
      </c>
      <c r="L46" s="9">
        <v>0.72309999999999997</v>
      </c>
      <c r="M46" s="15">
        <v>0.69</v>
      </c>
    </row>
    <row r="47" spans="1:13" ht="14.45" thickBot="1">
      <c r="A47" s="16" t="s">
        <v>63</v>
      </c>
      <c r="B47" s="6">
        <v>8763551.8399999999</v>
      </c>
      <c r="C47" s="6">
        <v>8819412.1699999999</v>
      </c>
      <c r="D47" s="1">
        <v>0.99366620712092202</v>
      </c>
      <c r="E47" s="13">
        <f t="shared" si="0"/>
        <v>8763551.8399999999</v>
      </c>
      <c r="F47" s="8">
        <v>1.0011000000000001</v>
      </c>
      <c r="G47" s="14">
        <v>0.99</v>
      </c>
      <c r="H47" s="9">
        <v>0.84189999999999998</v>
      </c>
      <c r="I47" s="14">
        <v>0.84189999999999998</v>
      </c>
      <c r="J47" s="10">
        <v>0.72570000000000001</v>
      </c>
      <c r="K47" s="15">
        <v>0.69</v>
      </c>
      <c r="L47" s="9">
        <v>0.70750000000000002</v>
      </c>
      <c r="M47" s="15">
        <v>0.69</v>
      </c>
    </row>
    <row r="48" spans="1:13" ht="14.45" thickBot="1">
      <c r="A48" s="16" t="s">
        <v>64</v>
      </c>
      <c r="B48" s="6">
        <v>6737144.4699999997</v>
      </c>
      <c r="C48" s="6">
        <v>6566750.4900000002</v>
      </c>
      <c r="D48" s="1">
        <v>1.02594799060197</v>
      </c>
      <c r="E48" s="13">
        <f t="shared" si="0"/>
        <v>6566750.4900000002</v>
      </c>
      <c r="F48" s="8">
        <v>1.0478000000000001</v>
      </c>
      <c r="G48" s="14">
        <v>0.99</v>
      </c>
      <c r="H48" s="9">
        <v>0.87090000000000001</v>
      </c>
      <c r="I48" s="14">
        <v>0.87090000000000001</v>
      </c>
      <c r="J48" s="10">
        <v>0.69830000000000003</v>
      </c>
      <c r="K48" s="15">
        <v>0.69</v>
      </c>
      <c r="L48" s="9">
        <v>0.72040000000000004</v>
      </c>
      <c r="M48" s="15">
        <v>0.69</v>
      </c>
    </row>
    <row r="49" spans="1:13" ht="14.45" thickBot="1">
      <c r="A49" s="16" t="s">
        <v>65</v>
      </c>
      <c r="B49" s="6">
        <v>10016939.689999999</v>
      </c>
      <c r="C49" s="6">
        <v>9650235.1500000004</v>
      </c>
      <c r="D49" s="1">
        <v>1.03799954449815</v>
      </c>
      <c r="E49" s="13">
        <f t="shared" si="0"/>
        <v>9650235.1500000004</v>
      </c>
      <c r="F49" s="8">
        <v>1.0860000000000001</v>
      </c>
      <c r="G49" s="14">
        <v>0.99</v>
      </c>
      <c r="H49" s="9">
        <v>0.87819999999999998</v>
      </c>
      <c r="I49" s="14">
        <v>0.87819999999999998</v>
      </c>
      <c r="J49" s="10">
        <v>0.71819999999999995</v>
      </c>
      <c r="K49" s="15">
        <v>0.69</v>
      </c>
      <c r="L49" s="9">
        <v>0.72350000000000003</v>
      </c>
      <c r="M49" s="15">
        <v>0.69</v>
      </c>
    </row>
    <row r="50" spans="1:13" ht="14.45" thickBot="1">
      <c r="A50" s="16" t="s">
        <v>66</v>
      </c>
      <c r="B50" s="6">
        <v>3527057.62</v>
      </c>
      <c r="C50" s="6">
        <v>3619768.65</v>
      </c>
      <c r="D50" s="1">
        <v>0.97438758137208603</v>
      </c>
      <c r="E50" s="13">
        <f t="shared" si="0"/>
        <v>3527057.62</v>
      </c>
      <c r="F50" s="8">
        <v>1.0805</v>
      </c>
      <c r="G50" s="14">
        <v>0.99</v>
      </c>
      <c r="H50" s="9">
        <v>0.89280000000000004</v>
      </c>
      <c r="I50" s="14">
        <v>0.89</v>
      </c>
      <c r="J50" s="10">
        <v>0.72899999999999998</v>
      </c>
      <c r="K50" s="15">
        <v>0.69</v>
      </c>
      <c r="L50" s="9">
        <v>0.68869999999999998</v>
      </c>
      <c r="M50" s="15">
        <v>0.68869999999999998</v>
      </c>
    </row>
    <row r="51" spans="1:13" ht="14.45" thickBot="1">
      <c r="A51" s="16" t="s">
        <v>67</v>
      </c>
      <c r="B51" s="6">
        <v>4170498.39</v>
      </c>
      <c r="C51" s="6">
        <v>4071439.44</v>
      </c>
      <c r="D51" s="1">
        <v>1.0243302034722099</v>
      </c>
      <c r="E51" s="13">
        <f t="shared" si="0"/>
        <v>4071439.44</v>
      </c>
      <c r="F51" s="8">
        <v>1.0685</v>
      </c>
      <c r="G51" s="14">
        <v>0.99</v>
      </c>
      <c r="H51" s="9">
        <v>0.84830000000000005</v>
      </c>
      <c r="I51" s="14">
        <v>0.84830000000000005</v>
      </c>
      <c r="J51" s="10">
        <v>0.75609999999999999</v>
      </c>
      <c r="K51" s="15">
        <v>0.69</v>
      </c>
      <c r="L51" s="9">
        <v>0.6835</v>
      </c>
      <c r="M51" s="15">
        <v>0.6835</v>
      </c>
    </row>
    <row r="52" spans="1:13" ht="14.45" thickBot="1">
      <c r="A52" s="16" t="s">
        <v>68</v>
      </c>
      <c r="B52" s="6">
        <v>2955549.09</v>
      </c>
      <c r="C52" s="6">
        <v>2899804.19</v>
      </c>
      <c r="D52" s="1">
        <v>1.0192236773062899</v>
      </c>
      <c r="E52" s="13">
        <f t="shared" si="0"/>
        <v>2899804.19</v>
      </c>
      <c r="F52" s="8">
        <v>0.98599999999999999</v>
      </c>
      <c r="G52" s="14">
        <v>0.98599999999999999</v>
      </c>
      <c r="H52" s="9">
        <v>0.93069999999999997</v>
      </c>
      <c r="I52" s="14">
        <v>0.89</v>
      </c>
      <c r="J52" s="10">
        <v>0.71160000000000001</v>
      </c>
      <c r="K52" s="15">
        <v>0.69</v>
      </c>
      <c r="L52" s="9">
        <v>0.75039999999999996</v>
      </c>
      <c r="M52" s="15">
        <v>0.69</v>
      </c>
    </row>
    <row r="53" spans="1:13" ht="14.45" thickBot="1">
      <c r="A53" s="16" t="s">
        <v>69</v>
      </c>
      <c r="B53" s="6">
        <v>4922373.88</v>
      </c>
      <c r="C53" s="6">
        <v>4451115.58</v>
      </c>
      <c r="D53" s="1">
        <v>1.1058741997438799</v>
      </c>
      <c r="E53" s="13">
        <f t="shared" si="0"/>
        <v>4451115.58</v>
      </c>
      <c r="F53" s="8">
        <v>0.97199999999999998</v>
      </c>
      <c r="G53" s="14">
        <v>0.97199999999999998</v>
      </c>
      <c r="H53" s="9">
        <v>0.84760000000000002</v>
      </c>
      <c r="I53" s="14">
        <v>0.84760000000000002</v>
      </c>
      <c r="J53" s="10">
        <v>0.67769999999999997</v>
      </c>
      <c r="K53" s="15">
        <v>0.67769999999999997</v>
      </c>
      <c r="L53" s="9">
        <v>0.70799999999999996</v>
      </c>
      <c r="M53" s="15">
        <v>0.69</v>
      </c>
    </row>
    <row r="54" spans="1:13" ht="14.45" thickBot="1">
      <c r="A54" s="16" t="s">
        <v>70</v>
      </c>
      <c r="B54" s="6">
        <v>242518.8</v>
      </c>
      <c r="C54" s="6">
        <v>271014.52</v>
      </c>
      <c r="D54" s="1">
        <v>0.894855375276572</v>
      </c>
      <c r="E54" s="13">
        <f t="shared" si="0"/>
        <v>242518.8</v>
      </c>
      <c r="F54" s="8">
        <v>0.97599999999999998</v>
      </c>
      <c r="G54" s="14">
        <v>0.97599999999999998</v>
      </c>
      <c r="H54" s="9">
        <v>0.85470000000000002</v>
      </c>
      <c r="I54" s="14">
        <v>0.85470000000000002</v>
      </c>
      <c r="J54" s="10">
        <v>0.56569999999999998</v>
      </c>
      <c r="K54" s="15">
        <v>0.56569999999999998</v>
      </c>
      <c r="L54" s="9">
        <v>0.55559999999999998</v>
      </c>
      <c r="M54" s="15">
        <v>0.55559999999999998</v>
      </c>
    </row>
    <row r="55" spans="1:13" ht="14.45" thickBot="1">
      <c r="A55" s="16" t="s">
        <v>71</v>
      </c>
      <c r="B55" s="6">
        <v>10492549.42</v>
      </c>
      <c r="C55" s="6">
        <v>10743629.4</v>
      </c>
      <c r="D55" s="1">
        <v>0.97662987332753703</v>
      </c>
      <c r="E55" s="13">
        <f t="shared" si="0"/>
        <v>10492549.42</v>
      </c>
      <c r="F55" s="8">
        <v>1.0342</v>
      </c>
      <c r="G55" s="14">
        <v>0.99</v>
      </c>
      <c r="H55" s="9">
        <v>0.88149999999999995</v>
      </c>
      <c r="I55" s="14">
        <v>0.88149999999999995</v>
      </c>
      <c r="J55" s="10">
        <v>0.63249999999999995</v>
      </c>
      <c r="K55" s="15">
        <v>0.63249999999999995</v>
      </c>
      <c r="L55" s="9">
        <v>0.67900000000000005</v>
      </c>
      <c r="M55" s="15">
        <v>0.67900000000000005</v>
      </c>
    </row>
    <row r="56" spans="1:13" ht="14.45" thickBot="1">
      <c r="A56" s="16" t="s">
        <v>72</v>
      </c>
      <c r="B56" s="6">
        <v>2183880.6800000002</v>
      </c>
      <c r="C56" s="6">
        <v>2238090.9500000002</v>
      </c>
      <c r="D56" s="1">
        <v>0.97577834359233695</v>
      </c>
      <c r="E56" s="13">
        <f t="shared" si="0"/>
        <v>2183880.6800000002</v>
      </c>
      <c r="F56" s="8">
        <v>1.0304</v>
      </c>
      <c r="G56" s="14">
        <v>0.99</v>
      </c>
      <c r="H56" s="9">
        <v>0.93679999999999997</v>
      </c>
      <c r="I56" s="14">
        <v>0.89</v>
      </c>
      <c r="J56" s="10">
        <v>0.7056</v>
      </c>
      <c r="K56" s="15">
        <v>0.69</v>
      </c>
      <c r="L56" s="9">
        <v>0.67549999999999999</v>
      </c>
      <c r="M56" s="15">
        <v>0.67549999999999999</v>
      </c>
    </row>
    <row r="57" spans="1:13" ht="14.45" thickBot="1">
      <c r="A57" s="16" t="s">
        <v>73</v>
      </c>
      <c r="B57" s="6">
        <v>15840275.65</v>
      </c>
      <c r="C57" s="6">
        <v>15265343.26</v>
      </c>
      <c r="D57" s="1">
        <v>1.0376625916763</v>
      </c>
      <c r="E57" s="13">
        <f t="shared" si="0"/>
        <v>15265343.26</v>
      </c>
      <c r="F57" s="8">
        <v>1.0708</v>
      </c>
      <c r="G57" s="14">
        <v>0.99</v>
      </c>
      <c r="H57" s="9">
        <v>0.85660000000000003</v>
      </c>
      <c r="I57" s="14">
        <v>0.85660000000000003</v>
      </c>
      <c r="J57" s="10">
        <v>0.74080000000000001</v>
      </c>
      <c r="K57" s="15">
        <v>0.69</v>
      </c>
      <c r="L57" s="9">
        <v>0.74860000000000004</v>
      </c>
      <c r="M57" s="15">
        <v>0.69</v>
      </c>
    </row>
    <row r="58" spans="1:13" ht="14.45" thickBot="1">
      <c r="A58" s="16" t="s">
        <v>74</v>
      </c>
      <c r="B58" s="6">
        <v>1046126.17</v>
      </c>
      <c r="C58" s="6">
        <v>1049487.07</v>
      </c>
      <c r="D58" s="1">
        <v>0.99679757845896999</v>
      </c>
      <c r="E58" s="13">
        <f t="shared" si="0"/>
        <v>1046126.17</v>
      </c>
      <c r="F58" s="8">
        <v>1.0064</v>
      </c>
      <c r="G58" s="14">
        <v>0.99</v>
      </c>
      <c r="H58" s="9">
        <v>0.91479999999999995</v>
      </c>
      <c r="I58" s="14">
        <v>0.89</v>
      </c>
      <c r="J58" s="10">
        <v>0.73870000000000002</v>
      </c>
      <c r="K58" s="15">
        <v>0.69</v>
      </c>
      <c r="L58" s="9">
        <v>0.73650000000000004</v>
      </c>
      <c r="M58" s="15">
        <v>0.69</v>
      </c>
    </row>
    <row r="59" spans="1:13" ht="14.45" thickBot="1">
      <c r="A59" s="16" t="s">
        <v>75</v>
      </c>
      <c r="B59" s="6">
        <v>4347209.6900000004</v>
      </c>
      <c r="C59" s="6">
        <v>4220451.71</v>
      </c>
      <c r="D59" s="1">
        <v>1.0300342211473901</v>
      </c>
      <c r="E59" s="13">
        <f t="shared" si="0"/>
        <v>4220451.71</v>
      </c>
      <c r="F59" s="8">
        <v>1.0406</v>
      </c>
      <c r="G59" s="14">
        <v>0.99</v>
      </c>
      <c r="H59" s="9">
        <v>0.86070000000000002</v>
      </c>
      <c r="I59" s="14">
        <v>0.86070000000000002</v>
      </c>
      <c r="J59" s="10">
        <v>0.67320000000000002</v>
      </c>
      <c r="K59" s="15">
        <v>0.67320000000000002</v>
      </c>
      <c r="L59" s="9">
        <v>0.69750000000000001</v>
      </c>
      <c r="M59" s="15">
        <v>0.69</v>
      </c>
    </row>
    <row r="60" spans="1:13" ht="14.45" thickBot="1">
      <c r="A60" s="16" t="s">
        <v>76</v>
      </c>
      <c r="B60" s="6">
        <v>7263032.0999999996</v>
      </c>
      <c r="C60" s="6">
        <v>7162345.3700000001</v>
      </c>
      <c r="D60" s="1">
        <v>1.01405778760987</v>
      </c>
      <c r="E60" s="13">
        <f t="shared" si="0"/>
        <v>7162345.3700000001</v>
      </c>
      <c r="F60" s="8">
        <v>0.93289999999999995</v>
      </c>
      <c r="G60" s="14">
        <v>0.93289999999999995</v>
      </c>
      <c r="H60" s="9">
        <v>0.84919999999999995</v>
      </c>
      <c r="I60" s="14">
        <v>0.84919999999999995</v>
      </c>
      <c r="J60" s="10">
        <v>0.62439999999999996</v>
      </c>
      <c r="K60" s="15">
        <v>0.62439999999999996</v>
      </c>
      <c r="L60" s="9">
        <v>0.64119999999999999</v>
      </c>
      <c r="M60" s="15">
        <v>0.64119999999999999</v>
      </c>
    </row>
    <row r="61" spans="1:13" ht="14.45" thickBot="1">
      <c r="A61" s="16" t="s">
        <v>77</v>
      </c>
      <c r="B61" s="6">
        <v>5166944.8099999996</v>
      </c>
      <c r="C61" s="6">
        <v>5263648.41</v>
      </c>
      <c r="D61" s="1">
        <v>0.98162802822918804</v>
      </c>
      <c r="E61" s="13">
        <f t="shared" si="0"/>
        <v>5166944.8099999996</v>
      </c>
      <c r="F61" s="8">
        <v>1.0243</v>
      </c>
      <c r="G61" s="14">
        <v>0.99</v>
      </c>
      <c r="H61" s="9">
        <v>0.82640000000000002</v>
      </c>
      <c r="I61" s="14">
        <v>0.82640000000000002</v>
      </c>
      <c r="J61" s="10">
        <v>0.69089999999999996</v>
      </c>
      <c r="K61" s="15">
        <v>0.69</v>
      </c>
      <c r="L61" s="9">
        <v>0.71809999999999996</v>
      </c>
      <c r="M61" s="15">
        <v>0.69</v>
      </c>
    </row>
    <row r="62" spans="1:13" ht="14.45" thickBot="1">
      <c r="A62" s="16" t="s">
        <v>78</v>
      </c>
      <c r="B62" s="6">
        <v>1964364.3</v>
      </c>
      <c r="C62" s="6">
        <v>1901916.56</v>
      </c>
      <c r="D62" s="1">
        <v>1.03283411129245</v>
      </c>
      <c r="E62" s="13">
        <f t="shared" si="0"/>
        <v>1901916.56</v>
      </c>
      <c r="F62" s="8">
        <v>1.1894</v>
      </c>
      <c r="G62" s="14">
        <v>0.99</v>
      </c>
      <c r="H62" s="9">
        <v>0.92079999999999995</v>
      </c>
      <c r="I62" s="14">
        <v>0.89</v>
      </c>
      <c r="J62" s="10">
        <v>0.64100000000000001</v>
      </c>
      <c r="K62" s="15">
        <v>0.64100000000000001</v>
      </c>
      <c r="L62" s="9">
        <v>0.6794</v>
      </c>
      <c r="M62" s="15">
        <v>0.6794</v>
      </c>
    </row>
    <row r="63" spans="1:13" ht="14.45" thickBot="1">
      <c r="A63" s="16" t="s">
        <v>79</v>
      </c>
      <c r="B63" s="6">
        <v>901079</v>
      </c>
      <c r="C63" s="6">
        <v>963127.73</v>
      </c>
      <c r="D63" s="1">
        <v>0.93557580363717696</v>
      </c>
      <c r="E63" s="13">
        <f t="shared" si="0"/>
        <v>901079</v>
      </c>
      <c r="F63" s="8">
        <v>0.99480000000000002</v>
      </c>
      <c r="G63" s="14">
        <v>0.99</v>
      </c>
      <c r="H63" s="9">
        <v>0.95599999999999996</v>
      </c>
      <c r="I63" s="14">
        <v>0.89</v>
      </c>
      <c r="J63" s="10">
        <v>0.65900000000000003</v>
      </c>
      <c r="K63" s="15">
        <v>0.65900000000000003</v>
      </c>
      <c r="L63" s="9">
        <v>0.66830000000000001</v>
      </c>
      <c r="M63" s="15">
        <v>0.66830000000000001</v>
      </c>
    </row>
    <row r="64" spans="1:13" ht="14.45" thickBot="1">
      <c r="A64" s="16" t="s">
        <v>80</v>
      </c>
      <c r="B64" s="6">
        <v>2821763.78</v>
      </c>
      <c r="C64" s="6">
        <v>2728766.9951999998</v>
      </c>
      <c r="D64" s="1">
        <v>1.0340801486398701</v>
      </c>
      <c r="E64" s="13">
        <f t="shared" si="0"/>
        <v>2728766.9951999998</v>
      </c>
      <c r="F64" s="8">
        <v>0.97050000000000003</v>
      </c>
      <c r="G64" s="14">
        <v>0.97050000000000003</v>
      </c>
      <c r="H64" s="9">
        <v>0.9365</v>
      </c>
      <c r="I64" s="14">
        <v>0.89</v>
      </c>
      <c r="J64" s="10">
        <v>0.63419999999999999</v>
      </c>
      <c r="K64" s="15">
        <v>0.63419999999999999</v>
      </c>
      <c r="L64" s="9">
        <v>0.64419999999999999</v>
      </c>
      <c r="M64" s="15">
        <v>0.64419999999999999</v>
      </c>
    </row>
    <row r="65" spans="1:13" ht="14.45" thickBot="1">
      <c r="A65" s="16" t="s">
        <v>81</v>
      </c>
      <c r="B65" s="6">
        <v>3009205.85</v>
      </c>
      <c r="C65" s="6">
        <v>3077287.7091000001</v>
      </c>
      <c r="D65" s="1">
        <v>0.97787601760515497</v>
      </c>
      <c r="E65" s="13">
        <f t="shared" si="0"/>
        <v>3009205.85</v>
      </c>
      <c r="F65" s="8">
        <v>1.0278</v>
      </c>
      <c r="G65" s="14">
        <v>0.99</v>
      </c>
      <c r="H65" s="9">
        <v>0.8528</v>
      </c>
      <c r="I65" s="14">
        <v>0.8528</v>
      </c>
      <c r="J65" s="10">
        <v>0.63529999999999998</v>
      </c>
      <c r="K65" s="15">
        <v>0.63529999999999998</v>
      </c>
      <c r="L65" s="9">
        <v>0.6109</v>
      </c>
      <c r="M65" s="15">
        <v>0.6109</v>
      </c>
    </row>
    <row r="66" spans="1:13" ht="14.45" thickBot="1">
      <c r="A66" s="16" t="s">
        <v>82</v>
      </c>
      <c r="B66" s="6">
        <v>55200736.619999997</v>
      </c>
      <c r="C66" s="6">
        <v>52286476.670000002</v>
      </c>
      <c r="D66" s="1">
        <v>1.0557363994593301</v>
      </c>
      <c r="E66" s="13">
        <f t="shared" si="0"/>
        <v>52286476.670000002</v>
      </c>
      <c r="F66" s="8">
        <v>0.97589999999999999</v>
      </c>
      <c r="G66" s="14">
        <v>0.97589999999999999</v>
      </c>
      <c r="H66" s="9">
        <v>0.76100000000000001</v>
      </c>
      <c r="I66" s="14">
        <v>0.76100000000000001</v>
      </c>
      <c r="J66" s="10">
        <v>0.62729999999999997</v>
      </c>
      <c r="K66" s="15">
        <v>0.62729999999999997</v>
      </c>
      <c r="L66" s="9">
        <v>0.69010000000000005</v>
      </c>
      <c r="M66" s="15">
        <v>0.69</v>
      </c>
    </row>
    <row r="67" spans="1:13" ht="14.45" thickBot="1">
      <c r="A67" s="16" t="s">
        <v>83</v>
      </c>
      <c r="B67" s="6">
        <v>788711.47</v>
      </c>
      <c r="C67" s="6">
        <v>762772.11</v>
      </c>
      <c r="D67" s="1">
        <v>1.0340066969674599</v>
      </c>
      <c r="E67" s="13">
        <f t="shared" si="0"/>
        <v>762772.11</v>
      </c>
      <c r="F67" s="8">
        <v>1.0619000000000001</v>
      </c>
      <c r="G67" s="14">
        <v>0.99</v>
      </c>
      <c r="H67" s="9">
        <v>0.95209999999999995</v>
      </c>
      <c r="I67" s="14">
        <v>0.89</v>
      </c>
      <c r="J67" s="10">
        <v>0.75490000000000002</v>
      </c>
      <c r="K67" s="15">
        <v>0.69</v>
      </c>
      <c r="L67" s="9">
        <v>0.74050000000000005</v>
      </c>
      <c r="M67" s="15">
        <v>0.69</v>
      </c>
    </row>
    <row r="68" spans="1:13" ht="14.45" thickBot="1">
      <c r="A68" s="16" t="s">
        <v>84</v>
      </c>
      <c r="B68" s="6">
        <v>2363433.36</v>
      </c>
      <c r="C68" s="6">
        <v>2518978.19</v>
      </c>
      <c r="D68" s="1">
        <v>0.93825082304503804</v>
      </c>
      <c r="E68" s="13">
        <f t="shared" ref="E68:E106" si="1">IF(D68&gt;=100%,C68,B68)</f>
        <v>2363433.36</v>
      </c>
      <c r="F68" s="8">
        <v>1.0599000000000001</v>
      </c>
      <c r="G68" s="14">
        <v>0.99</v>
      </c>
      <c r="H68" s="9">
        <v>0.93169999999999997</v>
      </c>
      <c r="I68" s="14">
        <v>0.89</v>
      </c>
      <c r="J68" s="10">
        <v>0.70750000000000002</v>
      </c>
      <c r="K68" s="15">
        <v>0.69</v>
      </c>
      <c r="L68" s="9">
        <v>0.70909999999999995</v>
      </c>
      <c r="M68" s="15">
        <v>0.69</v>
      </c>
    </row>
    <row r="69" spans="1:13" ht="14.45" thickBot="1">
      <c r="A69" s="16" t="s">
        <v>85</v>
      </c>
      <c r="B69" s="6">
        <v>5913437.0700000003</v>
      </c>
      <c r="C69" s="6">
        <v>5701980.3200000003</v>
      </c>
      <c r="D69" s="1">
        <v>1.03708479127125</v>
      </c>
      <c r="E69" s="13">
        <f t="shared" si="1"/>
        <v>5701980.3200000003</v>
      </c>
      <c r="F69" s="8">
        <v>1.0603</v>
      </c>
      <c r="G69" s="14">
        <v>0.99</v>
      </c>
      <c r="H69" s="9">
        <v>0.91400000000000003</v>
      </c>
      <c r="I69" s="14">
        <v>0.89</v>
      </c>
      <c r="J69" s="10">
        <v>0.70420000000000005</v>
      </c>
      <c r="K69" s="15">
        <v>0.69</v>
      </c>
      <c r="L69" s="9">
        <v>0.70499999999999996</v>
      </c>
      <c r="M69" s="15">
        <v>0.69</v>
      </c>
    </row>
    <row r="70" spans="1:13" ht="14.45" thickBot="1">
      <c r="A70" s="16" t="s">
        <v>86</v>
      </c>
      <c r="B70" s="6">
        <v>9220211.9299999997</v>
      </c>
      <c r="C70" s="6">
        <v>8956898.4100000001</v>
      </c>
      <c r="D70" s="1">
        <v>1.02939784598941</v>
      </c>
      <c r="E70" s="13">
        <f t="shared" si="1"/>
        <v>8956898.4100000001</v>
      </c>
      <c r="F70" s="8">
        <v>0.95579999999999998</v>
      </c>
      <c r="G70" s="14">
        <v>0.95579999999999998</v>
      </c>
      <c r="H70" s="9">
        <v>0.87460000000000004</v>
      </c>
      <c r="I70" s="14">
        <v>0.87460000000000004</v>
      </c>
      <c r="J70" s="10">
        <v>0.70740000000000003</v>
      </c>
      <c r="K70" s="15">
        <v>0.69</v>
      </c>
      <c r="L70" s="9">
        <v>0.72619999999999996</v>
      </c>
      <c r="M70" s="15">
        <v>0.69</v>
      </c>
    </row>
    <row r="71" spans="1:13" ht="14.45" thickBot="1">
      <c r="A71" s="16" t="s">
        <v>87</v>
      </c>
      <c r="B71" s="6">
        <v>12122565.42</v>
      </c>
      <c r="C71" s="6">
        <v>12029724.68</v>
      </c>
      <c r="D71" s="1">
        <v>1.0077176113726301</v>
      </c>
      <c r="E71" s="13">
        <f t="shared" si="1"/>
        <v>12029724.68</v>
      </c>
      <c r="F71" s="8">
        <v>0.96740000000000004</v>
      </c>
      <c r="G71" s="14">
        <v>0.96740000000000004</v>
      </c>
      <c r="H71" s="9">
        <v>0.86380000000000001</v>
      </c>
      <c r="I71" s="14">
        <v>0.86380000000000001</v>
      </c>
      <c r="J71" s="10">
        <v>0.68300000000000005</v>
      </c>
      <c r="K71" s="15">
        <v>0.68300000000000005</v>
      </c>
      <c r="L71" s="9">
        <v>0.67710000000000004</v>
      </c>
      <c r="M71" s="15">
        <v>0.67710000000000004</v>
      </c>
    </row>
    <row r="72" spans="1:13" ht="14.45" thickBot="1">
      <c r="A72" s="16" t="s">
        <v>88</v>
      </c>
      <c r="B72" s="6">
        <v>2566670.9300000002</v>
      </c>
      <c r="C72" s="6">
        <v>2443365.37</v>
      </c>
      <c r="D72" s="1">
        <v>1.05046546108657</v>
      </c>
      <c r="E72" s="13">
        <f t="shared" si="1"/>
        <v>2443365.37</v>
      </c>
      <c r="F72" s="8">
        <v>0.89</v>
      </c>
      <c r="G72" s="14">
        <v>0.89</v>
      </c>
      <c r="H72" s="9">
        <v>0.85850000000000004</v>
      </c>
      <c r="I72" s="14">
        <v>0.85850000000000004</v>
      </c>
      <c r="J72" s="10">
        <v>0.64849999999999997</v>
      </c>
      <c r="K72" s="15">
        <v>0.64849999999999997</v>
      </c>
      <c r="L72" s="9">
        <v>0.64559999999999995</v>
      </c>
      <c r="M72" s="15">
        <v>0.64559999999999995</v>
      </c>
    </row>
    <row r="73" spans="1:13" ht="14.45" thickBot="1">
      <c r="A73" s="16" t="s">
        <v>89</v>
      </c>
      <c r="B73" s="6">
        <v>22400472.07</v>
      </c>
      <c r="C73" s="6">
        <v>21702991.66</v>
      </c>
      <c r="D73" s="1">
        <v>1.03213752375372</v>
      </c>
      <c r="E73" s="13">
        <f t="shared" si="1"/>
        <v>21702991.66</v>
      </c>
      <c r="F73" s="8">
        <v>1.0430999999999999</v>
      </c>
      <c r="G73" s="14">
        <v>0.99</v>
      </c>
      <c r="H73" s="9">
        <v>0.91190000000000004</v>
      </c>
      <c r="I73" s="14">
        <v>0.89</v>
      </c>
      <c r="J73" s="10">
        <v>0.68240000000000001</v>
      </c>
      <c r="K73" s="15">
        <v>0.68240000000000001</v>
      </c>
      <c r="L73" s="9">
        <v>0.66439999999999999</v>
      </c>
      <c r="M73" s="15">
        <v>0.66439999999999999</v>
      </c>
    </row>
    <row r="74" spans="1:13" ht="14.45" thickBot="1">
      <c r="A74" s="16" t="s">
        <v>90</v>
      </c>
      <c r="B74" s="6">
        <v>5219045.46</v>
      </c>
      <c r="C74" s="6">
        <v>5276897.71</v>
      </c>
      <c r="D74" s="1">
        <v>0.98903669292463903</v>
      </c>
      <c r="E74" s="13">
        <f t="shared" si="1"/>
        <v>5219045.46</v>
      </c>
      <c r="F74" s="8">
        <v>1.105</v>
      </c>
      <c r="G74" s="14">
        <v>0.99</v>
      </c>
      <c r="H74" s="9">
        <v>0.83179999999999998</v>
      </c>
      <c r="I74" s="14">
        <v>0.83179999999999998</v>
      </c>
      <c r="J74" s="10">
        <v>0.7056</v>
      </c>
      <c r="K74" s="15">
        <v>0.69</v>
      </c>
      <c r="L74" s="9">
        <v>0.75</v>
      </c>
      <c r="M74" s="15">
        <v>0.69</v>
      </c>
    </row>
    <row r="75" spans="1:13" ht="14.45" thickBot="1">
      <c r="A75" s="16" t="s">
        <v>91</v>
      </c>
      <c r="B75" s="6">
        <v>1068251.74</v>
      </c>
      <c r="C75" s="6">
        <v>1120190.19</v>
      </c>
      <c r="D75" s="1">
        <v>0.95363425741123498</v>
      </c>
      <c r="E75" s="13">
        <f t="shared" si="1"/>
        <v>1068251.74</v>
      </c>
      <c r="F75" s="8">
        <v>1.0383</v>
      </c>
      <c r="G75" s="14">
        <v>0.99</v>
      </c>
      <c r="H75" s="9">
        <v>0.89959999999999996</v>
      </c>
      <c r="I75" s="14">
        <v>0.89</v>
      </c>
      <c r="J75" s="10">
        <v>0.60960000000000003</v>
      </c>
      <c r="K75" s="15">
        <v>0.60960000000000003</v>
      </c>
      <c r="L75" s="9">
        <v>0.67579999999999996</v>
      </c>
      <c r="M75" s="15">
        <v>0.67579999999999996</v>
      </c>
    </row>
    <row r="76" spans="1:13" ht="14.45" thickBot="1">
      <c r="A76" s="16" t="s">
        <v>92</v>
      </c>
      <c r="B76" s="6">
        <v>4956017.7</v>
      </c>
      <c r="C76" s="6">
        <v>4978185.93</v>
      </c>
      <c r="D76" s="1">
        <v>0.99554692606670103</v>
      </c>
      <c r="E76" s="13">
        <f t="shared" si="1"/>
        <v>4956017.7</v>
      </c>
      <c r="F76" s="8">
        <v>0.97070000000000001</v>
      </c>
      <c r="G76" s="14">
        <v>0.97070000000000001</v>
      </c>
      <c r="H76" s="9">
        <v>0.88019999999999998</v>
      </c>
      <c r="I76" s="14">
        <v>0.88019999999999998</v>
      </c>
      <c r="J76" s="10">
        <v>0.69369999999999998</v>
      </c>
      <c r="K76" s="15">
        <v>0.69</v>
      </c>
      <c r="L76" s="9">
        <v>0.68479999999999996</v>
      </c>
      <c r="M76" s="15">
        <v>0.68479999999999996</v>
      </c>
    </row>
    <row r="77" spans="1:13" ht="14.45" thickBot="1">
      <c r="A77" s="16" t="s">
        <v>93</v>
      </c>
      <c r="B77" s="6">
        <v>3681973.93</v>
      </c>
      <c r="C77" s="6">
        <v>3615897.94</v>
      </c>
      <c r="D77" s="1">
        <v>1.01827374309132</v>
      </c>
      <c r="E77" s="13">
        <f t="shared" si="1"/>
        <v>3615897.94</v>
      </c>
      <c r="F77" s="8">
        <v>1.0111000000000001</v>
      </c>
      <c r="G77" s="14">
        <v>0.99</v>
      </c>
      <c r="H77" s="9">
        <v>0.90690000000000004</v>
      </c>
      <c r="I77" s="14">
        <v>0.89</v>
      </c>
      <c r="J77" s="10">
        <v>0.6734</v>
      </c>
      <c r="K77" s="15">
        <v>0.6734</v>
      </c>
      <c r="L77" s="9">
        <v>0.72629999999999995</v>
      </c>
      <c r="M77" s="15">
        <v>0.69</v>
      </c>
    </row>
    <row r="78" spans="1:13" ht="14.45" thickBot="1">
      <c r="A78" s="16" t="s">
        <v>94</v>
      </c>
      <c r="B78" s="6">
        <v>1271832.42</v>
      </c>
      <c r="C78" s="6">
        <v>1186876.77</v>
      </c>
      <c r="D78" s="1">
        <v>1.0715791665549199</v>
      </c>
      <c r="E78" s="13">
        <f t="shared" si="1"/>
        <v>1186876.77</v>
      </c>
      <c r="F78" s="8">
        <v>0.99770000000000003</v>
      </c>
      <c r="G78" s="14">
        <v>0.99</v>
      </c>
      <c r="H78" s="9">
        <v>0.9083</v>
      </c>
      <c r="I78" s="14">
        <v>0.89</v>
      </c>
      <c r="J78" s="10">
        <v>0.70050000000000001</v>
      </c>
      <c r="K78" s="15">
        <v>0.69</v>
      </c>
      <c r="L78" s="9">
        <v>0.72929999999999995</v>
      </c>
      <c r="M78" s="15">
        <v>0.69</v>
      </c>
    </row>
    <row r="79" spans="1:13" ht="14.45" thickBot="1">
      <c r="A79" s="16" t="s">
        <v>95</v>
      </c>
      <c r="B79" s="6">
        <v>3608257.65</v>
      </c>
      <c r="C79" s="6">
        <v>3547151.81</v>
      </c>
      <c r="D79" s="1">
        <v>1.0172267338059</v>
      </c>
      <c r="E79" s="13">
        <f t="shared" si="1"/>
        <v>3547151.81</v>
      </c>
      <c r="F79" s="8">
        <v>1.0573999999999999</v>
      </c>
      <c r="G79" s="14">
        <v>0.99</v>
      </c>
      <c r="H79" s="9">
        <v>0.92210000000000003</v>
      </c>
      <c r="I79" s="14">
        <v>0.89</v>
      </c>
      <c r="J79" s="10">
        <v>0.6734</v>
      </c>
      <c r="K79" s="15">
        <v>0.6734</v>
      </c>
      <c r="L79" s="9">
        <v>0.70489999999999997</v>
      </c>
      <c r="M79" s="15">
        <v>0.69</v>
      </c>
    </row>
    <row r="80" spans="1:13" ht="14.45" thickBot="1">
      <c r="A80" s="16" t="s">
        <v>96</v>
      </c>
      <c r="B80" s="6">
        <v>15921350.390000001</v>
      </c>
      <c r="C80" s="6">
        <v>15708426.35</v>
      </c>
      <c r="D80" s="1">
        <v>1.0135547657834001</v>
      </c>
      <c r="E80" s="13">
        <f t="shared" si="1"/>
        <v>15708426.35</v>
      </c>
      <c r="F80" s="8">
        <v>1.0210999999999999</v>
      </c>
      <c r="G80" s="14">
        <v>0.99</v>
      </c>
      <c r="H80" s="9">
        <v>0.91039999999999999</v>
      </c>
      <c r="I80" s="14">
        <v>0.89</v>
      </c>
      <c r="J80" s="10">
        <v>0.64349999999999996</v>
      </c>
      <c r="K80" s="15">
        <v>0.64349999999999996</v>
      </c>
      <c r="L80" s="9">
        <v>0.67159999999999997</v>
      </c>
      <c r="M80" s="15">
        <v>0.67159999999999997</v>
      </c>
    </row>
    <row r="81" spans="1:13" ht="14.45" thickBot="1">
      <c r="A81" s="16" t="s">
        <v>97</v>
      </c>
      <c r="B81" s="6">
        <v>883103.04</v>
      </c>
      <c r="C81" s="6">
        <v>922881.89</v>
      </c>
      <c r="D81" s="1">
        <v>0.95689713880938798</v>
      </c>
      <c r="E81" s="13">
        <f t="shared" si="1"/>
        <v>883103.04</v>
      </c>
      <c r="F81" s="8">
        <v>1.0760000000000001</v>
      </c>
      <c r="G81" s="14">
        <v>0.99</v>
      </c>
      <c r="H81" s="9">
        <v>0.85680000000000001</v>
      </c>
      <c r="I81" s="14">
        <v>0.85680000000000001</v>
      </c>
      <c r="J81" s="10">
        <v>0.72030000000000005</v>
      </c>
      <c r="K81" s="15">
        <v>0.69</v>
      </c>
      <c r="L81" s="9">
        <v>0.75839999999999996</v>
      </c>
      <c r="M81" s="15">
        <v>0.69</v>
      </c>
    </row>
    <row r="82" spans="1:13" ht="14.45" thickBot="1">
      <c r="A82" s="16" t="s">
        <v>98</v>
      </c>
      <c r="B82" s="6">
        <v>8911894.1899999995</v>
      </c>
      <c r="C82" s="6">
        <v>9174185.2699999996</v>
      </c>
      <c r="D82" s="1">
        <v>0.97140987757706398</v>
      </c>
      <c r="E82" s="13">
        <f t="shared" si="1"/>
        <v>8911894.1899999995</v>
      </c>
      <c r="F82" s="8">
        <v>1.0164</v>
      </c>
      <c r="G82" s="14">
        <v>0.99</v>
      </c>
      <c r="H82" s="9">
        <v>0.83689999999999998</v>
      </c>
      <c r="I82" s="14">
        <v>0.83689999999999998</v>
      </c>
      <c r="J82" s="10">
        <v>0.64</v>
      </c>
      <c r="K82" s="15">
        <v>0.64</v>
      </c>
      <c r="L82" s="9">
        <v>0.64400000000000002</v>
      </c>
      <c r="M82" s="15">
        <v>0.64400000000000002</v>
      </c>
    </row>
    <row r="83" spans="1:13" ht="14.45" thickBot="1">
      <c r="A83" s="16" t="s">
        <v>99</v>
      </c>
      <c r="B83" s="6">
        <v>6699130.6100000003</v>
      </c>
      <c r="C83" s="6">
        <v>6375166.8899999997</v>
      </c>
      <c r="D83" s="1">
        <v>1.0508165081149701</v>
      </c>
      <c r="E83" s="13">
        <f t="shared" si="1"/>
        <v>6375166.8899999997</v>
      </c>
      <c r="F83" s="8">
        <v>1.0097</v>
      </c>
      <c r="G83" s="14">
        <v>0.99</v>
      </c>
      <c r="H83" s="9">
        <v>0.90459999999999996</v>
      </c>
      <c r="I83" s="14">
        <v>0.89</v>
      </c>
      <c r="J83" s="10">
        <v>0.6764</v>
      </c>
      <c r="K83" s="15">
        <v>0.6764</v>
      </c>
      <c r="L83" s="9">
        <v>0.66739999999999999</v>
      </c>
      <c r="M83" s="15">
        <v>0.66739999999999999</v>
      </c>
    </row>
    <row r="84" spans="1:13" ht="14.45" thickBot="1">
      <c r="A84" s="16" t="s">
        <v>100</v>
      </c>
      <c r="B84" s="6">
        <v>12219020.18</v>
      </c>
      <c r="C84" s="6">
        <v>11547058.550000001</v>
      </c>
      <c r="D84" s="1">
        <v>1.0581933162536901</v>
      </c>
      <c r="E84" s="13">
        <f t="shared" si="1"/>
        <v>11547058.550000001</v>
      </c>
      <c r="F84" s="8">
        <v>0.98670000000000002</v>
      </c>
      <c r="G84" s="14">
        <v>0.98670000000000002</v>
      </c>
      <c r="H84" s="9">
        <v>0.86939999999999995</v>
      </c>
      <c r="I84" s="14">
        <v>0.86939999999999995</v>
      </c>
      <c r="J84" s="10">
        <v>0.65259999999999996</v>
      </c>
      <c r="K84" s="15">
        <v>0.65259999999999996</v>
      </c>
      <c r="L84" s="9">
        <v>0.66069999999999995</v>
      </c>
      <c r="M84" s="15">
        <v>0.66069999999999995</v>
      </c>
    </row>
    <row r="85" spans="1:13" ht="14.45" thickBot="1">
      <c r="A85" s="16" t="s">
        <v>101</v>
      </c>
      <c r="B85" s="6">
        <v>6263328.2699999996</v>
      </c>
      <c r="C85" s="6">
        <v>6153545.0999999996</v>
      </c>
      <c r="D85" s="1">
        <v>1.0178406379113101</v>
      </c>
      <c r="E85" s="13">
        <f t="shared" si="1"/>
        <v>6153545.0999999996</v>
      </c>
      <c r="F85" s="8">
        <v>1.0538000000000001</v>
      </c>
      <c r="G85" s="14">
        <v>0.99</v>
      </c>
      <c r="H85" s="9">
        <v>0.87409999999999999</v>
      </c>
      <c r="I85" s="14">
        <v>0.87409999999999999</v>
      </c>
      <c r="J85" s="10">
        <v>0.67620000000000002</v>
      </c>
      <c r="K85" s="15">
        <v>0.67620000000000002</v>
      </c>
      <c r="L85" s="9">
        <v>0.65769999999999995</v>
      </c>
      <c r="M85" s="15">
        <v>0.65769999999999995</v>
      </c>
    </row>
    <row r="86" spans="1:13" ht="14.45" thickBot="1">
      <c r="A86" s="16" t="s">
        <v>102</v>
      </c>
      <c r="B86" s="6">
        <v>10450862.67</v>
      </c>
      <c r="C86" s="6">
        <v>10357305.17</v>
      </c>
      <c r="D86" s="1">
        <v>1.00903299636965</v>
      </c>
      <c r="E86" s="13">
        <f t="shared" si="1"/>
        <v>10357305.17</v>
      </c>
      <c r="F86" s="8">
        <v>1.0448999999999999</v>
      </c>
      <c r="G86" s="14">
        <v>0.99</v>
      </c>
      <c r="H86" s="9">
        <v>0.84430000000000005</v>
      </c>
      <c r="I86" s="14">
        <v>0.84430000000000005</v>
      </c>
      <c r="J86" s="10">
        <v>0.69889999999999997</v>
      </c>
      <c r="K86" s="15">
        <v>0.69</v>
      </c>
      <c r="L86" s="9">
        <v>0.72829999999999995</v>
      </c>
      <c r="M86" s="15">
        <v>0.69</v>
      </c>
    </row>
    <row r="87" spans="1:13" ht="14.45" thickBot="1">
      <c r="A87" s="16" t="s">
        <v>103</v>
      </c>
      <c r="B87" s="6">
        <v>5413063.8899999997</v>
      </c>
      <c r="C87" s="6">
        <v>5292919.78</v>
      </c>
      <c r="D87" s="1">
        <v>1.0226990234112301</v>
      </c>
      <c r="E87" s="13">
        <f t="shared" si="1"/>
        <v>5292919.78</v>
      </c>
      <c r="F87" s="8">
        <v>1.0371999999999999</v>
      </c>
      <c r="G87" s="14">
        <v>0.99</v>
      </c>
      <c r="H87" s="9">
        <v>0.88900000000000001</v>
      </c>
      <c r="I87" s="14">
        <v>0.88900000000000001</v>
      </c>
      <c r="J87" s="10">
        <v>0.61319999999999997</v>
      </c>
      <c r="K87" s="15">
        <v>0.61319999999999997</v>
      </c>
      <c r="L87" s="9">
        <v>0.57820000000000005</v>
      </c>
      <c r="M87" s="15">
        <v>0.57820000000000005</v>
      </c>
    </row>
    <row r="88" spans="1:13" ht="14.45" thickBot="1">
      <c r="A88" s="16" t="s">
        <v>104</v>
      </c>
      <c r="B88" s="6">
        <v>6567048.0099999998</v>
      </c>
      <c r="C88" s="6">
        <v>6517544.8300000001</v>
      </c>
      <c r="D88" s="1">
        <v>1.00759537238196</v>
      </c>
      <c r="E88" s="13">
        <f t="shared" si="1"/>
        <v>6517544.8300000001</v>
      </c>
      <c r="F88" s="8">
        <v>1.0025999999999999</v>
      </c>
      <c r="G88" s="14">
        <v>0.99</v>
      </c>
      <c r="H88" s="9">
        <v>0.90859999999999996</v>
      </c>
      <c r="I88" s="14">
        <v>0.89</v>
      </c>
      <c r="J88" s="10">
        <v>0.68600000000000005</v>
      </c>
      <c r="K88" s="15">
        <v>0.68600000000000005</v>
      </c>
      <c r="L88" s="9">
        <v>0.65710000000000002</v>
      </c>
      <c r="M88" s="15">
        <v>0.65710000000000002</v>
      </c>
    </row>
    <row r="89" spans="1:13" ht="14.45" thickBot="1">
      <c r="A89" s="16" t="s">
        <v>105</v>
      </c>
      <c r="B89" s="6">
        <v>5517927.3899999997</v>
      </c>
      <c r="C89" s="6">
        <v>5179745.09</v>
      </c>
      <c r="D89" s="1">
        <v>1.06528937121884</v>
      </c>
      <c r="E89" s="13">
        <f t="shared" si="1"/>
        <v>5179745.09</v>
      </c>
      <c r="F89" s="8">
        <v>0.98829999999999996</v>
      </c>
      <c r="G89" s="14">
        <v>0.98829999999999996</v>
      </c>
      <c r="H89" s="9">
        <v>0.91210000000000002</v>
      </c>
      <c r="I89" s="14">
        <v>0.89</v>
      </c>
      <c r="J89" s="10">
        <v>0.59619999999999995</v>
      </c>
      <c r="K89" s="15">
        <v>0.59619999999999995</v>
      </c>
      <c r="L89" s="9">
        <v>0.59099999999999997</v>
      </c>
      <c r="M89" s="15">
        <v>0.59099999999999997</v>
      </c>
    </row>
    <row r="90" spans="1:13" ht="14.45" thickBot="1">
      <c r="A90" s="16" t="s">
        <v>106</v>
      </c>
      <c r="B90" s="6">
        <v>3923579.02</v>
      </c>
      <c r="C90" s="6">
        <v>3914523.74</v>
      </c>
      <c r="D90" s="1">
        <v>1.00231325203306</v>
      </c>
      <c r="E90" s="13">
        <f t="shared" si="1"/>
        <v>3914523.74</v>
      </c>
      <c r="F90" s="8">
        <v>1.0286</v>
      </c>
      <c r="G90" s="14">
        <v>0.99</v>
      </c>
      <c r="H90" s="9">
        <v>0.85389999999999999</v>
      </c>
      <c r="I90" s="14">
        <v>0.85389999999999999</v>
      </c>
      <c r="J90" s="10">
        <v>0.69589999999999996</v>
      </c>
      <c r="K90" s="15">
        <v>0.69</v>
      </c>
      <c r="L90" s="9">
        <v>0.7046</v>
      </c>
      <c r="M90" s="15">
        <v>0.69</v>
      </c>
    </row>
    <row r="91" spans="1:13" ht="14.45" thickBot="1">
      <c r="A91" s="16" t="s">
        <v>107</v>
      </c>
      <c r="B91" s="6">
        <v>2484354.83</v>
      </c>
      <c r="C91" s="6">
        <v>2522565.5499999998</v>
      </c>
      <c r="D91" s="1">
        <v>0.98485243723398996</v>
      </c>
      <c r="E91" s="13">
        <f t="shared" si="1"/>
        <v>2484354.83</v>
      </c>
      <c r="F91" s="8">
        <v>1.0150999999999999</v>
      </c>
      <c r="G91" s="14">
        <v>0.99</v>
      </c>
      <c r="H91" s="9">
        <v>0.90369999999999995</v>
      </c>
      <c r="I91" s="14">
        <v>0.89</v>
      </c>
      <c r="J91" s="10">
        <v>0.66459999999999997</v>
      </c>
      <c r="K91" s="15">
        <v>0.66459999999999997</v>
      </c>
      <c r="L91" s="9">
        <v>0.59860000000000002</v>
      </c>
      <c r="M91" s="15">
        <v>0.59860000000000002</v>
      </c>
    </row>
    <row r="92" spans="1:13" ht="14.45" thickBot="1">
      <c r="A92" s="16" t="s">
        <v>108</v>
      </c>
      <c r="B92" s="6">
        <v>3602987.6</v>
      </c>
      <c r="C92" s="6">
        <v>3495161.04</v>
      </c>
      <c r="D92" s="1">
        <v>1.0308502408804601</v>
      </c>
      <c r="E92" s="13">
        <f t="shared" si="1"/>
        <v>3495161.04</v>
      </c>
      <c r="F92" s="8">
        <v>1.1741999999999999</v>
      </c>
      <c r="G92" s="14">
        <v>0.99</v>
      </c>
      <c r="H92" s="9">
        <v>0.87749999999999995</v>
      </c>
      <c r="I92" s="14">
        <v>0.87749999999999995</v>
      </c>
      <c r="J92" s="10">
        <v>0.68</v>
      </c>
      <c r="K92" s="15">
        <v>0.68</v>
      </c>
      <c r="L92" s="9">
        <v>0.64510000000000001</v>
      </c>
      <c r="M92" s="15">
        <v>0.64510000000000001</v>
      </c>
    </row>
    <row r="93" spans="1:13" ht="14.45" thickBot="1">
      <c r="A93" s="16" t="s">
        <v>109</v>
      </c>
      <c r="B93" s="6">
        <v>680748.41</v>
      </c>
      <c r="C93" s="6">
        <v>741129.99</v>
      </c>
      <c r="D93" s="1">
        <v>0.918527679604492</v>
      </c>
      <c r="E93" s="13">
        <f t="shared" si="1"/>
        <v>680748.41</v>
      </c>
      <c r="F93" s="8">
        <v>1.0079</v>
      </c>
      <c r="G93" s="14">
        <v>0.99</v>
      </c>
      <c r="H93" s="9">
        <v>0.8387</v>
      </c>
      <c r="I93" s="14">
        <v>0.8387</v>
      </c>
      <c r="J93" s="10">
        <v>0.63500000000000001</v>
      </c>
      <c r="K93" s="15">
        <v>0.63500000000000001</v>
      </c>
      <c r="L93" s="9">
        <v>0.62180000000000002</v>
      </c>
      <c r="M93" s="15">
        <v>0.62180000000000002</v>
      </c>
    </row>
    <row r="94" spans="1:13" ht="14.45" thickBot="1">
      <c r="A94" s="16" t="s">
        <v>110</v>
      </c>
      <c r="B94" s="6">
        <v>1473750.17</v>
      </c>
      <c r="C94" s="6">
        <v>1599472.63</v>
      </c>
      <c r="D94" s="1">
        <v>0.92139755464274498</v>
      </c>
      <c r="E94" s="13">
        <f t="shared" si="1"/>
        <v>1473750.17</v>
      </c>
      <c r="F94" s="8">
        <v>1.1142000000000001</v>
      </c>
      <c r="G94" s="14">
        <v>0.99</v>
      </c>
      <c r="H94" s="9">
        <v>0.92149999999999999</v>
      </c>
      <c r="I94" s="14">
        <v>0.89</v>
      </c>
      <c r="J94" s="10">
        <v>0.64219999999999999</v>
      </c>
      <c r="K94" s="15">
        <v>0.64219999999999999</v>
      </c>
      <c r="L94" s="9">
        <v>0.69650000000000001</v>
      </c>
      <c r="M94" s="15">
        <v>0.69</v>
      </c>
    </row>
    <row r="95" spans="1:13" ht="14.45" thickBot="1">
      <c r="A95" s="16" t="s">
        <v>111</v>
      </c>
      <c r="B95" s="6">
        <v>443757.08</v>
      </c>
      <c r="C95" s="6">
        <v>422980.44</v>
      </c>
      <c r="D95" s="1">
        <v>1.049119623593</v>
      </c>
      <c r="E95" s="13">
        <f t="shared" si="1"/>
        <v>422980.44</v>
      </c>
      <c r="F95" s="8">
        <v>0.95209999999999995</v>
      </c>
      <c r="G95" s="14">
        <v>0.95209999999999995</v>
      </c>
      <c r="H95" s="9">
        <v>0.92559999999999998</v>
      </c>
      <c r="I95" s="14">
        <v>0.89</v>
      </c>
      <c r="J95" s="10">
        <v>0.7097</v>
      </c>
      <c r="K95" s="15">
        <v>0.69</v>
      </c>
      <c r="L95" s="9">
        <v>0.79259999999999997</v>
      </c>
      <c r="M95" s="15">
        <v>0.69</v>
      </c>
    </row>
    <row r="96" spans="1:13" ht="14.45" thickBot="1">
      <c r="A96" s="16" t="s">
        <v>112</v>
      </c>
      <c r="B96" s="6">
        <v>10422198.5</v>
      </c>
      <c r="C96" s="6">
        <v>10033811.16</v>
      </c>
      <c r="D96" s="1">
        <v>1.0387078582411799</v>
      </c>
      <c r="E96" s="13">
        <f t="shared" si="1"/>
        <v>10033811.16</v>
      </c>
      <c r="F96" s="8">
        <v>0.99719999999999998</v>
      </c>
      <c r="G96" s="14">
        <v>0.99</v>
      </c>
      <c r="H96" s="9">
        <v>0.86719999999999997</v>
      </c>
      <c r="I96" s="14">
        <v>0.86719999999999997</v>
      </c>
      <c r="J96" s="10">
        <v>0.61470000000000002</v>
      </c>
      <c r="K96" s="15">
        <v>0.61470000000000002</v>
      </c>
      <c r="L96" s="9">
        <v>0.6492</v>
      </c>
      <c r="M96" s="15">
        <v>0.6492</v>
      </c>
    </row>
    <row r="97" spans="1:13" ht="14.45" thickBot="1">
      <c r="A97" s="16" t="s">
        <v>113</v>
      </c>
      <c r="B97" s="6">
        <v>4871460.33</v>
      </c>
      <c r="C97" s="6">
        <v>4850129.8</v>
      </c>
      <c r="D97" s="1">
        <v>1.0043979297213901</v>
      </c>
      <c r="E97" s="13">
        <f t="shared" si="1"/>
        <v>4850129.8</v>
      </c>
      <c r="F97" s="8">
        <v>1.0884</v>
      </c>
      <c r="G97" s="14">
        <v>0.99</v>
      </c>
      <c r="H97" s="9">
        <v>0.8861</v>
      </c>
      <c r="I97" s="14">
        <v>0.8861</v>
      </c>
      <c r="J97" s="10">
        <v>0.68530000000000002</v>
      </c>
      <c r="K97" s="15">
        <v>0.68530000000000002</v>
      </c>
      <c r="L97" s="9">
        <v>0.71830000000000005</v>
      </c>
      <c r="M97" s="15">
        <v>0.69</v>
      </c>
    </row>
    <row r="98" spans="1:13" ht="14.45" thickBot="1">
      <c r="A98" s="16" t="s">
        <v>114</v>
      </c>
      <c r="B98" s="6">
        <v>50307151.950000003</v>
      </c>
      <c r="C98" s="6">
        <v>48920924.640000001</v>
      </c>
      <c r="D98" s="1">
        <v>1.0283360815479501</v>
      </c>
      <c r="E98" s="13">
        <f t="shared" si="1"/>
        <v>48920924.640000001</v>
      </c>
      <c r="F98" s="8">
        <v>1.0025999999999999</v>
      </c>
      <c r="G98" s="14">
        <v>0.99</v>
      </c>
      <c r="H98" s="9">
        <v>0.86919999999999997</v>
      </c>
      <c r="I98" s="14">
        <v>0.86919999999999997</v>
      </c>
      <c r="J98" s="10">
        <v>0.68840000000000001</v>
      </c>
      <c r="K98" s="15">
        <v>0.68840000000000001</v>
      </c>
      <c r="L98" s="9">
        <v>0.71550000000000002</v>
      </c>
      <c r="M98" s="15">
        <v>0.69</v>
      </c>
    </row>
    <row r="99" spans="1:13" ht="14.45" thickBot="1">
      <c r="A99" s="16" t="s">
        <v>115</v>
      </c>
      <c r="B99" s="6">
        <v>2072489.75</v>
      </c>
      <c r="C99" s="6">
        <v>2085891.9720000001</v>
      </c>
      <c r="D99" s="1">
        <v>0.99357482449719103</v>
      </c>
      <c r="E99" s="13">
        <f t="shared" si="1"/>
        <v>2072489.75</v>
      </c>
      <c r="F99" s="8">
        <v>0.99470000000000003</v>
      </c>
      <c r="G99" s="14">
        <v>0.99</v>
      </c>
      <c r="H99" s="9">
        <v>0.94579999999999997</v>
      </c>
      <c r="I99" s="14">
        <v>0.89</v>
      </c>
      <c r="J99" s="10">
        <v>0.70730000000000004</v>
      </c>
      <c r="K99" s="15">
        <v>0.69</v>
      </c>
      <c r="L99" s="9">
        <v>0.75639999999999996</v>
      </c>
      <c r="M99" s="15">
        <v>0.69</v>
      </c>
    </row>
    <row r="100" spans="1:13" ht="14.45" thickBot="1">
      <c r="A100" s="16" t="s">
        <v>116</v>
      </c>
      <c r="B100" s="6">
        <v>1602963.79</v>
      </c>
      <c r="C100" s="6">
        <v>1457791.03</v>
      </c>
      <c r="D100" s="1">
        <v>1.0995840672719699</v>
      </c>
      <c r="E100" s="13">
        <f t="shared" si="1"/>
        <v>1457791.03</v>
      </c>
      <c r="F100" s="8">
        <v>0.97299999999999998</v>
      </c>
      <c r="G100" s="14">
        <v>0.97299999999999998</v>
      </c>
      <c r="H100" s="9">
        <v>0.93879999999999997</v>
      </c>
      <c r="I100" s="14">
        <v>0.89</v>
      </c>
      <c r="J100" s="10">
        <v>0.67720000000000002</v>
      </c>
      <c r="K100" s="15">
        <v>0.67720000000000002</v>
      </c>
      <c r="L100" s="9">
        <v>0.70409999999999995</v>
      </c>
      <c r="M100" s="15">
        <v>0.69</v>
      </c>
    </row>
    <row r="101" spans="1:13" ht="14.45" thickBot="1">
      <c r="A101" s="16" t="s">
        <v>117</v>
      </c>
      <c r="B101" s="6">
        <v>1876733.7</v>
      </c>
      <c r="C101" s="6">
        <v>1817460.46</v>
      </c>
      <c r="D101" s="1">
        <v>1.03261322119767</v>
      </c>
      <c r="E101" s="13">
        <f t="shared" si="1"/>
        <v>1817460.46</v>
      </c>
      <c r="F101" s="8">
        <v>1.0563</v>
      </c>
      <c r="G101" s="14">
        <v>0.99</v>
      </c>
      <c r="H101" s="9">
        <v>0.93279999999999996</v>
      </c>
      <c r="I101" s="14">
        <v>0.89</v>
      </c>
      <c r="J101" s="10">
        <v>0.73160000000000003</v>
      </c>
      <c r="K101" s="15">
        <v>0.69</v>
      </c>
      <c r="L101" s="9">
        <v>0.73680000000000001</v>
      </c>
      <c r="M101" s="15">
        <v>0.69</v>
      </c>
    </row>
    <row r="102" spans="1:13" ht="14.45" thickBot="1">
      <c r="A102" s="16" t="s">
        <v>118</v>
      </c>
      <c r="B102" s="6">
        <v>13162065.300000001</v>
      </c>
      <c r="C102" s="6">
        <v>12883026.189999999</v>
      </c>
      <c r="D102" s="1">
        <v>1.0216594382317301</v>
      </c>
      <c r="E102" s="13">
        <f t="shared" si="1"/>
        <v>12883026.189999999</v>
      </c>
      <c r="F102" s="8">
        <v>0.95250000000000001</v>
      </c>
      <c r="G102" s="14">
        <v>0.95250000000000001</v>
      </c>
      <c r="H102" s="9">
        <v>0.85489999999999999</v>
      </c>
      <c r="I102" s="14">
        <v>0.85489999999999999</v>
      </c>
      <c r="J102" s="10">
        <v>0.65839999999999999</v>
      </c>
      <c r="K102" s="15">
        <v>0.65839999999999999</v>
      </c>
      <c r="L102" s="9">
        <v>0.64039999999999997</v>
      </c>
      <c r="M102" s="15">
        <v>0.64039999999999997</v>
      </c>
    </row>
    <row r="103" spans="1:13" ht="14.45" thickBot="1">
      <c r="A103" s="16" t="s">
        <v>119</v>
      </c>
      <c r="B103" s="6">
        <v>3786723.63</v>
      </c>
      <c r="C103" s="6">
        <v>3389751.59</v>
      </c>
      <c r="D103" s="1">
        <v>1.11710947821991</v>
      </c>
      <c r="E103" s="13">
        <f t="shared" si="1"/>
        <v>3389751.59</v>
      </c>
      <c r="F103" s="8">
        <v>0.95269999999999999</v>
      </c>
      <c r="G103" s="14">
        <v>0.95269999999999999</v>
      </c>
      <c r="H103" s="9">
        <v>0.83650000000000002</v>
      </c>
      <c r="I103" s="14">
        <v>0.83650000000000002</v>
      </c>
      <c r="J103" s="10">
        <v>0.59340000000000004</v>
      </c>
      <c r="K103" s="15">
        <v>0.59340000000000004</v>
      </c>
      <c r="L103" s="9">
        <v>0.57320000000000004</v>
      </c>
      <c r="M103" s="15">
        <v>0.57320000000000004</v>
      </c>
    </row>
    <row r="104" spans="1:13" ht="14.45" thickBot="1">
      <c r="A104" s="16" t="s">
        <v>120</v>
      </c>
      <c r="B104" s="6">
        <v>9204248.5899999999</v>
      </c>
      <c r="C104" s="6">
        <v>8776125.75</v>
      </c>
      <c r="D104" s="1">
        <v>1.0487826692775</v>
      </c>
      <c r="E104" s="13">
        <f t="shared" si="1"/>
        <v>8776125.75</v>
      </c>
      <c r="F104" s="8">
        <v>1.0105999999999999</v>
      </c>
      <c r="G104" s="14">
        <v>0.99</v>
      </c>
      <c r="H104" s="9">
        <v>0.91</v>
      </c>
      <c r="I104" s="14">
        <v>0.89</v>
      </c>
      <c r="J104" s="10">
        <v>0.66690000000000005</v>
      </c>
      <c r="K104" s="15">
        <v>0.66690000000000005</v>
      </c>
      <c r="L104" s="9">
        <v>0.69</v>
      </c>
      <c r="M104" s="15">
        <v>0.69</v>
      </c>
    </row>
    <row r="105" spans="1:13" ht="14.45" thickBot="1">
      <c r="A105" s="16" t="s">
        <v>121</v>
      </c>
      <c r="B105" s="6">
        <v>2313550.96</v>
      </c>
      <c r="C105" s="6">
        <v>2223088.04</v>
      </c>
      <c r="D105" s="1">
        <v>1.04069245948532</v>
      </c>
      <c r="E105" s="13">
        <f t="shared" si="1"/>
        <v>2223088.04</v>
      </c>
      <c r="F105" s="8">
        <v>1.0648</v>
      </c>
      <c r="G105" s="14">
        <v>0.99</v>
      </c>
      <c r="H105" s="9">
        <v>0.8962</v>
      </c>
      <c r="I105" s="14">
        <v>0.89</v>
      </c>
      <c r="J105" s="10">
        <v>0.6351</v>
      </c>
      <c r="K105" s="15">
        <v>0.6351</v>
      </c>
      <c r="L105" s="9">
        <v>0.63549999999999995</v>
      </c>
      <c r="M105" s="15">
        <v>0.63549999999999995</v>
      </c>
    </row>
    <row r="106" spans="1:13" ht="14.45" thickBot="1">
      <c r="A106" s="16" t="s">
        <v>122</v>
      </c>
      <c r="B106" s="6">
        <v>731795.36</v>
      </c>
      <c r="C106" s="6">
        <v>664051.73</v>
      </c>
      <c r="D106" s="1">
        <v>1.1020155914660399</v>
      </c>
      <c r="E106" s="13">
        <f t="shared" si="1"/>
        <v>664051.73</v>
      </c>
      <c r="F106" s="8">
        <v>1.0576000000000001</v>
      </c>
      <c r="G106" s="14">
        <v>0.99</v>
      </c>
      <c r="H106" s="9">
        <v>0.78459999999999996</v>
      </c>
      <c r="I106" s="14">
        <v>0.78459999999999996</v>
      </c>
      <c r="J106" s="10">
        <v>0.75029999999999997</v>
      </c>
      <c r="K106" s="15">
        <v>0.69</v>
      </c>
      <c r="L106" s="9">
        <v>0.7056</v>
      </c>
      <c r="M106" s="15">
        <v>0.69</v>
      </c>
    </row>
    <row r="107" spans="1:13" ht="14.45" thickBot="1">
      <c r="A107" s="4" t="s">
        <v>123</v>
      </c>
      <c r="B107" s="7">
        <f>SUM(B3:B106)-(B35+B45)</f>
        <v>711387851.35000002</v>
      </c>
      <c r="C107" s="7">
        <f>SUM(C3:C106)-(C35+C45)</f>
        <v>695566315.49679983</v>
      </c>
      <c r="D107" s="5">
        <v>1.0226999999999999</v>
      </c>
      <c r="E107" s="7">
        <f>SUM(E3:E106)-(E35+E45)</f>
        <v>692932659.3599</v>
      </c>
      <c r="F107" s="11">
        <v>1.0037</v>
      </c>
      <c r="G107" s="11">
        <v>0.99</v>
      </c>
      <c r="H107" s="11">
        <v>0.85850000000000004</v>
      </c>
      <c r="I107" s="11">
        <v>0.85850000000000004</v>
      </c>
      <c r="J107" s="11">
        <v>0.67600000000000005</v>
      </c>
      <c r="K107" s="11">
        <v>0.67600000000000005</v>
      </c>
      <c r="L107" s="11">
        <v>0.68569999999999998</v>
      </c>
      <c r="M107" s="11">
        <v>0.68569999999999998</v>
      </c>
    </row>
    <row r="110" spans="1:13">
      <c r="C110" s="12"/>
    </row>
  </sheetData>
  <sheetProtection algorithmName="SHA-512" hashValue="H/576ECBTZlM8CzJ6NMSphQ3JI+h+l/Klxnaf2qFeRjwDefiknpPYcV2eTrBvrEulpr6XYHerCFn9JqZ8fJ3Cg==" saltValue="Fpyg5VNd/zd3gPhXaDWnOg==" spinCount="100000" sheet="1" objects="1" scenarios="1" autoFilter="0"/>
  <autoFilter ref="A2:A106" xr:uid="{2ADAF3F3-9A40-4B2B-8661-599462ABA9EA}"/>
  <sortState xmlns:xlrd2="http://schemas.microsoft.com/office/spreadsheetml/2017/richdata2" ref="A3:M106">
    <sortCondition ref="A3:A106"/>
  </sortState>
  <mergeCells count="5">
    <mergeCell ref="F1:G1"/>
    <mergeCell ref="H1:I1"/>
    <mergeCell ref="J1:K1"/>
    <mergeCell ref="L1:M1"/>
    <mergeCell ref="B1:E1"/>
  </mergeCells>
  <pageMargins left="0.7" right="0.7" top="0.75" bottom="0.75" header="0.3" footer="0.3"/>
  <pageSetup scale="90" orientation="portrait" horizontalDpi="4294967293" r:id="rId1"/>
  <headerFooter>
    <oddFooter>&amp;C&amp;N&amp;R&amp;F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Ralph Leggett</dc:creator>
  <cp:keywords/>
  <dc:description/>
  <cp:lastModifiedBy>Henderson, Debra L</cp:lastModifiedBy>
  <cp:revision/>
  <dcterms:created xsi:type="dcterms:W3CDTF">2014-07-07T18:28:29Z</dcterms:created>
  <dcterms:modified xsi:type="dcterms:W3CDTF">2023-03-08T22:04:46Z</dcterms:modified>
  <cp:category/>
  <cp:contentStatus/>
</cp:coreProperties>
</file>