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23\"/>
    </mc:Choice>
  </mc:AlternateContent>
  <xr:revisionPtr revIDLastSave="0" documentId="8_{0FBB2049-A882-48A4-8661-52FD0C8BBA56}" xr6:coauthVersionLast="46" xr6:coauthVersionMax="46" xr10:uidLastSave="{00000000-0000-0000-0000-000000000000}"/>
  <bookViews>
    <workbookView xWindow="-108" yWindow="-108" windowWidth="23256" windowHeight="12720" xr2:uid="{D594F41C-BCAB-4A9C-93B3-3E3E6AFCCBFA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  <definedName name="SUMMA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W111" i="1"/>
  <c r="X111" i="1" s="1"/>
  <c r="V111" i="1"/>
  <c r="S111" i="1"/>
  <c r="T111" i="1" s="1"/>
  <c r="R111" i="1"/>
  <c r="P111" i="1"/>
  <c r="O111" i="1"/>
  <c r="N111" i="1"/>
  <c r="K111" i="1"/>
  <c r="L111" i="1" s="1"/>
  <c r="J111" i="1"/>
  <c r="G111" i="1"/>
  <c r="H111" i="1" s="1"/>
  <c r="F111" i="1"/>
  <c r="D111" i="1"/>
  <c r="C111" i="1"/>
  <c r="E111" i="1" s="1"/>
  <c r="X110" i="1"/>
  <c r="W110" i="1"/>
  <c r="V110" i="1"/>
  <c r="S110" i="1"/>
  <c r="T110" i="1" s="1"/>
  <c r="R110" i="1"/>
  <c r="O110" i="1"/>
  <c r="P110" i="1" s="1"/>
  <c r="N110" i="1"/>
  <c r="K110" i="1"/>
  <c r="L110" i="1" s="1"/>
  <c r="J110" i="1"/>
  <c r="H110" i="1"/>
  <c r="G110" i="1"/>
  <c r="F110" i="1"/>
  <c r="C110" i="1"/>
  <c r="E110" i="1" s="1"/>
  <c r="W108" i="1"/>
  <c r="X108" i="1" s="1"/>
  <c r="V108" i="1"/>
  <c r="S108" i="1"/>
  <c r="T108" i="1" s="1"/>
  <c r="R108" i="1"/>
  <c r="O108" i="1"/>
  <c r="P108" i="1" s="1"/>
  <c r="N108" i="1"/>
  <c r="K108" i="1"/>
  <c r="L108" i="1" s="1"/>
  <c r="J108" i="1"/>
  <c r="G108" i="1"/>
  <c r="H108" i="1" s="1"/>
  <c r="F108" i="1"/>
  <c r="D108" i="1"/>
  <c r="C108" i="1"/>
  <c r="E108" i="1" s="1"/>
</calcChain>
</file>

<file path=xl/sharedStrings.xml><?xml version="1.0" encoding="utf-8"?>
<sst xmlns="http://schemas.openxmlformats.org/spreadsheetml/2006/main" count="366" uniqueCount="160">
  <si>
    <t>Incentive Goal SFY2023 June</t>
  </si>
  <si>
    <t>Calculations are SFY</t>
  </si>
  <si>
    <t>TOTAL DISBURSED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</si>
  <si>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</si>
  <si>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</si>
  <si>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</si>
  <si>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</si>
  <si>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</si>
  <si>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</si>
  <si>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</si>
  <si>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</si>
  <si>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</si>
  <si>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</si>
  <si>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</si>
  <si>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</si>
  <si>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</si>
  <si>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</si>
  <si>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</si>
  <si>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</si>
  <si>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</si>
  <si>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</si>
  <si>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</si>
  <si>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</si>
  <si>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</si>
  <si>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</si>
  <si>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</si>
  <si>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</si>
  <si>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</si>
  <si>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</si>
  <si>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</si>
  <si>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</si>
  <si>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</si>
  <si>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</si>
  <si>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</si>
  <si>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</si>
  <si>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</si>
  <si>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</si>
  <si>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</si>
  <si>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</si>
  <si>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</si>
  <si>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</si>
  <si>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</si>
  <si>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</si>
  <si>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ALAMANCE</t>
  </si>
  <si>
    <t>OK</t>
  </si>
  <si>
    <t>Allen, Carole</t>
  </si>
  <si>
    <t>ALEXANDER</t>
  </si>
  <si>
    <t>ALLEGHANY</t>
  </si>
  <si>
    <t>Cauble, Leona</t>
  </si>
  <si>
    <t>ANSON</t>
  </si>
  <si>
    <t>ASHE</t>
  </si>
  <si>
    <t>AVERY</t>
  </si>
  <si>
    <t>Foreman, Cora</t>
  </si>
  <si>
    <t>BEAUFORT</t>
  </si>
  <si>
    <t>BERTIE</t>
  </si>
  <si>
    <t>McDonald, Sally</t>
  </si>
  <si>
    <t>BLADEN</t>
  </si>
  <si>
    <t>BRUNSWICK</t>
  </si>
  <si>
    <t>Jenkins, Pamela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</si>
  <si>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</si>
  <si>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</si>
  <si>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</si>
  <si>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</si>
  <si>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</si>
  <si>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</si>
  <si>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</si>
  <si>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</si>
  <si>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</si>
  <si>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</si>
  <si>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</si>
  <si>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</si>
  <si>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</si>
  <si>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</si>
  <si>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</si>
  <si>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</si>
  <si>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</si>
  <si>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</si>
  <si>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</si>
  <si>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</si>
  <si>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</si>
  <si>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</si>
  <si>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Mayfield, Kristi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</si>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</sst>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10" fontId="3" fillId="3" borderId="3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right"/>
    </xf>
    <xf numFmtId="164" fontId="3" fillId="3" borderId="0" xfId="0" applyNumberFormat="1" applyFont="1" applyFill="1" applyAlignment="1">
      <alignment horizontal="right"/>
    </xf>
    <xf numFmtId="0" fontId="3" fillId="0" borderId="0" xfId="0" applyFont="1"/>
    <xf numFmtId="0" fontId="1" fillId="0" borderId="0" xfId="1"/>
    <xf numFmtId="0" fontId="3" fillId="0" borderId="1" xfId="0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10" fontId="3" fillId="3" borderId="0" xfId="0" applyNumberFormat="1" applyFont="1" applyFill="1" applyAlignment="1">
      <alignment horizontal="center"/>
    </xf>
    <xf numFmtId="0" fontId="3" fillId="3" borderId="2" xfId="0" quotePrefix="1" applyFont="1" applyFill="1" applyBorder="1" applyAlignment="1">
      <alignment horizontal="center"/>
    </xf>
    <xf numFmtId="0" fontId="3" fillId="3" borderId="0" xfId="0" quotePrefix="1" applyFont="1" applyFill="1" applyAlignment="1">
      <alignment horizontal="center"/>
    </xf>
    <xf numFmtId="0" fontId="3" fillId="3" borderId="3" xfId="0" quotePrefix="1" applyFont="1" applyFill="1" applyBorder="1" applyAlignment="1">
      <alignment horizontal="center"/>
    </xf>
    <xf numFmtId="164" fontId="3" fillId="3" borderId="2" xfId="0" quotePrefix="1" applyNumberFormat="1" applyFont="1" applyFill="1" applyBorder="1" applyAlignment="1">
      <alignment horizontal="right"/>
    </xf>
    <xf numFmtId="164" fontId="3" fillId="3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1" xfId="0" quotePrefix="1" applyFont="1" applyBorder="1"/>
    <xf numFmtId="164" fontId="3" fillId="2" borderId="1" xfId="0" applyNumberFormat="1" applyFont="1" applyFill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10" fontId="3" fillId="0" borderId="1" xfId="0" quotePrefix="1" applyNumberFormat="1" applyFont="1" applyBorder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10" fontId="3" fillId="2" borderId="1" xfId="0" quotePrefix="1" applyNumberFormat="1" applyFont="1" applyFill="1" applyBorder="1" applyAlignment="1">
      <alignment horizontal="center"/>
    </xf>
    <xf numFmtId="164" fontId="3" fillId="0" borderId="1" xfId="0" quotePrefix="1" applyNumberFormat="1" applyFont="1" applyBorder="1" applyAlignment="1">
      <alignment horizontal="center"/>
    </xf>
    <xf numFmtId="10" fontId="3" fillId="3" borderId="0" xfId="0" quotePrefix="1" applyNumberFormat="1" applyFont="1" applyFill="1" applyAlignment="1">
      <alignment horizontal="center"/>
    </xf>
    <xf numFmtId="10" fontId="3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1" xfId="0" applyFont="1" applyBorder="1"/>
    <xf numFmtId="0" fontId="3" fillId="4" borderId="0" xfId="0" quotePrefix="1" applyFont="1" applyFill="1"/>
    <xf numFmtId="1" fontId="3" fillId="4" borderId="2" xfId="0" applyNumberFormat="1" applyFont="1" applyFill="1" applyBorder="1" applyAlignment="1">
      <alignment horizontal="right"/>
    </xf>
    <xf numFmtId="1" fontId="3" fillId="4" borderId="0" xfId="0" applyNumberFormat="1" applyFont="1" applyFill="1" applyAlignment="1">
      <alignment horizontal="right"/>
    </xf>
    <xf numFmtId="10" fontId="3" fillId="4" borderId="0" xfId="0" applyNumberFormat="1" applyFont="1" applyFill="1" applyAlignment="1">
      <alignment horizontal="center"/>
    </xf>
    <xf numFmtId="0" fontId="3" fillId="4" borderId="2" xfId="0" quotePrefix="1" applyFont="1" applyFill="1" applyBorder="1" applyAlignment="1">
      <alignment horizontal="center"/>
    </xf>
    <xf numFmtId="0" fontId="3" fillId="4" borderId="0" xfId="0" quotePrefix="1" applyFont="1" applyFill="1" applyAlignment="1">
      <alignment horizontal="center"/>
    </xf>
    <xf numFmtId="10" fontId="3" fillId="4" borderId="0" xfId="0" quotePrefix="1" applyNumberFormat="1" applyFont="1" applyFill="1" applyAlignment="1">
      <alignment horizontal="center"/>
    </xf>
    <xf numFmtId="10" fontId="3" fillId="4" borderId="3" xfId="0" applyNumberFormat="1" applyFont="1" applyFill="1" applyBorder="1" applyAlignment="1">
      <alignment horizontal="center"/>
    </xf>
    <xf numFmtId="164" fontId="3" fillId="4" borderId="2" xfId="0" quotePrefix="1" applyNumberFormat="1" applyFont="1" applyFill="1" applyBorder="1" applyAlignment="1">
      <alignment horizontal="center"/>
    </xf>
    <xf numFmtId="164" fontId="3" fillId="4" borderId="0" xfId="0" quotePrefix="1" applyNumberFormat="1" applyFont="1" applyFill="1" applyAlignment="1">
      <alignment horizontal="center"/>
    </xf>
    <xf numFmtId="10" fontId="3" fillId="4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10" fontId="6" fillId="3" borderId="0" xfId="0" quotePrefix="1" applyNumberFormat="1" applyFont="1" applyFill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3" fontId="6" fillId="3" borderId="0" xfId="0" applyNumberFormat="1" applyFont="1" applyFill="1" applyAlignment="1">
      <alignment horizontal="center"/>
    </xf>
    <xf numFmtId="10" fontId="6" fillId="3" borderId="3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3" fillId="4" borderId="1" xfId="0" applyNumberFormat="1" applyFont="1" applyFill="1" applyBorder="1" applyAlignment="1">
      <alignment horizontal="right"/>
    </xf>
    <xf numFmtId="10" fontId="3" fillId="4" borderId="1" xfId="0" applyNumberFormat="1" applyFont="1" applyFill="1" applyBorder="1" applyAlignment="1">
      <alignment horizontal="center"/>
    </xf>
    <xf numFmtId="3" fontId="3" fillId="4" borderId="1" xfId="0" quotePrefix="1" applyNumberFormat="1" applyFont="1" applyFill="1" applyBorder="1" applyAlignment="1">
      <alignment horizontal="center"/>
    </xf>
    <xf numFmtId="10" fontId="3" fillId="4" borderId="1" xfId="0" quotePrefix="1" applyNumberFormat="1" applyFont="1" applyFill="1" applyBorder="1" applyAlignment="1">
      <alignment horizontal="center"/>
    </xf>
    <xf numFmtId="164" fontId="3" fillId="4" borderId="1" xfId="0" quotePrefix="1" applyNumberFormat="1" applyFont="1" applyFill="1" applyBorder="1" applyAlignment="1">
      <alignment horizontal="center"/>
    </xf>
    <xf numFmtId="3" fontId="3" fillId="0" borderId="1" xfId="0" quotePrefix="1" applyNumberFormat="1" applyFont="1" applyBorder="1" applyAlignment="1">
      <alignment horizontal="center"/>
    </xf>
    <xf numFmtId="3" fontId="3" fillId="2" borderId="1" xfId="0" quotePrefix="1" applyNumberFormat="1" applyFont="1" applyFill="1" applyBorder="1" applyAlignment="1">
      <alignment horizontal="center"/>
    </xf>
    <xf numFmtId="0" fontId="3" fillId="0" borderId="5" xfId="0" quotePrefix="1" applyFont="1" applyBorder="1"/>
    <xf numFmtId="0" fontId="3" fillId="0" borderId="6" xfId="0" quotePrefix="1" applyFont="1" applyBorder="1"/>
    <xf numFmtId="0" fontId="3" fillId="4" borderId="0" xfId="0" applyFont="1" applyFill="1"/>
    <xf numFmtId="3" fontId="3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0" borderId="4" xfId="0" applyFont="1" applyBorder="1"/>
    <xf numFmtId="0" fontId="3" fillId="0" borderId="7" xfId="0" applyFont="1" applyBorder="1"/>
    <xf numFmtId="3" fontId="3" fillId="0" borderId="1" xfId="0" applyNumberFormat="1" applyFont="1" applyBorder="1" applyAlignment="1">
      <alignment horizontal="center"/>
    </xf>
    <xf numFmtId="0" fontId="1" fillId="4" borderId="0" xfId="0" applyFont="1" applyFill="1"/>
    <xf numFmtId="1" fontId="1" fillId="4" borderId="2" xfId="0" applyNumberFormat="1" applyFont="1" applyFill="1" applyBorder="1" applyAlignment="1">
      <alignment horizontal="right"/>
    </xf>
    <xf numFmtId="1" fontId="1" fillId="4" borderId="0" xfId="0" applyNumberFormat="1" applyFont="1" applyFill="1" applyAlignment="1">
      <alignment horizontal="right"/>
    </xf>
    <xf numFmtId="10" fontId="1" fillId="4" borderId="0" xfId="0" applyNumberFormat="1" applyFon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4" borderId="3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2" xfId="0" applyFill="1" applyBorder="1" applyAlignment="1">
      <alignment horizontal="center"/>
    </xf>
    <xf numFmtId="1" fontId="1" fillId="0" borderId="0" xfId="1" applyNumberFormat="1" applyAlignment="1">
      <alignment horizontal="right"/>
    </xf>
    <xf numFmtId="10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164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164" fontId="1" fillId="0" borderId="0" xfId="1" applyNumberFormat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10" fontId="6" fillId="2" borderId="1" xfId="0" quotePrefix="1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right" wrapText="1"/>
    </xf>
    <xf numFmtId="0" fontId="8" fillId="4" borderId="0" xfId="0" applyFont="1" applyFill="1" applyAlignment="1">
      <alignment horizontal="right" wrapText="1"/>
    </xf>
    <xf numFmtId="0" fontId="9" fillId="4" borderId="3" xfId="0" applyFont="1" applyFill="1" applyBorder="1"/>
    <xf numFmtId="164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</cellXfs>
  <cellStyles count="3">
    <cellStyle name="Normal" xfId="0" builtinId="0"/>
    <cellStyle name="Normal 3" xfId="1" xr:uid="{4B9B6E72-CADF-4C80-83F7-2CA99FA57BDE}"/>
    <cellStyle name="Normal_INCENTIVE GOALS Rpt 0710" xfId="2" xr:uid="{9C96FE39-33CA-442D-9673-AE4E0F9AD04C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C3294-0E57-44A6-8456-3E515CC01903}">
  <dimension ref="A1:AL123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13" sqref="D113"/>
    </sheetView>
  </sheetViews>
  <sheetFormatPr defaultColWidth="9.109375" defaultRowHeight="13.2" x14ac:dyDescent="0.25"/>
  <cols>
    <col min="1" max="1" width="21.109375" style="9" customWidth="1"/>
    <col min="2" max="2" width="16.44140625" style="9" bestFit="1" customWidth="1"/>
    <col min="3" max="3" width="15" style="91" customWidth="1"/>
    <col min="4" max="4" width="15.6640625" style="91" customWidth="1"/>
    <col min="5" max="5" width="12.33203125" style="92" customWidth="1"/>
    <col min="6" max="7" width="12.33203125" style="93" customWidth="1"/>
    <col min="8" max="8" width="12.5546875" style="92" customWidth="1"/>
    <col min="9" max="9" width="12.33203125" style="92" customWidth="1"/>
    <col min="10" max="11" width="10.6640625" style="93" customWidth="1"/>
    <col min="12" max="12" width="9.5546875" style="92" customWidth="1"/>
    <col min="13" max="13" width="15.44140625" style="92" customWidth="1"/>
    <col min="14" max="14" width="15.109375" style="94" customWidth="1"/>
    <col min="15" max="15" width="15" style="94" customWidth="1"/>
    <col min="16" max="16" width="10.88671875" style="92" customWidth="1"/>
    <col min="17" max="17" width="9.88671875" style="92" customWidth="1"/>
    <col min="18" max="18" width="13" style="93" customWidth="1"/>
    <col min="19" max="19" width="16.109375" style="93" customWidth="1"/>
    <col min="20" max="21" width="9.88671875" style="92" customWidth="1"/>
    <col min="22" max="22" width="10.109375" style="93" customWidth="1"/>
    <col min="23" max="23" width="13.88671875" style="93" customWidth="1"/>
    <col min="24" max="24" width="8.6640625" style="92" customWidth="1"/>
    <col min="25" max="25" width="17.44140625" style="92" hidden="1" customWidth="1"/>
    <col min="26" max="27" width="9.109375" style="93" hidden="1" customWidth="1"/>
    <col min="28" max="28" width="10.6640625" style="92" hidden="1" customWidth="1"/>
    <col min="29" max="29" width="8.88671875" style="93" hidden="1" customWidth="1"/>
    <col min="30" max="30" width="9.109375" style="93" hidden="1" customWidth="1"/>
    <col min="31" max="31" width="9.109375" style="92" hidden="1" customWidth="1"/>
    <col min="32" max="32" width="13.44140625" style="96" hidden="1" customWidth="1"/>
    <col min="33" max="33" width="12.109375" style="96" hidden="1" customWidth="1"/>
    <col min="34" max="34" width="10.5546875" style="92" hidden="1" customWidth="1"/>
    <col min="35" max="35" width="9.109375" style="93" hidden="1" customWidth="1"/>
    <col min="36" max="36" width="11" style="93" hidden="1" customWidth="1"/>
    <col min="37" max="37" width="8.88671875" style="92" hidden="1" customWidth="1"/>
    <col min="38" max="38" width="9.109375" style="9" customWidth="1"/>
    <col min="39" max="16384" width="9.109375" style="9"/>
  </cols>
  <sheetData>
    <row r="1" spans="1:38" ht="27.6" x14ac:dyDescent="0.3">
      <c r="A1" s="1" t="s">
        <v>0</v>
      </c>
      <c r="B1" s="2" t="s">
        <v>1</v>
      </c>
      <c r="C1" s="105" t="s">
        <v>2</v>
      </c>
      <c r="D1" s="105"/>
      <c r="E1" s="105"/>
      <c r="F1" s="106" t="s">
        <v>3</v>
      </c>
      <c r="G1" s="106"/>
      <c r="H1" s="106"/>
      <c r="I1" s="106"/>
      <c r="J1" s="107" t="s">
        <v>4</v>
      </c>
      <c r="K1" s="107"/>
      <c r="L1" s="107"/>
      <c r="M1" s="107"/>
      <c r="N1" s="108" t="s">
        <v>5</v>
      </c>
      <c r="O1" s="106"/>
      <c r="P1" s="109"/>
      <c r="Q1" s="106"/>
      <c r="R1" s="107" t="s">
        <v>6</v>
      </c>
      <c r="S1" s="107"/>
      <c r="T1" s="107"/>
      <c r="U1" s="107"/>
      <c r="V1" s="106" t="s">
        <v>7</v>
      </c>
      <c r="W1" s="106"/>
      <c r="X1" s="106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25" customFormat="1" ht="15.6" x14ac:dyDescent="0.3">
      <c r="A2" s="10" t="s">
        <v>8</v>
      </c>
      <c r="B2" s="10" t="s">
        <v>9</v>
      </c>
      <c r="C2" s="11" t="s">
        <v>10</v>
      </c>
      <c r="D2" s="11" t="s">
        <v>11</v>
      </c>
      <c r="E2" s="12" t="s">
        <v>12</v>
      </c>
      <c r="F2" s="10" t="s">
        <v>13</v>
      </c>
      <c r="G2" s="10" t="s">
        <v>14</v>
      </c>
      <c r="H2" s="13" t="s">
        <v>15</v>
      </c>
      <c r="I2" s="13" t="s">
        <v>11</v>
      </c>
      <c r="J2" s="14" t="s">
        <v>16</v>
      </c>
      <c r="K2" s="14" t="s">
        <v>17</v>
      </c>
      <c r="L2" s="15" t="s">
        <v>18</v>
      </c>
      <c r="M2" s="15" t="s">
        <v>11</v>
      </c>
      <c r="N2" s="16" t="s">
        <v>19</v>
      </c>
      <c r="O2" s="16" t="s">
        <v>20</v>
      </c>
      <c r="P2" s="13" t="s">
        <v>21</v>
      </c>
      <c r="Q2" s="13" t="s">
        <v>11</v>
      </c>
      <c r="R2" s="14" t="s">
        <v>22</v>
      </c>
      <c r="S2" s="14" t="s">
        <v>23</v>
      </c>
      <c r="T2" s="15" t="s">
        <v>24</v>
      </c>
      <c r="U2" s="15" t="s">
        <v>11</v>
      </c>
      <c r="V2" s="17" t="s">
        <v>25</v>
      </c>
      <c r="W2" s="17" t="s">
        <v>26</v>
      </c>
      <c r="X2" s="13" t="s">
        <v>27</v>
      </c>
      <c r="Y2" s="18" t="s">
        <v>28</v>
      </c>
      <c r="Z2" s="19" t="s">
        <v>29</v>
      </c>
      <c r="AA2" s="20" t="s">
        <v>30</v>
      </c>
      <c r="AB2" s="21" t="s">
        <v>31</v>
      </c>
      <c r="AC2" s="19" t="s">
        <v>32</v>
      </c>
      <c r="AD2" s="20" t="s">
        <v>33</v>
      </c>
      <c r="AE2" s="21" t="s">
        <v>34</v>
      </c>
      <c r="AF2" s="22" t="s">
        <v>35</v>
      </c>
      <c r="AG2" s="23" t="s">
        <v>36</v>
      </c>
      <c r="AH2" s="21" t="s">
        <v>37</v>
      </c>
      <c r="AI2" s="19" t="s">
        <v>38</v>
      </c>
      <c r="AJ2" s="20" t="s">
        <v>39</v>
      </c>
      <c r="AK2" s="21" t="s">
        <v>40</v>
      </c>
      <c r="AL2" s="24" t="s">
        <v>41</v>
      </c>
    </row>
    <row r="3" spans="1:38" ht="13.8" x14ac:dyDescent="0.3">
      <c r="A3" s="26" t="s">
        <v>42</v>
      </c>
      <c r="B3" s="26" t="s">
        <v>43</v>
      </c>
      <c r="C3" s="27">
        <v>10507571.300000001</v>
      </c>
      <c r="D3" s="27">
        <v>10694886.6</v>
      </c>
      <c r="E3" s="15">
        <v>0.98248552724252403</v>
      </c>
      <c r="F3" s="28">
        <v>5180</v>
      </c>
      <c r="G3" s="28">
        <v>4588</v>
      </c>
      <c r="H3" s="29">
        <v>0.88570000000000004</v>
      </c>
      <c r="I3" s="13">
        <v>0.88959999999999995</v>
      </c>
      <c r="J3" s="30">
        <v>6176</v>
      </c>
      <c r="K3" s="30">
        <v>5051</v>
      </c>
      <c r="L3" s="31">
        <v>0.81779999999999997</v>
      </c>
      <c r="M3" s="15">
        <v>0.76970000000000005</v>
      </c>
      <c r="N3" s="32">
        <v>12143899.130000001</v>
      </c>
      <c r="O3" s="32">
        <v>7853453.8399999999</v>
      </c>
      <c r="P3" s="29">
        <v>0.64670000000000005</v>
      </c>
      <c r="Q3" s="29">
        <v>0.64180000000000004</v>
      </c>
      <c r="R3" s="30">
        <v>4457</v>
      </c>
      <c r="S3" s="30">
        <v>2989</v>
      </c>
      <c r="T3" s="31">
        <v>0.67059999999999997</v>
      </c>
      <c r="U3" s="31">
        <v>0.69</v>
      </c>
      <c r="V3" s="28">
        <v>3524</v>
      </c>
      <c r="W3" s="28">
        <v>2927</v>
      </c>
      <c r="X3" s="29">
        <v>0.8306</v>
      </c>
      <c r="Y3" s="33"/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 ht="13.8" x14ac:dyDescent="0.3">
      <c r="A4" s="26" t="s">
        <v>45</v>
      </c>
      <c r="B4" s="26" t="s">
        <v>46</v>
      </c>
      <c r="C4" s="27">
        <v>1722235.69</v>
      </c>
      <c r="D4" s="27">
        <v>1812497.15</v>
      </c>
      <c r="E4" s="15">
        <v>0.95020049548767604</v>
      </c>
      <c r="F4" s="28">
        <v>884</v>
      </c>
      <c r="G4" s="28">
        <v>944</v>
      </c>
      <c r="H4" s="29">
        <v>1.0679000000000001</v>
      </c>
      <c r="I4" s="13">
        <v>0.99</v>
      </c>
      <c r="J4" s="30">
        <v>1161</v>
      </c>
      <c r="K4" s="30">
        <v>1053</v>
      </c>
      <c r="L4" s="31">
        <v>0.90700000000000003</v>
      </c>
      <c r="M4" s="15">
        <v>0.89</v>
      </c>
      <c r="N4" s="32">
        <v>2158667.87</v>
      </c>
      <c r="O4" s="32">
        <v>1338903.8700000001</v>
      </c>
      <c r="P4" s="29">
        <v>0.62019999999999997</v>
      </c>
      <c r="Q4" s="29">
        <v>0.63790000000000002</v>
      </c>
      <c r="R4" s="30">
        <v>871</v>
      </c>
      <c r="S4" s="30">
        <v>544</v>
      </c>
      <c r="T4" s="31">
        <v>0.62460000000000004</v>
      </c>
      <c r="U4" s="31">
        <v>0.63600000000000001</v>
      </c>
      <c r="V4" s="28">
        <v>768</v>
      </c>
      <c r="W4" s="28">
        <v>679</v>
      </c>
      <c r="X4" s="29">
        <v>0.8841</v>
      </c>
      <c r="Y4" s="33"/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 ht="13.8" x14ac:dyDescent="0.3">
      <c r="A5" s="26" t="s">
        <v>45</v>
      </c>
      <c r="B5" s="26" t="s">
        <v>47</v>
      </c>
      <c r="C5" s="27">
        <v>481497.15</v>
      </c>
      <c r="D5" s="27">
        <v>520537.57</v>
      </c>
      <c r="E5" s="15">
        <v>0.92499980356845302</v>
      </c>
      <c r="F5" s="28">
        <v>231</v>
      </c>
      <c r="G5" s="28">
        <v>251</v>
      </c>
      <c r="H5" s="29">
        <v>1.0866</v>
      </c>
      <c r="I5" s="13">
        <v>0.99</v>
      </c>
      <c r="J5" s="30">
        <v>339</v>
      </c>
      <c r="K5" s="30">
        <v>294</v>
      </c>
      <c r="L5" s="31">
        <v>0.86729999999999996</v>
      </c>
      <c r="M5" s="15">
        <v>0.8508</v>
      </c>
      <c r="N5" s="32">
        <v>585181.11</v>
      </c>
      <c r="O5" s="32">
        <v>366386.72</v>
      </c>
      <c r="P5" s="29">
        <v>0.62609999999999999</v>
      </c>
      <c r="Q5" s="29">
        <v>0.64749999999999996</v>
      </c>
      <c r="R5" s="30">
        <v>284</v>
      </c>
      <c r="S5" s="30">
        <v>166</v>
      </c>
      <c r="T5" s="31">
        <v>0.58450000000000002</v>
      </c>
      <c r="U5" s="31">
        <v>0.62819999999999998</v>
      </c>
      <c r="V5" s="28">
        <v>172</v>
      </c>
      <c r="W5" s="28">
        <v>152</v>
      </c>
      <c r="X5" s="29">
        <v>0.88370000000000004</v>
      </c>
      <c r="Y5" s="33"/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 ht="13.8" x14ac:dyDescent="0.3">
      <c r="A6" s="26" t="s">
        <v>48</v>
      </c>
      <c r="B6" s="26" t="s">
        <v>49</v>
      </c>
      <c r="C6" s="27">
        <v>3054553.84</v>
      </c>
      <c r="D6" s="27">
        <v>3143211.27</v>
      </c>
      <c r="E6" s="15">
        <v>0.97179399589006998</v>
      </c>
      <c r="F6" s="28">
        <v>1773</v>
      </c>
      <c r="G6" s="28">
        <v>1785</v>
      </c>
      <c r="H6" s="29">
        <v>1.0067999999999999</v>
      </c>
      <c r="I6" s="13">
        <v>0.99</v>
      </c>
      <c r="J6" s="30">
        <v>1921</v>
      </c>
      <c r="K6" s="30">
        <v>1811</v>
      </c>
      <c r="L6" s="31">
        <v>0.94269999999999998</v>
      </c>
      <c r="M6" s="15">
        <v>0.89</v>
      </c>
      <c r="N6" s="32">
        <v>3465734.61</v>
      </c>
      <c r="O6" s="32">
        <v>2193535.36</v>
      </c>
      <c r="P6" s="29">
        <v>0.63290000000000002</v>
      </c>
      <c r="Q6" s="29">
        <v>0.63629999999999998</v>
      </c>
      <c r="R6" s="30">
        <v>1416</v>
      </c>
      <c r="S6" s="30">
        <v>1047</v>
      </c>
      <c r="T6" s="31">
        <v>0.73939999999999995</v>
      </c>
      <c r="U6" s="31">
        <v>0.69</v>
      </c>
      <c r="V6" s="28">
        <v>1330</v>
      </c>
      <c r="W6" s="28">
        <v>1230</v>
      </c>
      <c r="X6" s="29">
        <v>0.92479999999999996</v>
      </c>
      <c r="Y6" s="33"/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 ht="13.8" x14ac:dyDescent="0.3">
      <c r="A7" s="26" t="s">
        <v>45</v>
      </c>
      <c r="B7" s="26" t="s">
        <v>50</v>
      </c>
      <c r="C7" s="27">
        <v>1287145.1100000001</v>
      </c>
      <c r="D7" s="27">
        <v>1288967.31</v>
      </c>
      <c r="E7" s="15">
        <v>0.99858631015242705</v>
      </c>
      <c r="F7" s="28">
        <v>581</v>
      </c>
      <c r="G7" s="28">
        <v>564</v>
      </c>
      <c r="H7" s="29">
        <v>0.97070000000000001</v>
      </c>
      <c r="I7" s="13">
        <v>0.95899999999999996</v>
      </c>
      <c r="J7" s="30">
        <v>892</v>
      </c>
      <c r="K7" s="30">
        <v>813</v>
      </c>
      <c r="L7" s="31">
        <v>0.91139999999999999</v>
      </c>
      <c r="M7" s="15">
        <v>0.8881</v>
      </c>
      <c r="N7" s="32">
        <v>1359262.43</v>
      </c>
      <c r="O7" s="32">
        <v>957816.24</v>
      </c>
      <c r="P7" s="29">
        <v>0.70469999999999999</v>
      </c>
      <c r="Q7" s="29">
        <v>0.69</v>
      </c>
      <c r="R7" s="30">
        <v>693</v>
      </c>
      <c r="S7" s="30">
        <v>501</v>
      </c>
      <c r="T7" s="31">
        <v>0.72289999999999999</v>
      </c>
      <c r="U7" s="31">
        <v>0.69</v>
      </c>
      <c r="V7" s="28">
        <v>598</v>
      </c>
      <c r="W7" s="28">
        <v>522</v>
      </c>
      <c r="X7" s="29">
        <v>0.87290000000000001</v>
      </c>
      <c r="Y7" s="33"/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 ht="13.8" x14ac:dyDescent="0.3">
      <c r="A8" s="26" t="s">
        <v>45</v>
      </c>
      <c r="B8" s="26" t="s">
        <v>51</v>
      </c>
      <c r="C8" s="27">
        <v>534643.78</v>
      </c>
      <c r="D8" s="27">
        <v>526735.5</v>
      </c>
      <c r="E8" s="15">
        <v>1.01501375927766</v>
      </c>
      <c r="F8" s="28">
        <v>166</v>
      </c>
      <c r="G8" s="28">
        <v>178</v>
      </c>
      <c r="H8" s="29">
        <v>1.0723</v>
      </c>
      <c r="I8" s="13">
        <v>0.98309999999999997</v>
      </c>
      <c r="J8" s="30">
        <v>277</v>
      </c>
      <c r="K8" s="30">
        <v>245</v>
      </c>
      <c r="L8" s="31">
        <v>0.88449999999999995</v>
      </c>
      <c r="M8" s="15">
        <v>0.86250000000000004</v>
      </c>
      <c r="N8" s="32">
        <v>637568.82999999996</v>
      </c>
      <c r="O8" s="32">
        <v>446447.78</v>
      </c>
      <c r="P8" s="29">
        <v>0.70020000000000004</v>
      </c>
      <c r="Q8" s="29">
        <v>0.67820000000000003</v>
      </c>
      <c r="R8" s="30">
        <v>207</v>
      </c>
      <c r="S8" s="30">
        <v>132</v>
      </c>
      <c r="T8" s="31">
        <v>0.63770000000000004</v>
      </c>
      <c r="U8" s="31">
        <v>0.67789999999999995</v>
      </c>
      <c r="V8" s="28">
        <v>183</v>
      </c>
      <c r="W8" s="28">
        <v>89</v>
      </c>
      <c r="X8" s="29">
        <v>0.48630000000000001</v>
      </c>
      <c r="Y8" s="33"/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 ht="13.8" x14ac:dyDescent="0.3">
      <c r="A9" s="26" t="s">
        <v>52</v>
      </c>
      <c r="B9" s="26" t="s">
        <v>53</v>
      </c>
      <c r="C9" s="27">
        <v>3944154.35</v>
      </c>
      <c r="D9" s="27">
        <v>4099971.18</v>
      </c>
      <c r="E9" s="15">
        <v>0.96199562797902405</v>
      </c>
      <c r="F9" s="28">
        <v>2116</v>
      </c>
      <c r="G9" s="28">
        <v>2001</v>
      </c>
      <c r="H9" s="29">
        <v>0.94569999999999999</v>
      </c>
      <c r="I9" s="13">
        <v>0.99</v>
      </c>
      <c r="J9" s="30">
        <v>2690</v>
      </c>
      <c r="K9" s="30">
        <v>2423</v>
      </c>
      <c r="L9" s="31">
        <v>0.90069999999999995</v>
      </c>
      <c r="M9" s="15">
        <v>0.88800000000000001</v>
      </c>
      <c r="N9" s="32">
        <v>4649762.17</v>
      </c>
      <c r="O9" s="32">
        <v>2935828.45</v>
      </c>
      <c r="P9" s="29">
        <v>0.63139999999999996</v>
      </c>
      <c r="Q9" s="29">
        <v>0.63939999999999997</v>
      </c>
      <c r="R9" s="30">
        <v>2120</v>
      </c>
      <c r="S9" s="30">
        <v>1331</v>
      </c>
      <c r="T9" s="31">
        <v>0.62780000000000002</v>
      </c>
      <c r="U9" s="31">
        <v>0.66420000000000001</v>
      </c>
      <c r="V9" s="28">
        <v>1645</v>
      </c>
      <c r="W9" s="28">
        <v>1407</v>
      </c>
      <c r="X9" s="29">
        <v>0.85529999999999995</v>
      </c>
      <c r="Y9" s="33"/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 ht="13.8" x14ac:dyDescent="0.3">
      <c r="A10" s="26" t="s">
        <v>52</v>
      </c>
      <c r="B10" s="26" t="s">
        <v>54</v>
      </c>
      <c r="C10" s="27">
        <v>2053089.31</v>
      </c>
      <c r="D10" s="27">
        <v>2223960.6800000002</v>
      </c>
      <c r="E10" s="15">
        <v>0.92316798964269497</v>
      </c>
      <c r="F10" s="28">
        <v>1095</v>
      </c>
      <c r="G10" s="28">
        <v>1055</v>
      </c>
      <c r="H10" s="29">
        <v>0.96350000000000002</v>
      </c>
      <c r="I10" s="13">
        <v>0.9597</v>
      </c>
      <c r="J10" s="30">
        <v>1345</v>
      </c>
      <c r="K10" s="30">
        <v>1253</v>
      </c>
      <c r="L10" s="31">
        <v>0.93159999999999998</v>
      </c>
      <c r="M10" s="15">
        <v>0.89</v>
      </c>
      <c r="N10" s="32">
        <v>2241341.88</v>
      </c>
      <c r="O10" s="32">
        <v>1512068.87</v>
      </c>
      <c r="P10" s="29">
        <v>0.67459999999999998</v>
      </c>
      <c r="Q10" s="29">
        <v>0.67179999999999995</v>
      </c>
      <c r="R10" s="30">
        <v>1018</v>
      </c>
      <c r="S10" s="30">
        <v>716</v>
      </c>
      <c r="T10" s="31">
        <v>0.70330000000000004</v>
      </c>
      <c r="U10" s="31">
        <v>0.69</v>
      </c>
      <c r="V10" s="28">
        <v>852</v>
      </c>
      <c r="W10" s="28">
        <v>742</v>
      </c>
      <c r="X10" s="29">
        <v>0.87090000000000001</v>
      </c>
      <c r="Y10" s="33"/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 ht="13.8" x14ac:dyDescent="0.3">
      <c r="A11" s="26" t="s">
        <v>55</v>
      </c>
      <c r="B11" s="26" t="s">
        <v>56</v>
      </c>
      <c r="C11" s="27">
        <v>4052921.25</v>
      </c>
      <c r="D11" s="27">
        <v>3994519.35</v>
      </c>
      <c r="E11" s="15">
        <v>1.0146205074710699</v>
      </c>
      <c r="F11" s="28">
        <v>1622</v>
      </c>
      <c r="G11" s="28">
        <v>1630</v>
      </c>
      <c r="H11" s="29">
        <v>1.0048999999999999</v>
      </c>
      <c r="I11" s="13">
        <v>0.99</v>
      </c>
      <c r="J11" s="30">
        <v>2060</v>
      </c>
      <c r="K11" s="30">
        <v>1774</v>
      </c>
      <c r="L11" s="31">
        <v>0.86119999999999997</v>
      </c>
      <c r="M11" s="15">
        <v>0.84870000000000001</v>
      </c>
      <c r="N11" s="32">
        <v>4540459.17</v>
      </c>
      <c r="O11" s="32">
        <v>3169985.33</v>
      </c>
      <c r="P11" s="29">
        <v>0.69820000000000004</v>
      </c>
      <c r="Q11" s="29">
        <v>0.69</v>
      </c>
      <c r="R11" s="30">
        <v>1705</v>
      </c>
      <c r="S11" s="30">
        <v>1274</v>
      </c>
      <c r="T11" s="31">
        <v>0.74719999999999998</v>
      </c>
      <c r="U11" s="31">
        <v>0.69</v>
      </c>
      <c r="V11" s="28">
        <v>1314</v>
      </c>
      <c r="W11" s="28">
        <v>1183</v>
      </c>
      <c r="X11" s="29">
        <v>0.90029999999999999</v>
      </c>
      <c r="Y11" s="33"/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ht="15" customHeight="1" x14ac:dyDescent="0.3">
      <c r="A12" s="26" t="s">
        <v>55</v>
      </c>
      <c r="B12" s="26" t="s">
        <v>57</v>
      </c>
      <c r="C12" s="27">
        <v>6603074.5099999998</v>
      </c>
      <c r="D12" s="27">
        <v>6316195.8200000003</v>
      </c>
      <c r="E12" s="15">
        <v>1.0454195370402599</v>
      </c>
      <c r="F12" s="28">
        <v>2805</v>
      </c>
      <c r="G12" s="28">
        <v>2965</v>
      </c>
      <c r="H12" s="29">
        <v>1.0569999999999999</v>
      </c>
      <c r="I12" s="13">
        <v>0.99</v>
      </c>
      <c r="J12" s="30">
        <v>3473</v>
      </c>
      <c r="K12" s="30">
        <v>3084</v>
      </c>
      <c r="L12" s="31">
        <v>0.88800000000000001</v>
      </c>
      <c r="M12" s="15">
        <v>0.83260000000000001</v>
      </c>
      <c r="N12" s="32">
        <v>7265293.2400000002</v>
      </c>
      <c r="O12" s="32">
        <v>5119143.7300000004</v>
      </c>
      <c r="P12" s="29">
        <v>0.7046</v>
      </c>
      <c r="Q12" s="29">
        <v>0.69</v>
      </c>
      <c r="R12" s="30">
        <v>2388</v>
      </c>
      <c r="S12" s="30">
        <v>1724</v>
      </c>
      <c r="T12" s="31">
        <v>0.72189999999999999</v>
      </c>
      <c r="U12" s="31">
        <v>0.69</v>
      </c>
      <c r="V12" s="28">
        <v>2527</v>
      </c>
      <c r="W12" s="28">
        <v>2212</v>
      </c>
      <c r="X12" s="29">
        <v>0.87529999999999997</v>
      </c>
      <c r="Y12" s="33"/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 ht="13.8" x14ac:dyDescent="0.3">
      <c r="A13" s="26" t="s">
        <v>58</v>
      </c>
      <c r="B13" s="26" t="s">
        <v>59</v>
      </c>
      <c r="C13" s="27">
        <v>11341706.67</v>
      </c>
      <c r="D13" s="27">
        <v>11912418.66</v>
      </c>
      <c r="E13" s="15">
        <v>0.95209100634480204</v>
      </c>
      <c r="F13" s="28">
        <v>4260</v>
      </c>
      <c r="G13" s="28">
        <v>4371</v>
      </c>
      <c r="H13" s="29">
        <v>1.0261</v>
      </c>
      <c r="I13" s="13">
        <v>0.99</v>
      </c>
      <c r="J13" s="30">
        <v>5981</v>
      </c>
      <c r="K13" s="30">
        <v>5624</v>
      </c>
      <c r="L13" s="31">
        <v>0.94030000000000002</v>
      </c>
      <c r="M13" s="15">
        <v>0.89</v>
      </c>
      <c r="N13" s="32">
        <v>12074085.630000001</v>
      </c>
      <c r="O13" s="32">
        <v>8574248.2799999993</v>
      </c>
      <c r="P13" s="29">
        <v>0.71009999999999995</v>
      </c>
      <c r="Q13" s="29">
        <v>0.69</v>
      </c>
      <c r="R13" s="30">
        <v>4709</v>
      </c>
      <c r="S13" s="30">
        <v>3453</v>
      </c>
      <c r="T13" s="31">
        <v>0.73329999999999995</v>
      </c>
      <c r="U13" s="31">
        <v>0.69</v>
      </c>
      <c r="V13" s="28">
        <v>3755</v>
      </c>
      <c r="W13" s="28">
        <v>3042</v>
      </c>
      <c r="X13" s="29">
        <v>0.81010000000000004</v>
      </c>
      <c r="Y13" s="33"/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 ht="13.8" x14ac:dyDescent="0.3">
      <c r="A14" s="26" t="s">
        <v>45</v>
      </c>
      <c r="B14" s="26" t="s">
        <v>60</v>
      </c>
      <c r="C14" s="27">
        <v>4029374.53</v>
      </c>
      <c r="D14" s="27">
        <v>4001379.69</v>
      </c>
      <c r="E14" s="15">
        <v>1.0069962968198101</v>
      </c>
      <c r="F14" s="28">
        <v>1516</v>
      </c>
      <c r="G14" s="28">
        <v>1629</v>
      </c>
      <c r="H14" s="29">
        <v>1.0745</v>
      </c>
      <c r="I14" s="13">
        <v>0.99</v>
      </c>
      <c r="J14" s="30">
        <v>2503</v>
      </c>
      <c r="K14" s="30">
        <v>2180</v>
      </c>
      <c r="L14" s="31">
        <v>0.871</v>
      </c>
      <c r="M14" s="15">
        <v>0.88770000000000004</v>
      </c>
      <c r="N14" s="32">
        <v>4330203.34</v>
      </c>
      <c r="O14" s="32">
        <v>2862653.02</v>
      </c>
      <c r="P14" s="29">
        <v>0.66110000000000002</v>
      </c>
      <c r="Q14" s="29">
        <v>0.65049999999999997</v>
      </c>
      <c r="R14" s="30">
        <v>2182</v>
      </c>
      <c r="S14" s="30">
        <v>1460</v>
      </c>
      <c r="T14" s="31">
        <v>0.66910000000000003</v>
      </c>
      <c r="U14" s="31">
        <v>0.66879999999999995</v>
      </c>
      <c r="V14" s="28">
        <v>1400</v>
      </c>
      <c r="W14" s="28">
        <v>1084</v>
      </c>
      <c r="X14" s="29">
        <v>0.77429999999999999</v>
      </c>
      <c r="Y14" s="33"/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 ht="13.8" x14ac:dyDescent="0.3">
      <c r="A15" s="26" t="s">
        <v>48</v>
      </c>
      <c r="B15" s="26" t="s">
        <v>61</v>
      </c>
      <c r="C15" s="27">
        <v>12290615.84</v>
      </c>
      <c r="D15" s="27">
        <v>12165121.810000001</v>
      </c>
      <c r="E15" s="15">
        <v>1.01031588766311</v>
      </c>
      <c r="F15" s="28">
        <v>3904</v>
      </c>
      <c r="G15" s="28">
        <v>4108</v>
      </c>
      <c r="H15" s="29">
        <v>1.0523</v>
      </c>
      <c r="I15" s="13">
        <v>0.99</v>
      </c>
      <c r="J15" s="30">
        <v>4766</v>
      </c>
      <c r="K15" s="30">
        <v>4237</v>
      </c>
      <c r="L15" s="31">
        <v>0.88900000000000001</v>
      </c>
      <c r="M15" s="15">
        <v>0.8851</v>
      </c>
      <c r="N15" s="32">
        <v>13027351.84</v>
      </c>
      <c r="O15" s="32">
        <v>9761565.2400000002</v>
      </c>
      <c r="P15" s="29">
        <v>0.74929999999999997</v>
      </c>
      <c r="Q15" s="29">
        <v>0.69</v>
      </c>
      <c r="R15" s="30">
        <v>3813</v>
      </c>
      <c r="S15" s="30">
        <v>2948</v>
      </c>
      <c r="T15" s="31">
        <v>0.77310000000000001</v>
      </c>
      <c r="U15" s="31">
        <v>0.69</v>
      </c>
      <c r="V15" s="28">
        <v>2959</v>
      </c>
      <c r="W15" s="28">
        <v>2473</v>
      </c>
      <c r="X15" s="29">
        <v>0.83579999999999999</v>
      </c>
      <c r="Y15" s="33"/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 ht="13.8" x14ac:dyDescent="0.3">
      <c r="A16" s="26" t="s">
        <v>45</v>
      </c>
      <c r="B16" s="26" t="s">
        <v>62</v>
      </c>
      <c r="C16" s="27">
        <v>5123954.09</v>
      </c>
      <c r="D16" s="27">
        <v>5127935.37</v>
      </c>
      <c r="E16" s="15">
        <v>0.99922360955964995</v>
      </c>
      <c r="F16" s="28">
        <v>1921</v>
      </c>
      <c r="G16" s="28">
        <v>1971</v>
      </c>
      <c r="H16" s="29">
        <v>1.026</v>
      </c>
      <c r="I16" s="13">
        <v>0.99</v>
      </c>
      <c r="J16" s="30">
        <v>2724</v>
      </c>
      <c r="K16" s="30">
        <v>2530</v>
      </c>
      <c r="L16" s="31">
        <v>0.92879999999999996</v>
      </c>
      <c r="M16" s="15">
        <v>0.89</v>
      </c>
      <c r="N16" s="32">
        <v>5779464.79</v>
      </c>
      <c r="O16" s="32">
        <v>3886945.34</v>
      </c>
      <c r="P16" s="29">
        <v>0.67249999999999999</v>
      </c>
      <c r="Q16" s="29">
        <v>0.66820000000000002</v>
      </c>
      <c r="R16" s="30">
        <v>2215</v>
      </c>
      <c r="S16" s="30">
        <v>1586</v>
      </c>
      <c r="T16" s="31">
        <v>0.71599999999999997</v>
      </c>
      <c r="U16" s="31">
        <v>0.69</v>
      </c>
      <c r="V16" s="28">
        <v>1742</v>
      </c>
      <c r="W16" s="28">
        <v>1532</v>
      </c>
      <c r="X16" s="29">
        <v>0.87939999999999996</v>
      </c>
      <c r="Y16" s="33"/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 ht="13.8" x14ac:dyDescent="0.3">
      <c r="A17" s="26" t="s">
        <v>52</v>
      </c>
      <c r="B17" s="26" t="s">
        <v>63</v>
      </c>
      <c r="C17" s="27">
        <v>946398.38</v>
      </c>
      <c r="D17" s="27">
        <v>899168.35</v>
      </c>
      <c r="E17" s="15">
        <v>1.0525263483751399</v>
      </c>
      <c r="F17" s="28">
        <v>192</v>
      </c>
      <c r="G17" s="28">
        <v>208</v>
      </c>
      <c r="H17" s="29">
        <v>1.0832999999999999</v>
      </c>
      <c r="I17" s="13">
        <v>0.99</v>
      </c>
      <c r="J17" s="30">
        <v>272</v>
      </c>
      <c r="K17" s="30">
        <v>251</v>
      </c>
      <c r="L17" s="31">
        <v>0.92279999999999995</v>
      </c>
      <c r="M17" s="15">
        <v>0.89</v>
      </c>
      <c r="N17" s="32">
        <v>984031.95</v>
      </c>
      <c r="O17" s="32">
        <v>745845.12</v>
      </c>
      <c r="P17" s="29">
        <v>0.75790000000000002</v>
      </c>
      <c r="Q17" s="29">
        <v>0.69</v>
      </c>
      <c r="R17" s="30">
        <v>221</v>
      </c>
      <c r="S17" s="30">
        <v>171</v>
      </c>
      <c r="T17" s="31">
        <v>0.77380000000000004</v>
      </c>
      <c r="U17" s="31">
        <v>0.69</v>
      </c>
      <c r="V17" s="28">
        <v>173</v>
      </c>
      <c r="W17" s="28">
        <v>115</v>
      </c>
      <c r="X17" s="29">
        <v>0.66469999999999996</v>
      </c>
      <c r="Y17" s="33"/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 ht="13.8" x14ac:dyDescent="0.3">
      <c r="A18" s="26" t="s">
        <v>55</v>
      </c>
      <c r="B18" s="26" t="s">
        <v>64</v>
      </c>
      <c r="C18" s="27">
        <v>4372610.51</v>
      </c>
      <c r="D18" s="27">
        <v>4737800.9400000004</v>
      </c>
      <c r="E18" s="15">
        <v>0.92291984517188297</v>
      </c>
      <c r="F18" s="28">
        <v>1374</v>
      </c>
      <c r="G18" s="28">
        <v>1357</v>
      </c>
      <c r="H18" s="29">
        <v>0.98760000000000003</v>
      </c>
      <c r="I18" s="13">
        <v>0.99</v>
      </c>
      <c r="J18" s="30">
        <v>2050</v>
      </c>
      <c r="K18" s="30">
        <v>1699</v>
      </c>
      <c r="L18" s="31">
        <v>0.82879999999999998</v>
      </c>
      <c r="M18" s="15">
        <v>0.86119999999999997</v>
      </c>
      <c r="N18" s="32">
        <v>4932826.2699999996</v>
      </c>
      <c r="O18" s="32">
        <v>3404994.03</v>
      </c>
      <c r="P18" s="29">
        <v>0.69030000000000002</v>
      </c>
      <c r="Q18" s="29">
        <v>0.69</v>
      </c>
      <c r="R18" s="30">
        <v>1393</v>
      </c>
      <c r="S18" s="30">
        <v>933</v>
      </c>
      <c r="T18" s="31">
        <v>0.66979999999999995</v>
      </c>
      <c r="U18" s="31">
        <v>0.69</v>
      </c>
      <c r="V18" s="28">
        <v>1239</v>
      </c>
      <c r="W18" s="28">
        <v>960</v>
      </c>
      <c r="X18" s="29">
        <v>0.77480000000000004</v>
      </c>
      <c r="Y18" s="33"/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 ht="13.8" x14ac:dyDescent="0.3">
      <c r="A19" s="26" t="s">
        <v>42</v>
      </c>
      <c r="B19" s="26" t="s">
        <v>65</v>
      </c>
      <c r="C19" s="27">
        <v>1273762.44</v>
      </c>
      <c r="D19" s="27">
        <v>1326156.31</v>
      </c>
      <c r="E19" s="15">
        <v>0.96049193477049499</v>
      </c>
      <c r="F19" s="28">
        <v>691</v>
      </c>
      <c r="G19" s="28">
        <v>687</v>
      </c>
      <c r="H19" s="29">
        <v>0.99419999999999997</v>
      </c>
      <c r="I19" s="13">
        <v>0.99</v>
      </c>
      <c r="J19" s="30">
        <v>873</v>
      </c>
      <c r="K19" s="30">
        <v>790</v>
      </c>
      <c r="L19" s="31">
        <v>0.90490000000000004</v>
      </c>
      <c r="M19" s="15">
        <v>0.8569</v>
      </c>
      <c r="N19" s="32">
        <v>1277166.8600000001</v>
      </c>
      <c r="O19" s="32">
        <v>898112.46</v>
      </c>
      <c r="P19" s="29">
        <v>0.70320000000000005</v>
      </c>
      <c r="Q19" s="29">
        <v>0.68810000000000004</v>
      </c>
      <c r="R19" s="30">
        <v>628</v>
      </c>
      <c r="S19" s="30">
        <v>440</v>
      </c>
      <c r="T19" s="31">
        <v>0.7006</v>
      </c>
      <c r="U19" s="31">
        <v>0.69</v>
      </c>
      <c r="V19" s="28">
        <v>495</v>
      </c>
      <c r="W19" s="28">
        <v>419</v>
      </c>
      <c r="X19" s="29">
        <v>0.84650000000000003</v>
      </c>
      <c r="Y19" s="33"/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 ht="13.8" x14ac:dyDescent="0.3">
      <c r="A20" s="26" t="s">
        <v>45</v>
      </c>
      <c r="B20" s="26" t="s">
        <v>66</v>
      </c>
      <c r="C20" s="27">
        <v>10358119.390000001</v>
      </c>
      <c r="D20" s="27">
        <v>10733504.83</v>
      </c>
      <c r="E20" s="15">
        <v>0.96502676004292598</v>
      </c>
      <c r="F20" s="28">
        <v>3892</v>
      </c>
      <c r="G20" s="28">
        <v>3951</v>
      </c>
      <c r="H20" s="29">
        <v>1.0152000000000001</v>
      </c>
      <c r="I20" s="13">
        <v>0.99</v>
      </c>
      <c r="J20" s="30">
        <v>5086</v>
      </c>
      <c r="K20" s="30">
        <v>4758</v>
      </c>
      <c r="L20" s="31">
        <v>0.9355</v>
      </c>
      <c r="M20" s="15">
        <v>0.89</v>
      </c>
      <c r="N20" s="32">
        <v>11215666.01</v>
      </c>
      <c r="O20" s="32">
        <v>7812998.4500000002</v>
      </c>
      <c r="P20" s="29">
        <v>0.6966</v>
      </c>
      <c r="Q20" s="29">
        <v>0.69</v>
      </c>
      <c r="R20" s="30">
        <v>4552</v>
      </c>
      <c r="S20" s="30">
        <v>3223</v>
      </c>
      <c r="T20" s="31">
        <v>0.70799999999999996</v>
      </c>
      <c r="U20" s="31">
        <v>0.69</v>
      </c>
      <c r="V20" s="28">
        <v>3175</v>
      </c>
      <c r="W20" s="28">
        <v>2681</v>
      </c>
      <c r="X20" s="29">
        <v>0.84440000000000004</v>
      </c>
      <c r="Y20" s="33"/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 ht="13.8" x14ac:dyDescent="0.3">
      <c r="A21" s="26" t="s">
        <v>42</v>
      </c>
      <c r="B21" s="26" t="s">
        <v>67</v>
      </c>
      <c r="C21" s="27">
        <v>2479601.2799999998</v>
      </c>
      <c r="D21" s="27">
        <v>2586199.4</v>
      </c>
      <c r="E21" s="15">
        <v>0.95878194078925205</v>
      </c>
      <c r="F21" s="28">
        <v>1060</v>
      </c>
      <c r="G21" s="28">
        <v>1031</v>
      </c>
      <c r="H21" s="29">
        <v>0.97260000000000002</v>
      </c>
      <c r="I21" s="13">
        <v>0.93989999999999996</v>
      </c>
      <c r="J21" s="30">
        <v>1473</v>
      </c>
      <c r="K21" s="30">
        <v>1184</v>
      </c>
      <c r="L21" s="31">
        <v>0.80379999999999996</v>
      </c>
      <c r="M21" s="15">
        <v>0.82830000000000004</v>
      </c>
      <c r="N21" s="32">
        <v>2752853.83</v>
      </c>
      <c r="O21" s="32">
        <v>1966802.82</v>
      </c>
      <c r="P21" s="29">
        <v>0.71450000000000002</v>
      </c>
      <c r="Q21" s="29">
        <v>0.69</v>
      </c>
      <c r="R21" s="30">
        <v>987</v>
      </c>
      <c r="S21" s="30">
        <v>685</v>
      </c>
      <c r="T21" s="31">
        <v>0.69399999999999995</v>
      </c>
      <c r="U21" s="31">
        <v>0.69</v>
      </c>
      <c r="V21" s="28">
        <v>872</v>
      </c>
      <c r="W21" s="28">
        <v>668</v>
      </c>
      <c r="X21" s="29">
        <v>0.7661</v>
      </c>
      <c r="Y21" s="33"/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 ht="13.8" x14ac:dyDescent="0.3">
      <c r="A22" s="26" t="s">
        <v>58</v>
      </c>
      <c r="B22" s="26" t="s">
        <v>68</v>
      </c>
      <c r="C22" s="27">
        <v>1032924.7</v>
      </c>
      <c r="D22" s="27">
        <v>1093471.04</v>
      </c>
      <c r="E22" s="15">
        <v>0.94462922401675997</v>
      </c>
      <c r="F22" s="28">
        <v>374</v>
      </c>
      <c r="G22" s="28">
        <v>384</v>
      </c>
      <c r="H22" s="29">
        <v>1.0266999999999999</v>
      </c>
      <c r="I22" s="13">
        <v>0.99</v>
      </c>
      <c r="J22" s="30">
        <v>667</v>
      </c>
      <c r="K22" s="30">
        <v>581</v>
      </c>
      <c r="L22" s="31">
        <v>0.87109999999999999</v>
      </c>
      <c r="M22" s="15">
        <v>0.84799999999999998</v>
      </c>
      <c r="N22" s="32">
        <v>1250859.1499999999</v>
      </c>
      <c r="O22" s="32">
        <v>772603.35</v>
      </c>
      <c r="P22" s="29">
        <v>0.61770000000000003</v>
      </c>
      <c r="Q22" s="29">
        <v>0.61829999999999996</v>
      </c>
      <c r="R22" s="30">
        <v>513</v>
      </c>
      <c r="S22" s="30">
        <v>340</v>
      </c>
      <c r="T22" s="31">
        <v>0.66279999999999994</v>
      </c>
      <c r="U22" s="31">
        <v>0.64549999999999996</v>
      </c>
      <c r="V22" s="28">
        <v>422</v>
      </c>
      <c r="W22" s="28">
        <v>313</v>
      </c>
      <c r="X22" s="29">
        <v>0.74170000000000003</v>
      </c>
      <c r="Y22" s="33"/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 ht="13.8" x14ac:dyDescent="0.3">
      <c r="A23" s="26" t="s">
        <v>52</v>
      </c>
      <c r="B23" s="26" t="s">
        <v>69</v>
      </c>
      <c r="C23" s="27">
        <v>1472760.57</v>
      </c>
      <c r="D23" s="27">
        <v>1536851.83</v>
      </c>
      <c r="E23" s="15">
        <v>0.958297046762146</v>
      </c>
      <c r="F23" s="28">
        <v>694</v>
      </c>
      <c r="G23" s="28">
        <v>668</v>
      </c>
      <c r="H23" s="29">
        <v>0.96250000000000002</v>
      </c>
      <c r="I23" s="13">
        <v>0.97250000000000003</v>
      </c>
      <c r="J23" s="30">
        <v>944</v>
      </c>
      <c r="K23" s="30">
        <v>873</v>
      </c>
      <c r="L23" s="31">
        <v>0.92479999999999996</v>
      </c>
      <c r="M23" s="15">
        <v>0.89</v>
      </c>
      <c r="N23" s="32">
        <v>1634823.77</v>
      </c>
      <c r="O23" s="32">
        <v>1048734.6100000001</v>
      </c>
      <c r="P23" s="29">
        <v>0.64149999999999996</v>
      </c>
      <c r="Q23" s="29">
        <v>0.62270000000000003</v>
      </c>
      <c r="R23" s="30">
        <v>748</v>
      </c>
      <c r="S23" s="30">
        <v>513</v>
      </c>
      <c r="T23" s="31">
        <v>0.68579999999999997</v>
      </c>
      <c r="U23" s="31">
        <v>0.69</v>
      </c>
      <c r="V23" s="28">
        <v>567</v>
      </c>
      <c r="W23" s="28">
        <v>470</v>
      </c>
      <c r="X23" s="29">
        <v>0.82889999999999997</v>
      </c>
      <c r="Y23" s="33"/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 ht="13.8" x14ac:dyDescent="0.3">
      <c r="A24" s="26" t="s">
        <v>58</v>
      </c>
      <c r="B24" s="26" t="s">
        <v>70</v>
      </c>
      <c r="C24" s="27">
        <v>543025.94999999995</v>
      </c>
      <c r="D24" s="27">
        <v>524686.93999999994</v>
      </c>
      <c r="E24" s="15">
        <v>1.03495228983592</v>
      </c>
      <c r="F24" s="28">
        <v>162</v>
      </c>
      <c r="G24" s="28">
        <v>160</v>
      </c>
      <c r="H24" s="29">
        <v>0.98770000000000002</v>
      </c>
      <c r="I24" s="13">
        <v>0.99</v>
      </c>
      <c r="J24" s="30">
        <v>238</v>
      </c>
      <c r="K24" s="30">
        <v>217</v>
      </c>
      <c r="L24" s="31">
        <v>0.91180000000000005</v>
      </c>
      <c r="M24" s="15">
        <v>0.89</v>
      </c>
      <c r="N24" s="32">
        <v>595647.05000000005</v>
      </c>
      <c r="O24" s="32">
        <v>409469.84</v>
      </c>
      <c r="P24" s="29">
        <v>0.68740000000000001</v>
      </c>
      <c r="Q24" s="29">
        <v>0.62909999999999999</v>
      </c>
      <c r="R24" s="30">
        <v>219</v>
      </c>
      <c r="S24" s="30">
        <v>157</v>
      </c>
      <c r="T24" s="31">
        <v>0.71689999999999998</v>
      </c>
      <c r="U24" s="31">
        <v>0.69</v>
      </c>
      <c r="V24" s="28">
        <v>152</v>
      </c>
      <c r="W24" s="28">
        <v>120</v>
      </c>
      <c r="X24" s="29">
        <v>0.78949999999999998</v>
      </c>
      <c r="Y24" s="33"/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 ht="13.8" x14ac:dyDescent="0.3">
      <c r="A25" s="26" t="s">
        <v>45</v>
      </c>
      <c r="B25" s="26" t="s">
        <v>71</v>
      </c>
      <c r="C25" s="27">
        <v>8776000.6400000006</v>
      </c>
      <c r="D25" s="27">
        <v>8926395.1999999993</v>
      </c>
      <c r="E25" s="15">
        <v>0.98315170271645602</v>
      </c>
      <c r="F25" s="28">
        <v>5173</v>
      </c>
      <c r="G25" s="28">
        <v>4930</v>
      </c>
      <c r="H25" s="29">
        <v>0.95299999999999996</v>
      </c>
      <c r="I25" s="13">
        <v>0.93369999999999997</v>
      </c>
      <c r="J25" s="30">
        <v>6431</v>
      </c>
      <c r="K25" s="30">
        <v>5858</v>
      </c>
      <c r="L25" s="31">
        <v>0.91090000000000004</v>
      </c>
      <c r="M25" s="15">
        <v>0.87329999999999997</v>
      </c>
      <c r="N25" s="32">
        <v>10360896.85</v>
      </c>
      <c r="O25" s="32">
        <v>6400303.6100000003</v>
      </c>
      <c r="P25" s="29">
        <v>0.61770000000000003</v>
      </c>
      <c r="Q25" s="29">
        <v>0.61050000000000004</v>
      </c>
      <c r="R25" s="30">
        <v>4783</v>
      </c>
      <c r="S25" s="30">
        <v>3034</v>
      </c>
      <c r="T25" s="31">
        <v>0.63429999999999997</v>
      </c>
      <c r="U25" s="31">
        <v>0.66930000000000001</v>
      </c>
      <c r="V25" s="28">
        <v>3927</v>
      </c>
      <c r="W25" s="28">
        <v>3404</v>
      </c>
      <c r="X25" s="29">
        <v>0.86680000000000001</v>
      </c>
      <c r="Y25" s="33"/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 ht="13.8" x14ac:dyDescent="0.3">
      <c r="A26" s="26" t="s">
        <v>55</v>
      </c>
      <c r="B26" s="26" t="s">
        <v>72</v>
      </c>
      <c r="C26" s="27">
        <v>4593314.3099999996</v>
      </c>
      <c r="D26" s="27">
        <v>4910963.59</v>
      </c>
      <c r="E26" s="15">
        <v>0.93531833943000198</v>
      </c>
      <c r="F26" s="28">
        <v>2756</v>
      </c>
      <c r="G26" s="28">
        <v>2697</v>
      </c>
      <c r="H26" s="29">
        <v>0.97860000000000003</v>
      </c>
      <c r="I26" s="13">
        <v>0.99</v>
      </c>
      <c r="J26" s="30">
        <v>3935</v>
      </c>
      <c r="K26" s="30">
        <v>2984</v>
      </c>
      <c r="L26" s="31">
        <v>0.75829999999999997</v>
      </c>
      <c r="M26" s="15">
        <v>0.79730000000000001</v>
      </c>
      <c r="N26" s="32">
        <v>5130275.2</v>
      </c>
      <c r="O26" s="32">
        <v>3270292.92</v>
      </c>
      <c r="P26" s="29">
        <v>0.63739999999999997</v>
      </c>
      <c r="Q26" s="29">
        <v>0.63670000000000004</v>
      </c>
      <c r="R26" s="30">
        <v>2546</v>
      </c>
      <c r="S26" s="30">
        <v>1719</v>
      </c>
      <c r="T26" s="31">
        <v>0.67520000000000002</v>
      </c>
      <c r="U26" s="31">
        <v>0.68889999999999996</v>
      </c>
      <c r="V26" s="28">
        <v>2028</v>
      </c>
      <c r="W26" s="28">
        <v>1806</v>
      </c>
      <c r="X26" s="29">
        <v>0.89049999999999996</v>
      </c>
      <c r="Y26" s="33"/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 ht="13.8" x14ac:dyDescent="0.3">
      <c r="A27" s="26" t="s">
        <v>55</v>
      </c>
      <c r="B27" s="26" t="s">
        <v>73</v>
      </c>
      <c r="C27" s="27">
        <v>7739824.5599999996</v>
      </c>
      <c r="D27" s="27">
        <v>8319636.3099999996</v>
      </c>
      <c r="E27" s="15">
        <v>0.930308041313888</v>
      </c>
      <c r="F27" s="28">
        <v>3056</v>
      </c>
      <c r="G27" s="28">
        <v>3010</v>
      </c>
      <c r="H27" s="29">
        <v>0.9849</v>
      </c>
      <c r="I27" s="13">
        <v>0.95130000000000003</v>
      </c>
      <c r="J27" s="30">
        <v>4340</v>
      </c>
      <c r="K27" s="30">
        <v>3610</v>
      </c>
      <c r="L27" s="31">
        <v>0.83179999999999998</v>
      </c>
      <c r="M27" s="15">
        <v>0.81940000000000002</v>
      </c>
      <c r="N27" s="32">
        <v>8742094.4299999997</v>
      </c>
      <c r="O27" s="32">
        <v>5996255.5599999996</v>
      </c>
      <c r="P27" s="29">
        <v>0.68589999999999995</v>
      </c>
      <c r="Q27" s="29">
        <v>0.68679999999999997</v>
      </c>
      <c r="R27" s="30">
        <v>2876</v>
      </c>
      <c r="S27" s="30">
        <v>1950</v>
      </c>
      <c r="T27" s="31">
        <v>0.67800000000000005</v>
      </c>
      <c r="U27" s="31">
        <v>0.69</v>
      </c>
      <c r="V27" s="28">
        <v>2556</v>
      </c>
      <c r="W27" s="28">
        <v>2020</v>
      </c>
      <c r="X27" s="29">
        <v>0.7903</v>
      </c>
      <c r="Y27" s="33"/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 ht="13.8" x14ac:dyDescent="0.3">
      <c r="A28" s="26" t="s">
        <v>55</v>
      </c>
      <c r="B28" s="26" t="s">
        <v>74</v>
      </c>
      <c r="C28" s="27">
        <v>37148736.07</v>
      </c>
      <c r="D28" s="27">
        <v>37672279.619999997</v>
      </c>
      <c r="E28" s="15">
        <v>0.98610268464555395</v>
      </c>
      <c r="F28" s="28">
        <v>13816</v>
      </c>
      <c r="G28" s="28">
        <v>13216</v>
      </c>
      <c r="H28" s="29">
        <v>0.95660000000000001</v>
      </c>
      <c r="I28" s="13">
        <v>0.97989999999999999</v>
      </c>
      <c r="J28" s="30">
        <v>18137</v>
      </c>
      <c r="K28" s="30">
        <v>14655</v>
      </c>
      <c r="L28" s="31">
        <v>0.80800000000000005</v>
      </c>
      <c r="M28" s="15">
        <v>0.82</v>
      </c>
      <c r="N28" s="32">
        <v>42061299.380000003</v>
      </c>
      <c r="O28" s="32">
        <v>28333896.030000001</v>
      </c>
      <c r="P28" s="29">
        <v>0.67359999999999998</v>
      </c>
      <c r="Q28" s="29">
        <v>0.66080000000000005</v>
      </c>
      <c r="R28" s="30">
        <v>13319</v>
      </c>
      <c r="S28" s="30">
        <v>8726</v>
      </c>
      <c r="T28" s="31">
        <v>0.6552</v>
      </c>
      <c r="U28" s="31">
        <v>0.67769999999999997</v>
      </c>
      <c r="V28" s="28">
        <v>10128</v>
      </c>
      <c r="W28" s="28">
        <v>7841</v>
      </c>
      <c r="X28" s="29">
        <v>0.7742</v>
      </c>
      <c r="Y28" s="33"/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 ht="13.8" x14ac:dyDescent="0.3">
      <c r="A29" s="26" t="s">
        <v>52</v>
      </c>
      <c r="B29" s="26" t="s">
        <v>75</v>
      </c>
      <c r="C29" s="27">
        <v>2107977.02</v>
      </c>
      <c r="D29" s="27">
        <v>2180623.12</v>
      </c>
      <c r="E29" s="15">
        <v>0.96668562332770303</v>
      </c>
      <c r="F29" s="28">
        <v>511</v>
      </c>
      <c r="G29" s="28">
        <v>504</v>
      </c>
      <c r="H29" s="29">
        <v>0.98629999999999995</v>
      </c>
      <c r="I29" s="13">
        <v>0.99</v>
      </c>
      <c r="J29" s="30">
        <v>749</v>
      </c>
      <c r="K29" s="30">
        <v>697</v>
      </c>
      <c r="L29" s="31">
        <v>0.93059999999999998</v>
      </c>
      <c r="M29" s="15">
        <v>0.89</v>
      </c>
      <c r="N29" s="32">
        <v>2328641.5</v>
      </c>
      <c r="O29" s="32">
        <v>1661366.45</v>
      </c>
      <c r="P29" s="29">
        <v>0.71340000000000003</v>
      </c>
      <c r="Q29" s="29">
        <v>0.69</v>
      </c>
      <c r="R29" s="30">
        <v>671</v>
      </c>
      <c r="S29" s="30">
        <v>509</v>
      </c>
      <c r="T29" s="31">
        <v>0.75860000000000005</v>
      </c>
      <c r="U29" s="31">
        <v>0.69</v>
      </c>
      <c r="V29" s="28">
        <v>424</v>
      </c>
      <c r="W29" s="28">
        <v>312</v>
      </c>
      <c r="X29" s="29">
        <v>0.73580000000000001</v>
      </c>
      <c r="Y29" s="33"/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 ht="13.8" x14ac:dyDescent="0.3">
      <c r="A30" s="26" t="s">
        <v>52</v>
      </c>
      <c r="B30" s="26" t="s">
        <v>76</v>
      </c>
      <c r="C30" s="27">
        <v>2218151.21</v>
      </c>
      <c r="D30" s="27">
        <v>2446600.16</v>
      </c>
      <c r="E30" s="15">
        <v>0.90662595640474397</v>
      </c>
      <c r="F30" s="28">
        <v>503</v>
      </c>
      <c r="G30" s="28">
        <v>517</v>
      </c>
      <c r="H30" s="29">
        <v>1.0278</v>
      </c>
      <c r="I30" s="13">
        <v>0.99</v>
      </c>
      <c r="J30" s="30">
        <v>807</v>
      </c>
      <c r="K30" s="30">
        <v>731</v>
      </c>
      <c r="L30" s="31">
        <v>0.90580000000000005</v>
      </c>
      <c r="M30" s="15">
        <v>0.89</v>
      </c>
      <c r="N30" s="32">
        <v>2368630.85</v>
      </c>
      <c r="O30" s="32">
        <v>1747623.29</v>
      </c>
      <c r="P30" s="29">
        <v>0.73780000000000001</v>
      </c>
      <c r="Q30" s="29">
        <v>0.69</v>
      </c>
      <c r="R30" s="30">
        <v>646</v>
      </c>
      <c r="S30" s="30">
        <v>497</v>
      </c>
      <c r="T30" s="31">
        <v>0.76929999999999998</v>
      </c>
      <c r="U30" s="31">
        <v>0.69</v>
      </c>
      <c r="V30" s="28">
        <v>463</v>
      </c>
      <c r="W30" s="28">
        <v>350</v>
      </c>
      <c r="X30" s="29">
        <v>0.75590000000000002</v>
      </c>
      <c r="Y30" s="33"/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 ht="13.8" x14ac:dyDescent="0.3">
      <c r="A31" s="26" t="s">
        <v>42</v>
      </c>
      <c r="B31" s="26" t="s">
        <v>77</v>
      </c>
      <c r="C31" s="27">
        <v>12124358.140000001</v>
      </c>
      <c r="D31" s="27">
        <v>12447404.43</v>
      </c>
      <c r="E31" s="15">
        <v>0.974047096178428</v>
      </c>
      <c r="F31" s="28">
        <v>3585</v>
      </c>
      <c r="G31" s="28">
        <v>3620</v>
      </c>
      <c r="H31" s="29">
        <v>1.0098</v>
      </c>
      <c r="I31" s="13">
        <v>0.99</v>
      </c>
      <c r="J31" s="30">
        <v>4818</v>
      </c>
      <c r="K31" s="30">
        <v>4274</v>
      </c>
      <c r="L31" s="31">
        <v>0.8871</v>
      </c>
      <c r="M31" s="15">
        <v>0.89</v>
      </c>
      <c r="N31" s="32">
        <v>13573585.210000001</v>
      </c>
      <c r="O31" s="32">
        <v>9440263.7599999998</v>
      </c>
      <c r="P31" s="29">
        <v>0.69550000000000001</v>
      </c>
      <c r="Q31" s="29">
        <v>0.69</v>
      </c>
      <c r="R31" s="30">
        <v>4135</v>
      </c>
      <c r="S31" s="30">
        <v>2972</v>
      </c>
      <c r="T31" s="31">
        <v>0.71870000000000001</v>
      </c>
      <c r="U31" s="31">
        <v>0.69</v>
      </c>
      <c r="V31" s="28">
        <v>2928</v>
      </c>
      <c r="W31" s="28">
        <v>2476</v>
      </c>
      <c r="X31" s="29">
        <v>0.84560000000000002</v>
      </c>
      <c r="Y31" s="33"/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 ht="13.8" x14ac:dyDescent="0.3">
      <c r="A32" s="26" t="s">
        <v>42</v>
      </c>
      <c r="B32" s="26" t="s">
        <v>78</v>
      </c>
      <c r="C32" s="27">
        <v>2297848.02</v>
      </c>
      <c r="D32" s="27">
        <v>2133664.42</v>
      </c>
      <c r="E32" s="15">
        <v>1.0769491202370101</v>
      </c>
      <c r="F32" s="28">
        <v>928</v>
      </c>
      <c r="G32" s="28">
        <v>936</v>
      </c>
      <c r="H32" s="29">
        <v>1.0085999999999999</v>
      </c>
      <c r="I32" s="13">
        <v>0.99</v>
      </c>
      <c r="J32" s="30">
        <v>1196</v>
      </c>
      <c r="K32" s="30">
        <v>958</v>
      </c>
      <c r="L32" s="31">
        <v>0.80100000000000005</v>
      </c>
      <c r="M32" s="15">
        <v>0.75890000000000002</v>
      </c>
      <c r="N32" s="32">
        <v>2366547.2000000002</v>
      </c>
      <c r="O32" s="32">
        <v>1709814.14</v>
      </c>
      <c r="P32" s="29">
        <v>0.72250000000000003</v>
      </c>
      <c r="Q32" s="29">
        <v>0.69</v>
      </c>
      <c r="R32" s="30">
        <v>823</v>
      </c>
      <c r="S32" s="30">
        <v>614</v>
      </c>
      <c r="T32" s="31">
        <v>0.74609999999999999</v>
      </c>
      <c r="U32" s="31">
        <v>0.69</v>
      </c>
      <c r="V32" s="28">
        <v>708</v>
      </c>
      <c r="W32" s="28">
        <v>589</v>
      </c>
      <c r="X32" s="29">
        <v>0.83189999999999997</v>
      </c>
      <c r="Y32" s="33"/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 ht="13.8" x14ac:dyDescent="0.3">
      <c r="A33" s="26" t="s">
        <v>55</v>
      </c>
      <c r="B33" s="26" t="s">
        <v>79</v>
      </c>
      <c r="C33" s="27">
        <v>5219889.92</v>
      </c>
      <c r="D33" s="27">
        <v>5457761.5800000001</v>
      </c>
      <c r="E33" s="15">
        <v>0.95641589385808201</v>
      </c>
      <c r="F33" s="28">
        <v>1981</v>
      </c>
      <c r="G33" s="28">
        <v>1909</v>
      </c>
      <c r="H33" s="29">
        <v>0.9637</v>
      </c>
      <c r="I33" s="13">
        <v>0.98099999999999998</v>
      </c>
      <c r="J33" s="30">
        <v>2470</v>
      </c>
      <c r="K33" s="30">
        <v>2195</v>
      </c>
      <c r="L33" s="31">
        <v>0.88870000000000005</v>
      </c>
      <c r="M33" s="15">
        <v>0.89</v>
      </c>
      <c r="N33" s="32">
        <v>6170951.2599999998</v>
      </c>
      <c r="O33" s="32">
        <v>3987869.47</v>
      </c>
      <c r="P33" s="29">
        <v>0.6462</v>
      </c>
      <c r="Q33" s="29">
        <v>0.64780000000000004</v>
      </c>
      <c r="R33" s="30">
        <v>1960</v>
      </c>
      <c r="S33" s="30">
        <v>1386</v>
      </c>
      <c r="T33" s="31">
        <v>0.70709999999999995</v>
      </c>
      <c r="U33" s="31">
        <v>0.69</v>
      </c>
      <c r="V33" s="28">
        <v>1575</v>
      </c>
      <c r="W33" s="28">
        <v>1362</v>
      </c>
      <c r="X33" s="29">
        <v>0.86480000000000001</v>
      </c>
      <c r="Y33" s="33"/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 ht="13.8" x14ac:dyDescent="0.3">
      <c r="A34" s="26" t="s">
        <v>42</v>
      </c>
      <c r="B34" s="26" t="s">
        <v>80</v>
      </c>
      <c r="C34" s="27">
        <v>15420585.52</v>
      </c>
      <c r="D34" s="27">
        <v>15589313.49</v>
      </c>
      <c r="E34" s="15">
        <v>0.98917669016610399</v>
      </c>
      <c r="F34" s="28">
        <v>6785</v>
      </c>
      <c r="G34" s="28">
        <v>6561</v>
      </c>
      <c r="H34" s="29">
        <v>0.96699999999999997</v>
      </c>
      <c r="I34" s="13">
        <v>0.96540000000000004</v>
      </c>
      <c r="J34" s="30">
        <v>7891</v>
      </c>
      <c r="K34" s="30">
        <v>7189</v>
      </c>
      <c r="L34" s="31">
        <v>0.91100000000000003</v>
      </c>
      <c r="M34" s="15">
        <v>0.89</v>
      </c>
      <c r="N34" s="32">
        <v>16536236.99</v>
      </c>
      <c r="O34" s="32">
        <v>11517673.9</v>
      </c>
      <c r="P34" s="29">
        <v>0.69650000000000001</v>
      </c>
      <c r="Q34" s="29">
        <v>0.69</v>
      </c>
      <c r="R34" s="30">
        <v>5953</v>
      </c>
      <c r="S34" s="30">
        <v>4333</v>
      </c>
      <c r="T34" s="31">
        <v>0.72789999999999999</v>
      </c>
      <c r="U34" s="31">
        <v>0.69</v>
      </c>
      <c r="V34" s="28">
        <v>5141</v>
      </c>
      <c r="W34" s="28">
        <v>4125</v>
      </c>
      <c r="X34" s="29">
        <v>0.8024</v>
      </c>
      <c r="Y34" s="33"/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 ht="13.8" x14ac:dyDescent="0.3">
      <c r="A35" s="26" t="s">
        <v>81</v>
      </c>
      <c r="B35" s="26" t="s">
        <v>82</v>
      </c>
      <c r="C35" s="27">
        <v>2708740.75</v>
      </c>
      <c r="D35" s="27">
        <v>2828244.36</v>
      </c>
      <c r="E35" s="15">
        <v>0.95774636318907003</v>
      </c>
      <c r="F35" s="28">
        <v>1651</v>
      </c>
      <c r="G35" s="28">
        <v>1297</v>
      </c>
      <c r="H35" s="29">
        <v>0.78559999999999997</v>
      </c>
      <c r="I35" s="13">
        <v>0.7944</v>
      </c>
      <c r="J35" s="30">
        <v>2168</v>
      </c>
      <c r="K35" s="30">
        <v>1617</v>
      </c>
      <c r="L35" s="31">
        <v>0.74580000000000002</v>
      </c>
      <c r="M35" s="15">
        <v>0.74209999999999998</v>
      </c>
      <c r="N35" s="32">
        <v>2924556.12</v>
      </c>
      <c r="O35" s="32">
        <v>1853273.5</v>
      </c>
      <c r="P35" s="29">
        <v>0.63370000000000004</v>
      </c>
      <c r="Q35" s="29">
        <v>0.62839999999999996</v>
      </c>
      <c r="R35" s="30">
        <v>1456</v>
      </c>
      <c r="S35" s="30">
        <v>998</v>
      </c>
      <c r="T35" s="31">
        <v>0.68540000000000001</v>
      </c>
      <c r="U35" s="31">
        <v>0.69</v>
      </c>
      <c r="V35" s="28">
        <v>971</v>
      </c>
      <c r="W35" s="28">
        <v>793</v>
      </c>
      <c r="X35" s="29">
        <v>0.81669999999999998</v>
      </c>
      <c r="Y35" s="33"/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 ht="13.8" x14ac:dyDescent="0.3">
      <c r="A36" s="26" t="s">
        <v>81</v>
      </c>
      <c r="B36" s="26" t="s">
        <v>83</v>
      </c>
      <c r="C36" s="27">
        <v>2934602.15</v>
      </c>
      <c r="D36" s="27">
        <v>3125745.62</v>
      </c>
      <c r="E36" s="15">
        <v>0.93884868020706003</v>
      </c>
      <c r="F36" s="28">
        <v>1553</v>
      </c>
      <c r="G36" s="28">
        <v>1315</v>
      </c>
      <c r="H36" s="29">
        <v>0.84670000000000001</v>
      </c>
      <c r="I36" s="13">
        <v>0.9355</v>
      </c>
      <c r="J36" s="30">
        <v>2552</v>
      </c>
      <c r="K36" s="30">
        <v>1598</v>
      </c>
      <c r="L36" s="31">
        <v>0.62619999999999998</v>
      </c>
      <c r="M36" s="15">
        <v>0.67210000000000003</v>
      </c>
      <c r="N36" s="32">
        <v>3097890.68</v>
      </c>
      <c r="O36" s="32">
        <v>1990013.99</v>
      </c>
      <c r="P36" s="29">
        <v>0.64239999999999997</v>
      </c>
      <c r="Q36" s="29">
        <v>0.64500000000000002</v>
      </c>
      <c r="R36" s="30">
        <v>1430</v>
      </c>
      <c r="S36" s="30">
        <v>1004</v>
      </c>
      <c r="T36" s="31">
        <v>0.70209999999999995</v>
      </c>
      <c r="U36" s="31">
        <v>0.69</v>
      </c>
      <c r="V36" s="28">
        <v>1026</v>
      </c>
      <c r="W36" s="28">
        <v>835</v>
      </c>
      <c r="X36" s="29">
        <v>0.81379999999999997</v>
      </c>
      <c r="Y36" s="33"/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 ht="13.8" x14ac:dyDescent="0.3">
      <c r="A37" s="26" t="s">
        <v>42</v>
      </c>
      <c r="B37" s="26" t="s">
        <v>84</v>
      </c>
      <c r="C37" s="27">
        <v>22750871.210000001</v>
      </c>
      <c r="D37" s="27">
        <v>22716952.82</v>
      </c>
      <c r="E37" s="15">
        <v>1.0014930871349099</v>
      </c>
      <c r="F37" s="28">
        <v>10943</v>
      </c>
      <c r="G37" s="28">
        <v>11020</v>
      </c>
      <c r="H37" s="29">
        <v>1.0069999999999999</v>
      </c>
      <c r="I37" s="13">
        <v>0.99</v>
      </c>
      <c r="J37" s="30">
        <v>12618</v>
      </c>
      <c r="K37" s="30">
        <v>11278</v>
      </c>
      <c r="L37" s="31">
        <v>0.89380000000000004</v>
      </c>
      <c r="M37" s="15">
        <v>0.87960000000000005</v>
      </c>
      <c r="N37" s="32">
        <v>26311482.800000001</v>
      </c>
      <c r="O37" s="32">
        <v>16951081.510000002</v>
      </c>
      <c r="P37" s="29">
        <v>0.64419999999999999</v>
      </c>
      <c r="Q37" s="29">
        <v>0.63260000000000005</v>
      </c>
      <c r="R37" s="30">
        <v>9711</v>
      </c>
      <c r="S37" s="30">
        <v>6561</v>
      </c>
      <c r="T37" s="31">
        <v>0.67559999999999998</v>
      </c>
      <c r="U37" s="31">
        <v>0.69</v>
      </c>
      <c r="V37" s="28">
        <v>8492</v>
      </c>
      <c r="W37" s="28">
        <v>6732</v>
      </c>
      <c r="X37" s="29">
        <v>0.79269999999999996</v>
      </c>
      <c r="Y37" s="33"/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 ht="13.8" x14ac:dyDescent="0.3">
      <c r="A38" s="26" t="s">
        <v>81</v>
      </c>
      <c r="B38" s="26" t="s">
        <v>85</v>
      </c>
      <c r="C38" s="27">
        <v>5362765.2699999996</v>
      </c>
      <c r="D38" s="27">
        <v>5275374.21</v>
      </c>
      <c r="E38" s="15">
        <v>1.01656585040628</v>
      </c>
      <c r="F38" s="28">
        <v>1987</v>
      </c>
      <c r="G38" s="28">
        <v>2066</v>
      </c>
      <c r="H38" s="29">
        <v>1.0398000000000001</v>
      </c>
      <c r="I38" s="13">
        <v>0.99</v>
      </c>
      <c r="J38" s="30">
        <v>2725</v>
      </c>
      <c r="K38" s="30">
        <v>2446</v>
      </c>
      <c r="L38" s="31">
        <v>0.89759999999999995</v>
      </c>
      <c r="M38" s="15">
        <v>0.88229999999999997</v>
      </c>
      <c r="N38" s="32">
        <v>5641323.2800000003</v>
      </c>
      <c r="O38" s="32">
        <v>3949177.73</v>
      </c>
      <c r="P38" s="29">
        <v>0.7</v>
      </c>
      <c r="Q38" s="29">
        <v>0.67600000000000005</v>
      </c>
      <c r="R38" s="30">
        <v>2062</v>
      </c>
      <c r="S38" s="30">
        <v>1442</v>
      </c>
      <c r="T38" s="31">
        <v>0.69930000000000003</v>
      </c>
      <c r="U38" s="31">
        <v>0.69</v>
      </c>
      <c r="V38" s="28">
        <v>1642</v>
      </c>
      <c r="W38" s="28">
        <v>1468</v>
      </c>
      <c r="X38" s="29">
        <v>0.89400000000000002</v>
      </c>
      <c r="Y38" s="33"/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 ht="13.8" x14ac:dyDescent="0.3">
      <c r="A39" s="26" t="s">
        <v>45</v>
      </c>
      <c r="B39" s="26" t="s">
        <v>86</v>
      </c>
      <c r="C39" s="27">
        <v>14302148.9</v>
      </c>
      <c r="D39" s="27">
        <v>14309158.949999999</v>
      </c>
      <c r="E39" s="15">
        <v>0.99951010048707301</v>
      </c>
      <c r="F39" s="28">
        <v>6499</v>
      </c>
      <c r="G39" s="28">
        <v>6774</v>
      </c>
      <c r="H39" s="29">
        <v>1.0423</v>
      </c>
      <c r="I39" s="13">
        <v>0.99</v>
      </c>
      <c r="J39" s="30">
        <v>8391</v>
      </c>
      <c r="K39" s="30">
        <v>7206</v>
      </c>
      <c r="L39" s="31">
        <v>0.85880000000000001</v>
      </c>
      <c r="M39" s="15">
        <v>0.83499999999999996</v>
      </c>
      <c r="N39" s="32">
        <v>15884568.09</v>
      </c>
      <c r="O39" s="32">
        <v>11068084.039999999</v>
      </c>
      <c r="P39" s="29">
        <v>0.69679999999999997</v>
      </c>
      <c r="Q39" s="29">
        <v>0.67810000000000004</v>
      </c>
      <c r="R39" s="30">
        <v>6238</v>
      </c>
      <c r="S39" s="30">
        <v>4238</v>
      </c>
      <c r="T39" s="31">
        <v>0.6794</v>
      </c>
      <c r="U39" s="31">
        <v>0.69</v>
      </c>
      <c r="V39" s="28">
        <v>5230</v>
      </c>
      <c r="W39" s="28">
        <v>4460</v>
      </c>
      <c r="X39" s="29">
        <v>0.8528</v>
      </c>
      <c r="Y39" s="33"/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 ht="13.8" x14ac:dyDescent="0.3">
      <c r="A40" s="26" t="s">
        <v>52</v>
      </c>
      <c r="B40" s="26" t="s">
        <v>87</v>
      </c>
      <c r="C40" s="27">
        <v>1224432.72</v>
      </c>
      <c r="D40" s="27">
        <v>1156402.1000000001</v>
      </c>
      <c r="E40" s="15">
        <v>1.0588295541836199</v>
      </c>
      <c r="F40" s="28">
        <v>328</v>
      </c>
      <c r="G40" s="28">
        <v>321</v>
      </c>
      <c r="H40" s="29">
        <v>0.97870000000000001</v>
      </c>
      <c r="I40" s="13">
        <v>0.97150000000000003</v>
      </c>
      <c r="J40" s="30">
        <v>437</v>
      </c>
      <c r="K40" s="30">
        <v>413</v>
      </c>
      <c r="L40" s="31">
        <v>0.94510000000000005</v>
      </c>
      <c r="M40" s="15">
        <v>0.89</v>
      </c>
      <c r="N40" s="32">
        <v>1228661.69</v>
      </c>
      <c r="O40" s="32">
        <v>859692.52</v>
      </c>
      <c r="P40" s="29">
        <v>0.69969999999999999</v>
      </c>
      <c r="Q40" s="29">
        <v>0.69</v>
      </c>
      <c r="R40" s="30">
        <v>385</v>
      </c>
      <c r="S40" s="30">
        <v>298</v>
      </c>
      <c r="T40" s="31">
        <v>0.77400000000000002</v>
      </c>
      <c r="U40" s="31">
        <v>0.69</v>
      </c>
      <c r="V40" s="28">
        <v>256</v>
      </c>
      <c r="W40" s="28">
        <v>178</v>
      </c>
      <c r="X40" s="29">
        <v>0.69530000000000003</v>
      </c>
      <c r="Y40" s="33"/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 ht="13.8" x14ac:dyDescent="0.3">
      <c r="A41" s="26" t="s">
        <v>58</v>
      </c>
      <c r="B41" s="26" t="s">
        <v>88</v>
      </c>
      <c r="C41" s="27">
        <v>550588.72</v>
      </c>
      <c r="D41" s="27">
        <v>552392.37</v>
      </c>
      <c r="E41" s="15">
        <v>0.99673483904203797</v>
      </c>
      <c r="F41" s="28">
        <v>148</v>
      </c>
      <c r="G41" s="28">
        <v>165</v>
      </c>
      <c r="H41" s="29">
        <v>1.1149</v>
      </c>
      <c r="I41" s="13">
        <v>0.99</v>
      </c>
      <c r="J41" s="30">
        <v>243</v>
      </c>
      <c r="K41" s="30">
        <v>217</v>
      </c>
      <c r="L41" s="31">
        <v>0.89300000000000002</v>
      </c>
      <c r="M41" s="15">
        <v>0.89</v>
      </c>
      <c r="N41" s="32">
        <v>654536.87</v>
      </c>
      <c r="O41" s="32">
        <v>433225.23</v>
      </c>
      <c r="P41" s="29">
        <v>0.66190000000000004</v>
      </c>
      <c r="Q41" s="29">
        <v>0.65459999999999996</v>
      </c>
      <c r="R41" s="30">
        <v>181</v>
      </c>
      <c r="S41" s="30">
        <v>117</v>
      </c>
      <c r="T41" s="31">
        <v>0.64639999999999997</v>
      </c>
      <c r="U41" s="31">
        <v>0.69</v>
      </c>
      <c r="V41" s="28">
        <v>160</v>
      </c>
      <c r="W41" s="28">
        <v>122</v>
      </c>
      <c r="X41" s="29">
        <v>0.76249999999999996</v>
      </c>
      <c r="Y41" s="33"/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 ht="13.8" x14ac:dyDescent="0.3">
      <c r="A42" s="26" t="s">
        <v>81</v>
      </c>
      <c r="B42" s="26" t="s">
        <v>89</v>
      </c>
      <c r="C42" s="27">
        <v>3793289.09</v>
      </c>
      <c r="D42" s="27">
        <v>4031042.42</v>
      </c>
      <c r="E42" s="15">
        <v>0.94101939269594703</v>
      </c>
      <c r="F42" s="28">
        <v>1656</v>
      </c>
      <c r="G42" s="28">
        <v>1551</v>
      </c>
      <c r="H42" s="29">
        <v>0.93659999999999999</v>
      </c>
      <c r="I42" s="13">
        <v>0.98670000000000002</v>
      </c>
      <c r="J42" s="30">
        <v>2282</v>
      </c>
      <c r="K42" s="30">
        <v>2048</v>
      </c>
      <c r="L42" s="31">
        <v>0.89749999999999996</v>
      </c>
      <c r="M42" s="15">
        <v>0.89</v>
      </c>
      <c r="N42" s="32">
        <v>4201986.04</v>
      </c>
      <c r="O42" s="32">
        <v>2993401.86</v>
      </c>
      <c r="P42" s="29">
        <v>0.71240000000000003</v>
      </c>
      <c r="Q42" s="29">
        <v>0.69</v>
      </c>
      <c r="R42" s="30">
        <v>1593</v>
      </c>
      <c r="S42" s="30">
        <v>1081</v>
      </c>
      <c r="T42" s="31">
        <v>0.67859999999999998</v>
      </c>
      <c r="U42" s="31">
        <v>0.69</v>
      </c>
      <c r="V42" s="28">
        <v>1378</v>
      </c>
      <c r="W42" s="28">
        <v>1147</v>
      </c>
      <c r="X42" s="29">
        <v>0.83240000000000003</v>
      </c>
      <c r="Y42" s="33"/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 ht="13.8" x14ac:dyDescent="0.3">
      <c r="A43" s="26" t="s">
        <v>81</v>
      </c>
      <c r="B43" s="26" t="s">
        <v>90</v>
      </c>
      <c r="C43" s="27">
        <v>1763250.21</v>
      </c>
      <c r="D43" s="27">
        <v>1767313.8</v>
      </c>
      <c r="E43" s="15">
        <v>0.99770069695602404</v>
      </c>
      <c r="F43" s="28">
        <v>926</v>
      </c>
      <c r="G43" s="28">
        <v>946</v>
      </c>
      <c r="H43" s="29">
        <v>1.0216000000000001</v>
      </c>
      <c r="I43" s="13">
        <v>0.99</v>
      </c>
      <c r="J43" s="30">
        <v>1205</v>
      </c>
      <c r="K43" s="30">
        <v>1125</v>
      </c>
      <c r="L43" s="31">
        <v>0.93359999999999999</v>
      </c>
      <c r="M43" s="15">
        <v>0.89</v>
      </c>
      <c r="N43" s="32">
        <v>2095874.62</v>
      </c>
      <c r="O43" s="32">
        <v>1332460.82</v>
      </c>
      <c r="P43" s="29">
        <v>0.63580000000000003</v>
      </c>
      <c r="Q43" s="29">
        <v>0.6109</v>
      </c>
      <c r="R43" s="30">
        <v>972</v>
      </c>
      <c r="S43" s="30">
        <v>635</v>
      </c>
      <c r="T43" s="31">
        <v>0.65329999999999999</v>
      </c>
      <c r="U43" s="31">
        <v>0.68679999999999997</v>
      </c>
      <c r="V43" s="28">
        <v>780</v>
      </c>
      <c r="W43" s="28">
        <v>699</v>
      </c>
      <c r="X43" s="29">
        <v>0.8962</v>
      </c>
      <c r="Y43" s="33"/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 ht="13.8" x14ac:dyDescent="0.3">
      <c r="A44" s="26" t="s">
        <v>42</v>
      </c>
      <c r="B44" s="26" t="s">
        <v>91</v>
      </c>
      <c r="C44" s="27">
        <v>25006475.149999999</v>
      </c>
      <c r="D44" s="27">
        <v>25100721.469999999</v>
      </c>
      <c r="E44" s="15">
        <v>0.99624527445903699</v>
      </c>
      <c r="F44" s="28">
        <v>11388</v>
      </c>
      <c r="G44" s="28">
        <v>11455</v>
      </c>
      <c r="H44" s="29">
        <v>1.0059</v>
      </c>
      <c r="I44" s="13">
        <v>0.99</v>
      </c>
      <c r="J44" s="30">
        <v>13760</v>
      </c>
      <c r="K44" s="30">
        <v>11077</v>
      </c>
      <c r="L44" s="31">
        <v>0.80500000000000005</v>
      </c>
      <c r="M44" s="15">
        <v>0.78480000000000005</v>
      </c>
      <c r="N44" s="32">
        <v>26587003.899999999</v>
      </c>
      <c r="O44" s="32">
        <v>19460494.530000001</v>
      </c>
      <c r="P44" s="29">
        <v>0.73199999999999998</v>
      </c>
      <c r="Q44" s="29">
        <v>0.69</v>
      </c>
      <c r="R44" s="30">
        <v>9673</v>
      </c>
      <c r="S44" s="30">
        <v>7243</v>
      </c>
      <c r="T44" s="31">
        <v>0.74880000000000002</v>
      </c>
      <c r="U44" s="31">
        <v>0.69</v>
      </c>
      <c r="V44" s="28">
        <v>7788</v>
      </c>
      <c r="W44" s="28">
        <v>6489</v>
      </c>
      <c r="X44" s="29">
        <v>0.83320000000000005</v>
      </c>
      <c r="Y44" s="33"/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 ht="13.8" x14ac:dyDescent="0.3">
      <c r="A45" s="26" t="s">
        <v>42</v>
      </c>
      <c r="B45" s="26" t="s">
        <v>92</v>
      </c>
      <c r="C45" s="27">
        <v>8367759.5899999999</v>
      </c>
      <c r="D45" s="27">
        <v>8404990.75</v>
      </c>
      <c r="E45" s="15">
        <v>0.99557035086564505</v>
      </c>
      <c r="F45" s="28">
        <v>4578</v>
      </c>
      <c r="G45" s="28">
        <v>4324</v>
      </c>
      <c r="H45" s="29">
        <v>0.94450000000000001</v>
      </c>
      <c r="I45" s="13">
        <v>0.98309999999999997</v>
      </c>
      <c r="J45" s="30">
        <v>5137</v>
      </c>
      <c r="K45" s="30">
        <v>4365</v>
      </c>
      <c r="L45" s="31">
        <v>0.84970000000000001</v>
      </c>
      <c r="M45" s="15">
        <v>0.81320000000000003</v>
      </c>
      <c r="N45" s="32">
        <v>9242564.8599999994</v>
      </c>
      <c r="O45" s="32">
        <v>6530167.7999999998</v>
      </c>
      <c r="P45" s="29">
        <v>0.70650000000000002</v>
      </c>
      <c r="Q45" s="29">
        <v>0.69</v>
      </c>
      <c r="R45" s="30">
        <v>3899</v>
      </c>
      <c r="S45" s="30">
        <v>2738</v>
      </c>
      <c r="T45" s="31">
        <v>0.70220000000000005</v>
      </c>
      <c r="U45" s="31">
        <v>0.69</v>
      </c>
      <c r="V45" s="28">
        <v>3075</v>
      </c>
      <c r="W45" s="28">
        <v>2665</v>
      </c>
      <c r="X45" s="29">
        <v>0.86670000000000003</v>
      </c>
      <c r="Y45" s="33"/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 ht="13.8" x14ac:dyDescent="0.3">
      <c r="A46" s="26" t="s">
        <v>81</v>
      </c>
      <c r="B46" s="26" t="s">
        <v>93</v>
      </c>
      <c r="C46" s="27">
        <v>5736954.7699999996</v>
      </c>
      <c r="D46" s="27">
        <v>6040619.3700000001</v>
      </c>
      <c r="E46" s="15">
        <v>0.94972955894090705</v>
      </c>
      <c r="F46" s="28">
        <v>3103</v>
      </c>
      <c r="G46" s="28">
        <v>2900</v>
      </c>
      <c r="H46" s="29">
        <v>0.93459999999999999</v>
      </c>
      <c r="I46" s="13">
        <v>0.95269999999999999</v>
      </c>
      <c r="J46" s="30">
        <v>3648</v>
      </c>
      <c r="K46" s="30">
        <v>2937</v>
      </c>
      <c r="L46" s="31">
        <v>0.80510000000000004</v>
      </c>
      <c r="M46" s="15">
        <v>0.82509999999999994</v>
      </c>
      <c r="N46" s="32">
        <v>6341910.71</v>
      </c>
      <c r="O46" s="32">
        <v>4282831.8899999997</v>
      </c>
      <c r="P46" s="29">
        <v>0.67530000000000001</v>
      </c>
      <c r="Q46" s="29">
        <v>0.67630000000000001</v>
      </c>
      <c r="R46" s="30">
        <v>2540</v>
      </c>
      <c r="S46" s="30">
        <v>1823</v>
      </c>
      <c r="T46" s="31">
        <v>0.7177</v>
      </c>
      <c r="U46" s="31">
        <v>0.69</v>
      </c>
      <c r="V46" s="28">
        <v>1958</v>
      </c>
      <c r="W46" s="28">
        <v>1636</v>
      </c>
      <c r="X46" s="29">
        <v>0.83550000000000002</v>
      </c>
      <c r="Y46" s="33"/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 ht="13.8" x14ac:dyDescent="0.3">
      <c r="A47" s="26" t="s">
        <v>48</v>
      </c>
      <c r="B47" s="26" t="s">
        <v>94</v>
      </c>
      <c r="C47" s="27">
        <v>9313095.4100000001</v>
      </c>
      <c r="D47" s="27">
        <v>9449955.4000000004</v>
      </c>
      <c r="E47" s="15">
        <v>0.98551739302388697</v>
      </c>
      <c r="F47" s="28">
        <v>3320</v>
      </c>
      <c r="G47" s="28">
        <v>3354</v>
      </c>
      <c r="H47" s="29">
        <v>1.0102</v>
      </c>
      <c r="I47" s="13">
        <v>0.99</v>
      </c>
      <c r="J47" s="30">
        <v>4377</v>
      </c>
      <c r="K47" s="30">
        <v>3753</v>
      </c>
      <c r="L47" s="31">
        <v>0.85740000000000005</v>
      </c>
      <c r="M47" s="15">
        <v>0.89</v>
      </c>
      <c r="N47" s="32">
        <v>10560762.17</v>
      </c>
      <c r="O47" s="32">
        <v>7455607.8799999999</v>
      </c>
      <c r="P47" s="29">
        <v>0.70599999999999996</v>
      </c>
      <c r="Q47" s="29">
        <v>0.69</v>
      </c>
      <c r="R47" s="30">
        <v>3272</v>
      </c>
      <c r="S47" s="30">
        <v>2315</v>
      </c>
      <c r="T47" s="31">
        <v>0.70750000000000002</v>
      </c>
      <c r="U47" s="31">
        <v>0.69</v>
      </c>
      <c r="V47" s="28">
        <v>2649</v>
      </c>
      <c r="W47" s="28">
        <v>2208</v>
      </c>
      <c r="X47" s="29">
        <v>0.83350000000000002</v>
      </c>
      <c r="Y47" s="33"/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 ht="13.8" x14ac:dyDescent="0.3">
      <c r="A48" s="26" t="s">
        <v>58</v>
      </c>
      <c r="B48" s="26" t="s">
        <v>95</v>
      </c>
      <c r="C48" s="27">
        <v>3092881.62</v>
      </c>
      <c r="D48" s="27">
        <v>3209392.09</v>
      </c>
      <c r="E48" s="15">
        <v>0.96369702836776205</v>
      </c>
      <c r="F48" s="28">
        <v>968</v>
      </c>
      <c r="G48" s="28">
        <v>980</v>
      </c>
      <c r="H48" s="29">
        <v>1.0124</v>
      </c>
      <c r="I48" s="13">
        <v>0.99</v>
      </c>
      <c r="J48" s="30">
        <v>1245</v>
      </c>
      <c r="K48" s="30">
        <v>1156</v>
      </c>
      <c r="L48" s="31">
        <v>0.92849999999999999</v>
      </c>
      <c r="M48" s="15">
        <v>0.88680000000000003</v>
      </c>
      <c r="N48" s="32">
        <v>3346146.21</v>
      </c>
      <c r="O48" s="32">
        <v>2526971.1</v>
      </c>
      <c r="P48" s="29">
        <v>0.75519999999999998</v>
      </c>
      <c r="Q48" s="29">
        <v>0.69</v>
      </c>
      <c r="R48" s="30">
        <v>994</v>
      </c>
      <c r="S48" s="30">
        <v>715</v>
      </c>
      <c r="T48" s="31">
        <v>0.71930000000000005</v>
      </c>
      <c r="U48" s="31">
        <v>0.69</v>
      </c>
      <c r="V48" s="28">
        <v>972</v>
      </c>
      <c r="W48" s="28">
        <v>789</v>
      </c>
      <c r="X48" s="29">
        <v>0.81169999999999998</v>
      </c>
      <c r="Y48" s="33"/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 ht="13.8" x14ac:dyDescent="0.3">
      <c r="A49" s="26" t="s">
        <v>58</v>
      </c>
      <c r="B49" s="26" t="s">
        <v>96</v>
      </c>
      <c r="C49" s="27">
        <v>3875670.46</v>
      </c>
      <c r="D49" s="27">
        <v>3944391.95</v>
      </c>
      <c r="E49" s="15">
        <v>0.98257741855496905</v>
      </c>
      <c r="F49" s="28">
        <v>1468</v>
      </c>
      <c r="G49" s="28">
        <v>1469</v>
      </c>
      <c r="H49" s="29">
        <v>1.0006999999999999</v>
      </c>
      <c r="I49" s="13">
        <v>0.99</v>
      </c>
      <c r="J49" s="30">
        <v>1961</v>
      </c>
      <c r="K49" s="30">
        <v>1800</v>
      </c>
      <c r="L49" s="31">
        <v>0.91790000000000005</v>
      </c>
      <c r="M49" s="15">
        <v>0.89</v>
      </c>
      <c r="N49" s="32">
        <v>4188271.51</v>
      </c>
      <c r="O49" s="32">
        <v>3172061.13</v>
      </c>
      <c r="P49" s="29">
        <v>0.75739999999999996</v>
      </c>
      <c r="Q49" s="29">
        <v>0.69</v>
      </c>
      <c r="R49" s="30">
        <v>1468</v>
      </c>
      <c r="S49" s="30">
        <v>1066</v>
      </c>
      <c r="T49" s="31">
        <v>0.72619999999999996</v>
      </c>
      <c r="U49" s="31">
        <v>0.69</v>
      </c>
      <c r="V49" s="28">
        <v>1283</v>
      </c>
      <c r="W49" s="28">
        <v>1050</v>
      </c>
      <c r="X49" s="29">
        <v>0.81840000000000002</v>
      </c>
      <c r="Y49" s="33"/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 ht="13.8" x14ac:dyDescent="0.3">
      <c r="A50" s="26" t="s">
        <v>52</v>
      </c>
      <c r="B50" s="26" t="s">
        <v>97</v>
      </c>
      <c r="C50" s="27">
        <v>2887246.09</v>
      </c>
      <c r="D50" s="27">
        <v>2868019.39</v>
      </c>
      <c r="E50" s="15">
        <v>1.0067038249696101</v>
      </c>
      <c r="F50" s="28">
        <v>1582</v>
      </c>
      <c r="G50" s="28">
        <v>1546</v>
      </c>
      <c r="H50" s="29">
        <v>0.97719999999999996</v>
      </c>
      <c r="I50" s="13">
        <v>0.99</v>
      </c>
      <c r="J50" s="30">
        <v>1714</v>
      </c>
      <c r="K50" s="30">
        <v>1543</v>
      </c>
      <c r="L50" s="31">
        <v>0.9002</v>
      </c>
      <c r="M50" s="15">
        <v>0.89</v>
      </c>
      <c r="N50" s="32">
        <v>3198834.32</v>
      </c>
      <c r="O50" s="32">
        <v>2296322.92</v>
      </c>
      <c r="P50" s="29">
        <v>0.71789999999999998</v>
      </c>
      <c r="Q50" s="29">
        <v>0.69</v>
      </c>
      <c r="R50" s="30">
        <v>1187</v>
      </c>
      <c r="S50" s="30">
        <v>861</v>
      </c>
      <c r="T50" s="31">
        <v>0.72540000000000004</v>
      </c>
      <c r="U50" s="31">
        <v>0.69</v>
      </c>
      <c r="V50" s="28">
        <v>1181</v>
      </c>
      <c r="W50" s="28">
        <v>1037</v>
      </c>
      <c r="X50" s="29">
        <v>0.87809999999999999</v>
      </c>
      <c r="Y50" s="33"/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 ht="13.8" x14ac:dyDescent="0.3">
      <c r="A51" s="26" t="s">
        <v>48</v>
      </c>
      <c r="B51" s="26" t="s">
        <v>98</v>
      </c>
      <c r="C51" s="27">
        <v>4547546.0599999996</v>
      </c>
      <c r="D51" s="27">
        <v>4611195.26</v>
      </c>
      <c r="E51" s="15">
        <v>0.98619681093270395</v>
      </c>
      <c r="F51" s="28">
        <v>1921</v>
      </c>
      <c r="G51" s="28">
        <v>1862</v>
      </c>
      <c r="H51" s="29">
        <v>0.96930000000000005</v>
      </c>
      <c r="I51" s="13">
        <v>0.99</v>
      </c>
      <c r="J51" s="30">
        <v>2351</v>
      </c>
      <c r="K51" s="30">
        <v>1997</v>
      </c>
      <c r="L51" s="31">
        <v>0.84940000000000004</v>
      </c>
      <c r="M51" s="15">
        <v>0.80200000000000005</v>
      </c>
      <c r="N51" s="32">
        <v>5329635.3099999996</v>
      </c>
      <c r="O51" s="32">
        <v>3497826.25</v>
      </c>
      <c r="P51" s="29">
        <v>0.65629999999999999</v>
      </c>
      <c r="Q51" s="29">
        <v>0.65610000000000002</v>
      </c>
      <c r="R51" s="30">
        <v>1933</v>
      </c>
      <c r="S51" s="30">
        <v>1297</v>
      </c>
      <c r="T51" s="31">
        <v>0.67100000000000004</v>
      </c>
      <c r="U51" s="31">
        <v>0.69</v>
      </c>
      <c r="V51" s="28">
        <v>1303</v>
      </c>
      <c r="W51" s="28">
        <v>959</v>
      </c>
      <c r="X51" s="29">
        <v>0.73599999999999999</v>
      </c>
      <c r="Y51" s="33"/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 ht="13.8" x14ac:dyDescent="0.3">
      <c r="A52" s="26" t="s">
        <v>52</v>
      </c>
      <c r="B52" s="26" t="s">
        <v>99</v>
      </c>
      <c r="C52" s="27">
        <v>250353.54</v>
      </c>
      <c r="D52" s="27">
        <v>250350.81</v>
      </c>
      <c r="E52" s="15">
        <v>1.0000109046980901</v>
      </c>
      <c r="F52" s="28">
        <v>131</v>
      </c>
      <c r="G52" s="28">
        <v>127</v>
      </c>
      <c r="H52" s="29">
        <v>0.96950000000000003</v>
      </c>
      <c r="I52" s="13">
        <v>0.97009999999999996</v>
      </c>
      <c r="J52" s="30">
        <v>155</v>
      </c>
      <c r="K52" s="30">
        <v>144</v>
      </c>
      <c r="L52" s="31">
        <v>0.92900000000000005</v>
      </c>
      <c r="M52" s="15">
        <v>0.84819999999999995</v>
      </c>
      <c r="N52" s="32">
        <v>314368.52</v>
      </c>
      <c r="O52" s="32">
        <v>181378.97</v>
      </c>
      <c r="P52" s="29">
        <v>0.57699999999999996</v>
      </c>
      <c r="Q52" s="29">
        <v>0.54630000000000001</v>
      </c>
      <c r="R52" s="30">
        <v>151</v>
      </c>
      <c r="S52" s="30">
        <v>96</v>
      </c>
      <c r="T52" s="31">
        <v>0.63580000000000003</v>
      </c>
      <c r="U52" s="31">
        <v>0.63060000000000005</v>
      </c>
      <c r="V52" s="28">
        <v>100</v>
      </c>
      <c r="W52" s="28">
        <v>87</v>
      </c>
      <c r="X52" s="29">
        <v>0.87</v>
      </c>
      <c r="Y52" s="33"/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 ht="13.8" x14ac:dyDescent="0.3">
      <c r="A53" s="26" t="s">
        <v>45</v>
      </c>
      <c r="B53" s="26" t="s">
        <v>100</v>
      </c>
      <c r="C53" s="27">
        <v>9815480.8100000005</v>
      </c>
      <c r="D53" s="27">
        <v>10022443.789999999</v>
      </c>
      <c r="E53" s="15">
        <v>0.97935004831790595</v>
      </c>
      <c r="F53" s="28">
        <v>4030</v>
      </c>
      <c r="G53" s="28">
        <v>4007</v>
      </c>
      <c r="H53" s="29">
        <v>0.99429999999999996</v>
      </c>
      <c r="I53" s="13">
        <v>0.99</v>
      </c>
      <c r="J53" s="30">
        <v>5347</v>
      </c>
      <c r="K53" s="30">
        <v>4327</v>
      </c>
      <c r="L53" s="31">
        <v>0.80920000000000003</v>
      </c>
      <c r="M53" s="15">
        <v>0.83789999999999998</v>
      </c>
      <c r="N53" s="32">
        <v>10554400.32</v>
      </c>
      <c r="O53" s="32">
        <v>7096802.1399999997</v>
      </c>
      <c r="P53" s="29">
        <v>0.6724</v>
      </c>
      <c r="Q53" s="29">
        <v>0.65569999999999995</v>
      </c>
      <c r="R53" s="30">
        <v>3978</v>
      </c>
      <c r="S53" s="30">
        <v>2910</v>
      </c>
      <c r="T53" s="31">
        <v>0.73150000000000004</v>
      </c>
      <c r="U53" s="31">
        <v>0.69</v>
      </c>
      <c r="V53" s="28">
        <v>3101</v>
      </c>
      <c r="W53" s="28">
        <v>2528</v>
      </c>
      <c r="X53" s="29">
        <v>0.81520000000000004</v>
      </c>
      <c r="Y53" s="33"/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 ht="13.8" x14ac:dyDescent="0.3">
      <c r="A54" s="26" t="s">
        <v>58</v>
      </c>
      <c r="B54" s="26" t="s">
        <v>101</v>
      </c>
      <c r="C54" s="27">
        <v>1793815.01</v>
      </c>
      <c r="D54" s="27">
        <v>1935369.29</v>
      </c>
      <c r="E54" s="15">
        <v>0.92685929205789996</v>
      </c>
      <c r="F54" s="28">
        <v>485</v>
      </c>
      <c r="G54" s="28">
        <v>528</v>
      </c>
      <c r="H54" s="29">
        <v>1.0887</v>
      </c>
      <c r="I54" s="13">
        <v>0.99</v>
      </c>
      <c r="J54" s="30">
        <v>832</v>
      </c>
      <c r="K54" s="30">
        <v>690</v>
      </c>
      <c r="L54" s="31">
        <v>0.82930000000000004</v>
      </c>
      <c r="M54" s="15">
        <v>0.89</v>
      </c>
      <c r="N54" s="32">
        <v>2125294.89</v>
      </c>
      <c r="O54" s="32">
        <v>1395964.8</v>
      </c>
      <c r="P54" s="29">
        <v>0.65680000000000005</v>
      </c>
      <c r="Q54" s="29">
        <v>0.68459999999999999</v>
      </c>
      <c r="R54" s="30">
        <v>634</v>
      </c>
      <c r="S54" s="30">
        <v>443</v>
      </c>
      <c r="T54" s="31">
        <v>0.69869999999999999</v>
      </c>
      <c r="U54" s="31">
        <v>0.69</v>
      </c>
      <c r="V54" s="28">
        <v>446</v>
      </c>
      <c r="W54" s="28">
        <v>315</v>
      </c>
      <c r="X54" s="29">
        <v>0.70630000000000004</v>
      </c>
      <c r="Y54" s="33"/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 ht="13.8" x14ac:dyDescent="0.3">
      <c r="A55" s="26" t="s">
        <v>81</v>
      </c>
      <c r="B55" s="26" t="s">
        <v>102</v>
      </c>
      <c r="C55" s="27">
        <v>14912908.460000001</v>
      </c>
      <c r="D55" s="27">
        <v>14906342.4</v>
      </c>
      <c r="E55" s="15">
        <v>1.0004404876678501</v>
      </c>
      <c r="F55" s="28">
        <v>4586</v>
      </c>
      <c r="G55" s="28">
        <v>4883</v>
      </c>
      <c r="H55" s="29">
        <v>1.0648</v>
      </c>
      <c r="I55" s="13">
        <v>0.99</v>
      </c>
      <c r="J55" s="30">
        <v>5606</v>
      </c>
      <c r="K55" s="30">
        <v>4991</v>
      </c>
      <c r="L55" s="31">
        <v>0.89029999999999998</v>
      </c>
      <c r="M55" s="15">
        <v>0.87970000000000004</v>
      </c>
      <c r="N55" s="32">
        <v>16238074.91</v>
      </c>
      <c r="O55" s="32">
        <v>12128187.68</v>
      </c>
      <c r="P55" s="29">
        <v>0.74690000000000001</v>
      </c>
      <c r="Q55" s="29">
        <v>0.69</v>
      </c>
      <c r="R55" s="30">
        <v>4385</v>
      </c>
      <c r="S55" s="30">
        <v>3381</v>
      </c>
      <c r="T55" s="31">
        <v>0.77100000000000002</v>
      </c>
      <c r="U55" s="31">
        <v>0.69</v>
      </c>
      <c r="V55" s="28">
        <v>3684</v>
      </c>
      <c r="W55" s="28">
        <v>3194</v>
      </c>
      <c r="X55" s="29">
        <v>0.86699999999999999</v>
      </c>
      <c r="Y55" s="33"/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 ht="13.8" x14ac:dyDescent="0.3">
      <c r="A56" s="26" t="s">
        <v>55</v>
      </c>
      <c r="B56" s="26" t="s">
        <v>103</v>
      </c>
      <c r="C56" s="27">
        <v>856667.01</v>
      </c>
      <c r="D56" s="27">
        <v>887275.93</v>
      </c>
      <c r="E56" s="15">
        <v>0.96550236632701203</v>
      </c>
      <c r="F56" s="28">
        <v>245</v>
      </c>
      <c r="G56" s="28">
        <v>229</v>
      </c>
      <c r="H56" s="29">
        <v>0.93469999999999998</v>
      </c>
      <c r="I56" s="13">
        <v>0.91700000000000004</v>
      </c>
      <c r="J56" s="30">
        <v>357</v>
      </c>
      <c r="K56" s="30">
        <v>335</v>
      </c>
      <c r="L56" s="31">
        <v>0.93840000000000001</v>
      </c>
      <c r="M56" s="15">
        <v>0.89</v>
      </c>
      <c r="N56" s="32">
        <v>895786.92</v>
      </c>
      <c r="O56" s="32">
        <v>630895.06999999995</v>
      </c>
      <c r="P56" s="29">
        <v>0.70430000000000004</v>
      </c>
      <c r="Q56" s="29">
        <v>0.69</v>
      </c>
      <c r="R56" s="30">
        <v>324</v>
      </c>
      <c r="S56" s="30">
        <v>239</v>
      </c>
      <c r="T56" s="31">
        <v>0.73770000000000002</v>
      </c>
      <c r="U56" s="31">
        <v>0.69</v>
      </c>
      <c r="V56" s="28">
        <v>192</v>
      </c>
      <c r="W56" s="28">
        <v>165</v>
      </c>
      <c r="X56" s="29">
        <v>0.85940000000000005</v>
      </c>
      <c r="Y56" s="33"/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 ht="13.8" x14ac:dyDescent="0.3">
      <c r="A57" s="26" t="s">
        <v>48</v>
      </c>
      <c r="B57" s="26" t="s">
        <v>104</v>
      </c>
      <c r="C57" s="27">
        <v>4127022.32</v>
      </c>
      <c r="D57" s="27">
        <v>4019638.25</v>
      </c>
      <c r="E57" s="15">
        <v>1.0267148592289399</v>
      </c>
      <c r="F57" s="28">
        <v>1844</v>
      </c>
      <c r="G57" s="28">
        <v>1801</v>
      </c>
      <c r="H57" s="29">
        <v>0.97670000000000001</v>
      </c>
      <c r="I57" s="13">
        <v>0.95779999999999998</v>
      </c>
      <c r="J57" s="30">
        <v>2254</v>
      </c>
      <c r="K57" s="30">
        <v>1919</v>
      </c>
      <c r="L57" s="31">
        <v>0.85140000000000005</v>
      </c>
      <c r="M57" s="15">
        <v>0.86819999999999997</v>
      </c>
      <c r="N57" s="32">
        <v>4604529.46</v>
      </c>
      <c r="O57" s="32">
        <v>3143141.58</v>
      </c>
      <c r="P57" s="29">
        <v>0.68259999999999998</v>
      </c>
      <c r="Q57" s="29">
        <v>0.66390000000000005</v>
      </c>
      <c r="R57" s="30">
        <v>1663</v>
      </c>
      <c r="S57" s="30">
        <v>1152</v>
      </c>
      <c r="T57" s="31">
        <v>0.69269999999999998</v>
      </c>
      <c r="U57" s="31">
        <v>0.69</v>
      </c>
      <c r="V57" s="28">
        <v>1432</v>
      </c>
      <c r="W57" s="28">
        <v>1179</v>
      </c>
      <c r="X57" s="29">
        <v>0.82330000000000003</v>
      </c>
      <c r="Y57" s="33"/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 ht="13.8" x14ac:dyDescent="0.3">
      <c r="A58" s="26" t="s">
        <v>55</v>
      </c>
      <c r="B58" s="26" t="s">
        <v>105</v>
      </c>
      <c r="C58" s="27">
        <v>6903689.6900000004</v>
      </c>
      <c r="D58" s="27">
        <v>6891664.4199999999</v>
      </c>
      <c r="E58" s="15">
        <v>1.0017449006897501</v>
      </c>
      <c r="F58" s="28">
        <v>3459</v>
      </c>
      <c r="G58" s="28">
        <v>3256</v>
      </c>
      <c r="H58" s="29">
        <v>0.94130000000000003</v>
      </c>
      <c r="I58" s="13">
        <v>0.92679999999999996</v>
      </c>
      <c r="J58" s="30">
        <v>4491</v>
      </c>
      <c r="K58" s="30">
        <v>3858</v>
      </c>
      <c r="L58" s="31">
        <v>0.85909999999999997</v>
      </c>
      <c r="M58" s="15">
        <v>0.85819999999999996</v>
      </c>
      <c r="N58" s="32">
        <v>7625041.6699999999</v>
      </c>
      <c r="O58" s="32">
        <v>4930279.75</v>
      </c>
      <c r="P58" s="29">
        <v>0.64659999999999995</v>
      </c>
      <c r="Q58" s="29">
        <v>0.624</v>
      </c>
      <c r="R58" s="30">
        <v>3571</v>
      </c>
      <c r="S58" s="30">
        <v>2442</v>
      </c>
      <c r="T58" s="31">
        <v>0.68379999999999996</v>
      </c>
      <c r="U58" s="31">
        <v>0.69</v>
      </c>
      <c r="V58" s="28">
        <v>2533</v>
      </c>
      <c r="W58" s="28">
        <v>2193</v>
      </c>
      <c r="X58" s="29">
        <v>0.86580000000000001</v>
      </c>
      <c r="Y58" s="33"/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 ht="13.8" x14ac:dyDescent="0.3">
      <c r="A59" s="26" t="s">
        <v>45</v>
      </c>
      <c r="B59" s="26" t="s">
        <v>106</v>
      </c>
      <c r="C59" s="27">
        <v>4725546.1900000004</v>
      </c>
      <c r="D59" s="27">
        <v>4710562.4400000004</v>
      </c>
      <c r="E59" s="15">
        <v>1.0031808834275799</v>
      </c>
      <c r="F59" s="28">
        <v>1596</v>
      </c>
      <c r="G59" s="28">
        <v>1615</v>
      </c>
      <c r="H59" s="29">
        <v>1.0119</v>
      </c>
      <c r="I59" s="13">
        <v>0.97</v>
      </c>
      <c r="J59" s="30">
        <v>2435</v>
      </c>
      <c r="K59" s="30">
        <v>1983</v>
      </c>
      <c r="L59" s="31">
        <v>0.81440000000000001</v>
      </c>
      <c r="M59" s="15">
        <v>0.82540000000000002</v>
      </c>
      <c r="N59" s="32">
        <v>5043115.3</v>
      </c>
      <c r="O59" s="32">
        <v>3506793.46</v>
      </c>
      <c r="P59" s="29">
        <v>0.69540000000000002</v>
      </c>
      <c r="Q59" s="29">
        <v>0.67849999999999999</v>
      </c>
      <c r="R59" s="30">
        <v>1858</v>
      </c>
      <c r="S59" s="30">
        <v>1365</v>
      </c>
      <c r="T59" s="31">
        <v>0.73470000000000002</v>
      </c>
      <c r="U59" s="31">
        <v>0.69</v>
      </c>
      <c r="V59" s="28">
        <v>1336</v>
      </c>
      <c r="W59" s="28">
        <v>1170</v>
      </c>
      <c r="X59" s="29">
        <v>0.87570000000000003</v>
      </c>
      <c r="Y59" s="33"/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 ht="13.8" x14ac:dyDescent="0.3">
      <c r="A60" s="26" t="s">
        <v>58</v>
      </c>
      <c r="B60" s="26" t="s">
        <v>107</v>
      </c>
      <c r="C60" s="27">
        <v>1890962.1</v>
      </c>
      <c r="D60" s="27">
        <v>1928269.49</v>
      </c>
      <c r="E60" s="15">
        <v>0.98065239833255902</v>
      </c>
      <c r="F60" s="28">
        <v>627</v>
      </c>
      <c r="G60" s="28">
        <v>648</v>
      </c>
      <c r="H60" s="29">
        <v>1.0335000000000001</v>
      </c>
      <c r="I60" s="13">
        <v>0.99</v>
      </c>
      <c r="J60" s="30">
        <v>1000</v>
      </c>
      <c r="K60" s="30">
        <v>897</v>
      </c>
      <c r="L60" s="31">
        <v>0.89700000000000002</v>
      </c>
      <c r="M60" s="15">
        <v>0.89</v>
      </c>
      <c r="N60" s="32">
        <v>2346687.9700000002</v>
      </c>
      <c r="O60" s="32">
        <v>1432142.9</v>
      </c>
      <c r="P60" s="29">
        <v>0.61029999999999995</v>
      </c>
      <c r="Q60" s="29">
        <v>0.60289999999999999</v>
      </c>
      <c r="R60" s="30">
        <v>898</v>
      </c>
      <c r="S60" s="30">
        <v>588</v>
      </c>
      <c r="T60" s="31">
        <v>0.65480000000000005</v>
      </c>
      <c r="U60" s="31">
        <v>0.66779999999999995</v>
      </c>
      <c r="V60" s="28">
        <v>652</v>
      </c>
      <c r="W60" s="28">
        <v>525</v>
      </c>
      <c r="X60" s="29">
        <v>0.80520000000000003</v>
      </c>
      <c r="Y60" s="33"/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 ht="13.8" x14ac:dyDescent="0.3">
      <c r="A61" s="26" t="s">
        <v>58</v>
      </c>
      <c r="B61" s="26" t="s">
        <v>108</v>
      </c>
      <c r="C61" s="27">
        <v>741191.02</v>
      </c>
      <c r="D61" s="27">
        <v>816092.26</v>
      </c>
      <c r="E61" s="15">
        <v>0.90821964173511505</v>
      </c>
      <c r="F61" s="28">
        <v>320</v>
      </c>
      <c r="G61" s="28">
        <v>302</v>
      </c>
      <c r="H61" s="29">
        <v>0.94379999999999997</v>
      </c>
      <c r="I61" s="13">
        <v>0.9798</v>
      </c>
      <c r="J61" s="30">
        <v>554</v>
      </c>
      <c r="K61" s="30">
        <v>523</v>
      </c>
      <c r="L61" s="31">
        <v>0.94399999999999995</v>
      </c>
      <c r="M61" s="15">
        <v>0.89</v>
      </c>
      <c r="N61" s="32">
        <v>817039.9</v>
      </c>
      <c r="O61" s="32">
        <v>552302.43999999994</v>
      </c>
      <c r="P61" s="29">
        <v>0.67600000000000005</v>
      </c>
      <c r="Q61" s="29">
        <v>0.65590000000000004</v>
      </c>
      <c r="R61" s="30">
        <v>289</v>
      </c>
      <c r="S61" s="30">
        <v>197</v>
      </c>
      <c r="T61" s="31">
        <v>0.68169999999999997</v>
      </c>
      <c r="U61" s="31">
        <v>0.69</v>
      </c>
      <c r="V61" s="28">
        <v>353</v>
      </c>
      <c r="W61" s="28">
        <v>284</v>
      </c>
      <c r="X61" s="29">
        <v>0.80449999999999999</v>
      </c>
      <c r="Y61" s="33"/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 ht="13.8" x14ac:dyDescent="0.3">
      <c r="A62" s="26" t="s">
        <v>52</v>
      </c>
      <c r="B62" s="26" t="s">
        <v>109</v>
      </c>
      <c r="C62" s="27">
        <v>2608390.71</v>
      </c>
      <c r="D62" s="27">
        <v>2626204.17</v>
      </c>
      <c r="E62" s="15">
        <v>0.99321703156080199</v>
      </c>
      <c r="F62" s="28">
        <v>1208</v>
      </c>
      <c r="G62" s="28">
        <v>1188</v>
      </c>
      <c r="H62" s="29">
        <v>0.98340000000000005</v>
      </c>
      <c r="I62" s="13">
        <v>0.97509999999999997</v>
      </c>
      <c r="J62" s="30">
        <v>1715</v>
      </c>
      <c r="K62" s="30">
        <v>1639</v>
      </c>
      <c r="L62" s="31">
        <v>0.95569999999999999</v>
      </c>
      <c r="M62" s="15">
        <v>0.89</v>
      </c>
      <c r="N62" s="32">
        <v>2755626.75</v>
      </c>
      <c r="O62" s="32">
        <v>1856184.57</v>
      </c>
      <c r="P62" s="29">
        <v>0.67359999999999998</v>
      </c>
      <c r="Q62" s="29">
        <v>0.67200000000000004</v>
      </c>
      <c r="R62" s="30">
        <v>1425</v>
      </c>
      <c r="S62" s="30">
        <v>1008</v>
      </c>
      <c r="T62" s="31">
        <v>0.70740000000000003</v>
      </c>
      <c r="U62" s="31">
        <v>0.69</v>
      </c>
      <c r="V62" s="28">
        <v>1040</v>
      </c>
      <c r="W62" s="28">
        <v>908</v>
      </c>
      <c r="X62" s="29">
        <v>0.87309999999999999</v>
      </c>
      <c r="Y62" s="33"/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 ht="13.8" x14ac:dyDescent="0.3">
      <c r="A63" s="26" t="s">
        <v>45</v>
      </c>
      <c r="B63" s="26" t="s">
        <v>110</v>
      </c>
      <c r="C63" s="27">
        <v>2668100.58</v>
      </c>
      <c r="D63" s="27">
        <v>2677870.0499999998</v>
      </c>
      <c r="E63" s="15">
        <v>0.99635177591982105</v>
      </c>
      <c r="F63" s="28">
        <v>1055</v>
      </c>
      <c r="G63" s="28">
        <v>1065</v>
      </c>
      <c r="H63" s="29">
        <v>1.0095000000000001</v>
      </c>
      <c r="I63" s="13">
        <v>0.99</v>
      </c>
      <c r="J63" s="30">
        <v>1581</v>
      </c>
      <c r="K63" s="30">
        <v>1347</v>
      </c>
      <c r="L63" s="31">
        <v>0.85199999999999998</v>
      </c>
      <c r="M63" s="15">
        <v>0.84819999999999995</v>
      </c>
      <c r="N63" s="32">
        <v>3109856.77</v>
      </c>
      <c r="O63" s="32">
        <v>2052226.63</v>
      </c>
      <c r="P63" s="29">
        <v>0.65990000000000004</v>
      </c>
      <c r="Q63" s="29">
        <v>0.62660000000000005</v>
      </c>
      <c r="R63" s="30">
        <v>1175</v>
      </c>
      <c r="S63" s="30">
        <v>737</v>
      </c>
      <c r="T63" s="31">
        <v>0.62719999999999998</v>
      </c>
      <c r="U63" s="31">
        <v>0.64859999999999995</v>
      </c>
      <c r="V63" s="28">
        <v>893</v>
      </c>
      <c r="W63" s="28">
        <v>777</v>
      </c>
      <c r="X63" s="29">
        <v>0.87009999999999998</v>
      </c>
      <c r="Y63" s="33"/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 ht="13.8" x14ac:dyDescent="0.3">
      <c r="A64" s="26" t="s">
        <v>48</v>
      </c>
      <c r="B64" s="26" t="s">
        <v>111</v>
      </c>
      <c r="C64" s="27">
        <v>48326250.350000001</v>
      </c>
      <c r="D64" s="27">
        <v>49072626.259999998</v>
      </c>
      <c r="E64" s="15">
        <v>0.98479038178952305</v>
      </c>
      <c r="F64" s="28">
        <v>25954</v>
      </c>
      <c r="G64" s="28">
        <v>24199</v>
      </c>
      <c r="H64" s="29">
        <v>0.93240000000000001</v>
      </c>
      <c r="I64" s="13">
        <v>0.93840000000000001</v>
      </c>
      <c r="J64" s="30">
        <v>31176</v>
      </c>
      <c r="K64" s="30">
        <v>22266</v>
      </c>
      <c r="L64" s="31">
        <v>0.71419999999999995</v>
      </c>
      <c r="M64" s="15">
        <v>0.69489999999999996</v>
      </c>
      <c r="N64" s="32">
        <v>56991395.969999999</v>
      </c>
      <c r="O64" s="32">
        <v>35053305.189999998</v>
      </c>
      <c r="P64" s="29">
        <v>0.61509999999999998</v>
      </c>
      <c r="Q64" s="29">
        <v>0.60329999999999995</v>
      </c>
      <c r="R64" s="30">
        <v>18801</v>
      </c>
      <c r="S64" s="30">
        <v>12520</v>
      </c>
      <c r="T64" s="31">
        <v>0.66590000000000005</v>
      </c>
      <c r="U64" s="31">
        <v>0.68120000000000003</v>
      </c>
      <c r="V64" s="28">
        <v>14322</v>
      </c>
      <c r="W64" s="28">
        <v>10342</v>
      </c>
      <c r="X64" s="29">
        <v>0.72209999999999996</v>
      </c>
      <c r="Y64" s="34"/>
      <c r="Z64" s="35">
        <v>28503</v>
      </c>
      <c r="AA64" s="36">
        <v>28101</v>
      </c>
      <c r="AB64" s="37">
        <v>0.9859</v>
      </c>
      <c r="AC64" s="35">
        <v>34329</v>
      </c>
      <c r="AD64" s="36">
        <v>24767</v>
      </c>
      <c r="AE64" s="37">
        <v>0.72150000000000003</v>
      </c>
      <c r="AF64" s="38">
        <v>61709807.859999999</v>
      </c>
      <c r="AG64" s="39">
        <v>38784484.490000002</v>
      </c>
      <c r="AH64" s="37">
        <v>0.62849999999999995</v>
      </c>
      <c r="AI64" s="35">
        <v>21907</v>
      </c>
      <c r="AJ64" s="36">
        <v>14189</v>
      </c>
      <c r="AK64" s="37">
        <v>0.64770000000000005</v>
      </c>
      <c r="AL64" s="8" t="s">
        <v>44</v>
      </c>
    </row>
    <row r="65" spans="1:38" ht="13.8" x14ac:dyDescent="0.3">
      <c r="A65" s="26" t="s">
        <v>58</v>
      </c>
      <c r="B65" s="26" t="s">
        <v>112</v>
      </c>
      <c r="C65" s="27">
        <v>665209.86</v>
      </c>
      <c r="D65" s="27">
        <v>755579.57</v>
      </c>
      <c r="E65" s="15">
        <v>0.88039683232832799</v>
      </c>
      <c r="F65" s="28">
        <v>183</v>
      </c>
      <c r="G65" s="28">
        <v>186</v>
      </c>
      <c r="H65" s="29">
        <v>1.0164</v>
      </c>
      <c r="I65" s="13">
        <v>0.99</v>
      </c>
      <c r="J65" s="30">
        <v>300</v>
      </c>
      <c r="K65" s="30">
        <v>283</v>
      </c>
      <c r="L65" s="31">
        <v>0.94330000000000003</v>
      </c>
      <c r="M65" s="15">
        <v>0.89</v>
      </c>
      <c r="N65" s="32">
        <v>705683.69</v>
      </c>
      <c r="O65" s="32">
        <v>548339.49</v>
      </c>
      <c r="P65" s="29">
        <v>0.77700000000000002</v>
      </c>
      <c r="Q65" s="29">
        <v>0.69</v>
      </c>
      <c r="R65" s="30">
        <v>227</v>
      </c>
      <c r="S65" s="30">
        <v>177</v>
      </c>
      <c r="T65" s="31">
        <v>0.77969999999999995</v>
      </c>
      <c r="U65" s="31">
        <v>0.69</v>
      </c>
      <c r="V65" s="28">
        <v>218</v>
      </c>
      <c r="W65" s="28">
        <v>177</v>
      </c>
      <c r="X65" s="29">
        <v>0.81189999999999996</v>
      </c>
      <c r="Y65" s="33"/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 ht="13.8" x14ac:dyDescent="0.3">
      <c r="A66" s="26" t="s">
        <v>48</v>
      </c>
      <c r="B66" s="26" t="s">
        <v>113</v>
      </c>
      <c r="C66" s="27">
        <v>2193045.37</v>
      </c>
      <c r="D66" s="27">
        <v>2294619.08</v>
      </c>
      <c r="E66" s="15">
        <v>0.95573395563328101</v>
      </c>
      <c r="F66" s="28">
        <v>1239</v>
      </c>
      <c r="G66" s="28">
        <v>1248</v>
      </c>
      <c r="H66" s="29">
        <v>1.0073000000000001</v>
      </c>
      <c r="I66" s="13">
        <v>0.99</v>
      </c>
      <c r="J66" s="30">
        <v>1377</v>
      </c>
      <c r="K66" s="30">
        <v>1344</v>
      </c>
      <c r="L66" s="31">
        <v>0.97599999999999998</v>
      </c>
      <c r="M66" s="15">
        <v>0.89</v>
      </c>
      <c r="N66" s="32">
        <v>2334490.42</v>
      </c>
      <c r="O66" s="32">
        <v>1758250.87</v>
      </c>
      <c r="P66" s="29">
        <v>0.75319999999999998</v>
      </c>
      <c r="Q66" s="29">
        <v>0.69</v>
      </c>
      <c r="R66" s="30">
        <v>842</v>
      </c>
      <c r="S66" s="30">
        <v>644</v>
      </c>
      <c r="T66" s="31">
        <v>0.76480000000000004</v>
      </c>
      <c r="U66" s="31">
        <v>0.69</v>
      </c>
      <c r="V66" s="28">
        <v>1120</v>
      </c>
      <c r="W66" s="28">
        <v>1034</v>
      </c>
      <c r="X66" s="29">
        <v>0.92320000000000002</v>
      </c>
      <c r="Y66" s="33"/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 ht="13.8" x14ac:dyDescent="0.3">
      <c r="A67" s="26" t="s">
        <v>48</v>
      </c>
      <c r="B67" s="26" t="s">
        <v>114</v>
      </c>
      <c r="C67" s="27">
        <v>5326951.49</v>
      </c>
      <c r="D67" s="27">
        <v>5549276.79</v>
      </c>
      <c r="E67" s="15">
        <v>0.95993616674507298</v>
      </c>
      <c r="F67" s="28">
        <v>1808</v>
      </c>
      <c r="G67" s="28">
        <v>1897</v>
      </c>
      <c r="H67" s="29">
        <v>1.0491999999999999</v>
      </c>
      <c r="I67" s="13">
        <v>0.99</v>
      </c>
      <c r="J67" s="30">
        <v>2233</v>
      </c>
      <c r="K67" s="30">
        <v>2092</v>
      </c>
      <c r="L67" s="31">
        <v>0.93689999999999996</v>
      </c>
      <c r="M67" s="15">
        <v>0.89</v>
      </c>
      <c r="N67" s="32">
        <v>5920522.9699999997</v>
      </c>
      <c r="O67" s="32">
        <v>4262916.05</v>
      </c>
      <c r="P67" s="29">
        <v>0.72</v>
      </c>
      <c r="Q67" s="29">
        <v>0.69</v>
      </c>
      <c r="R67" s="30">
        <v>1757</v>
      </c>
      <c r="S67" s="30">
        <v>1277</v>
      </c>
      <c r="T67" s="31">
        <v>0.7268</v>
      </c>
      <c r="U67" s="31">
        <v>0.69</v>
      </c>
      <c r="V67" s="28">
        <v>1529</v>
      </c>
      <c r="W67" s="28">
        <v>1268</v>
      </c>
      <c r="X67" s="29">
        <v>0.82930000000000004</v>
      </c>
      <c r="Y67" s="33"/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 ht="13.8" x14ac:dyDescent="0.3">
      <c r="A68" s="26" t="s">
        <v>81</v>
      </c>
      <c r="B68" s="26" t="s">
        <v>115</v>
      </c>
      <c r="C68" s="27">
        <v>8687807.6199999992</v>
      </c>
      <c r="D68" s="27">
        <v>8523348.6199999992</v>
      </c>
      <c r="E68" s="15">
        <v>1.0192951159611301</v>
      </c>
      <c r="F68" s="28">
        <v>3928</v>
      </c>
      <c r="G68" s="28">
        <v>3840</v>
      </c>
      <c r="H68" s="29">
        <v>0.97760000000000002</v>
      </c>
      <c r="I68" s="13">
        <v>0.98250000000000004</v>
      </c>
      <c r="J68" s="30">
        <v>4521</v>
      </c>
      <c r="K68" s="30">
        <v>3921</v>
      </c>
      <c r="L68" s="15">
        <v>0.86729999999999996</v>
      </c>
      <c r="M68" s="31">
        <v>0.87039999999999995</v>
      </c>
      <c r="N68" s="32">
        <v>9803230.3900000006</v>
      </c>
      <c r="O68" s="32">
        <v>6726678.2000000002</v>
      </c>
      <c r="P68" s="29">
        <v>0.68620000000000003</v>
      </c>
      <c r="Q68" s="29">
        <v>0.68279999999999996</v>
      </c>
      <c r="R68" s="30">
        <v>3392</v>
      </c>
      <c r="S68" s="30">
        <v>2453</v>
      </c>
      <c r="T68" s="31">
        <v>0.72319999999999995</v>
      </c>
      <c r="U68" s="15">
        <v>0.69</v>
      </c>
      <c r="V68" s="28">
        <v>2723</v>
      </c>
      <c r="W68" s="28">
        <v>2278</v>
      </c>
      <c r="X68" s="29">
        <v>0.83660000000000001</v>
      </c>
      <c r="Y68" s="33"/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 ht="13.8" x14ac:dyDescent="0.3">
      <c r="A69" s="26" t="s">
        <v>55</v>
      </c>
      <c r="B69" s="26" t="s">
        <v>116</v>
      </c>
      <c r="C69" s="27">
        <v>11441985.16</v>
      </c>
      <c r="D69" s="27">
        <v>11512673.130000001</v>
      </c>
      <c r="E69" s="15">
        <v>0.99385998636443496</v>
      </c>
      <c r="F69" s="28">
        <v>4254</v>
      </c>
      <c r="G69" s="28">
        <v>4052</v>
      </c>
      <c r="H69" s="29">
        <v>0.95250000000000001</v>
      </c>
      <c r="I69" s="13">
        <v>0.98180000000000001</v>
      </c>
      <c r="J69" s="30">
        <v>5339</v>
      </c>
      <c r="K69" s="30">
        <v>4709</v>
      </c>
      <c r="L69" s="31">
        <v>0.88200000000000001</v>
      </c>
      <c r="M69" s="15">
        <v>0.87729999999999997</v>
      </c>
      <c r="N69" s="32">
        <v>11872129.630000001</v>
      </c>
      <c r="O69" s="32">
        <v>8474617.6300000008</v>
      </c>
      <c r="P69" s="29">
        <v>0.71379999999999999</v>
      </c>
      <c r="Q69" s="29">
        <v>0.68740000000000001</v>
      </c>
      <c r="R69" s="30">
        <v>3792</v>
      </c>
      <c r="S69" s="30">
        <v>2738</v>
      </c>
      <c r="T69" s="31">
        <v>0.72199999999999998</v>
      </c>
      <c r="U69" s="31">
        <v>0.69</v>
      </c>
      <c r="V69" s="28">
        <v>3124</v>
      </c>
      <c r="W69" s="28">
        <v>2686</v>
      </c>
      <c r="X69" s="29">
        <v>0.85980000000000001</v>
      </c>
      <c r="Y69" s="33"/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 ht="13.8" x14ac:dyDescent="0.3">
      <c r="A70" s="26" t="s">
        <v>117</v>
      </c>
      <c r="B70" s="26" t="s">
        <v>118</v>
      </c>
      <c r="C70" s="27"/>
      <c r="D70" s="27"/>
      <c r="E70" s="15"/>
      <c r="F70" s="28">
        <v>1</v>
      </c>
      <c r="G70" s="28">
        <v>19</v>
      </c>
      <c r="H70" s="29">
        <v>19</v>
      </c>
      <c r="I70" s="13">
        <v>0.99</v>
      </c>
      <c r="J70" s="30">
        <v>6</v>
      </c>
      <c r="K70" s="30">
        <v>3</v>
      </c>
      <c r="L70" s="31">
        <v>0.5</v>
      </c>
      <c r="M70" s="15">
        <v>0.16669999999999999</v>
      </c>
      <c r="N70" s="32"/>
      <c r="O70" s="32"/>
      <c r="P70" s="29"/>
      <c r="Q70" s="29">
        <v>0.69</v>
      </c>
      <c r="R70" s="30"/>
      <c r="S70" s="30"/>
      <c r="T70" s="31"/>
      <c r="U70" s="31">
        <v>0.69</v>
      </c>
      <c r="V70" s="28">
        <v>1</v>
      </c>
      <c r="W70" s="28">
        <v>1</v>
      </c>
      <c r="X70" s="29">
        <v>1</v>
      </c>
      <c r="Y70" s="33"/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 ht="13.8" x14ac:dyDescent="0.3">
      <c r="A71" s="26" t="s">
        <v>81</v>
      </c>
      <c r="B71" s="26" t="s">
        <v>119</v>
      </c>
      <c r="C71" s="27">
        <v>2133487.59</v>
      </c>
      <c r="D71" s="27">
        <v>2220485.54</v>
      </c>
      <c r="E71" s="15">
        <v>0.96082030329276602</v>
      </c>
      <c r="F71" s="28">
        <v>1314</v>
      </c>
      <c r="G71" s="28">
        <v>1168</v>
      </c>
      <c r="H71" s="29">
        <v>0.88890000000000002</v>
      </c>
      <c r="I71" s="13">
        <v>0.89149999999999996</v>
      </c>
      <c r="J71" s="30">
        <v>1612</v>
      </c>
      <c r="K71" s="30">
        <v>1413</v>
      </c>
      <c r="L71" s="31">
        <v>0.87660000000000005</v>
      </c>
      <c r="M71" s="15">
        <v>0.86150000000000004</v>
      </c>
      <c r="N71" s="32">
        <v>2336733.6800000002</v>
      </c>
      <c r="O71" s="32">
        <v>1549456.39</v>
      </c>
      <c r="P71" s="29">
        <v>0.66310000000000002</v>
      </c>
      <c r="Q71" s="29">
        <v>0.65029999999999999</v>
      </c>
      <c r="R71" s="30">
        <v>1221</v>
      </c>
      <c r="S71" s="30">
        <v>808</v>
      </c>
      <c r="T71" s="31">
        <v>0.66180000000000005</v>
      </c>
      <c r="U71" s="31">
        <v>0.69</v>
      </c>
      <c r="V71" s="28">
        <v>902</v>
      </c>
      <c r="W71" s="28">
        <v>730</v>
      </c>
      <c r="X71" s="29">
        <v>0.80930000000000002</v>
      </c>
      <c r="Y71" s="33"/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 ht="13.8" x14ac:dyDescent="0.3">
      <c r="A72" s="26" t="s">
        <v>55</v>
      </c>
      <c r="B72" s="26" t="s">
        <v>120</v>
      </c>
      <c r="C72" s="27">
        <v>19829426.059999999</v>
      </c>
      <c r="D72" s="27">
        <v>20669299.609999999</v>
      </c>
      <c r="E72" s="15">
        <v>0.95936613403225002</v>
      </c>
      <c r="F72" s="28">
        <v>4856</v>
      </c>
      <c r="G72" s="28">
        <v>4780</v>
      </c>
      <c r="H72" s="29">
        <v>0.98429999999999995</v>
      </c>
      <c r="I72" s="13">
        <v>0.96889999999999998</v>
      </c>
      <c r="J72" s="30">
        <v>7538</v>
      </c>
      <c r="K72" s="30">
        <v>6761</v>
      </c>
      <c r="L72" s="31">
        <v>0.89690000000000003</v>
      </c>
      <c r="M72" s="15">
        <v>0.89</v>
      </c>
      <c r="N72" s="32">
        <v>23145944.800000001</v>
      </c>
      <c r="O72" s="32">
        <v>15891195.65</v>
      </c>
      <c r="P72" s="29">
        <v>0.68659999999999999</v>
      </c>
      <c r="Q72" s="29">
        <v>0.67989999999999995</v>
      </c>
      <c r="R72" s="30">
        <v>5975</v>
      </c>
      <c r="S72" s="30">
        <v>3850</v>
      </c>
      <c r="T72" s="31">
        <v>0.64439999999999997</v>
      </c>
      <c r="U72" s="31">
        <v>0.68279999999999996</v>
      </c>
      <c r="V72" s="28">
        <v>4785</v>
      </c>
      <c r="W72" s="28">
        <v>3353</v>
      </c>
      <c r="X72" s="29">
        <v>0.70069999999999999</v>
      </c>
      <c r="Y72" s="33"/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 ht="13.8" x14ac:dyDescent="0.3">
      <c r="A73" s="40" t="s">
        <v>42</v>
      </c>
      <c r="B73" s="26" t="s">
        <v>121</v>
      </c>
      <c r="C73" s="27">
        <v>4598825.2</v>
      </c>
      <c r="D73" s="27">
        <v>4623166.57</v>
      </c>
      <c r="E73" s="15">
        <v>0.994734913909883</v>
      </c>
      <c r="F73" s="28">
        <v>1278</v>
      </c>
      <c r="G73" s="28">
        <v>1330</v>
      </c>
      <c r="H73" s="29">
        <v>1.0407</v>
      </c>
      <c r="I73" s="13">
        <v>0.99</v>
      </c>
      <c r="J73" s="30">
        <v>1703</v>
      </c>
      <c r="K73" s="30">
        <v>1461</v>
      </c>
      <c r="L73" s="31">
        <v>0.8579</v>
      </c>
      <c r="M73" s="15">
        <v>0.85029999999999994</v>
      </c>
      <c r="N73" s="32">
        <v>4613787.76</v>
      </c>
      <c r="O73" s="32">
        <v>3378430.66</v>
      </c>
      <c r="P73" s="29">
        <v>0.73219999999999996</v>
      </c>
      <c r="Q73" s="29">
        <v>0.69</v>
      </c>
      <c r="R73" s="30">
        <v>1393</v>
      </c>
      <c r="S73" s="30">
        <v>1064</v>
      </c>
      <c r="T73" s="31">
        <v>0.76380000000000003</v>
      </c>
      <c r="U73" s="31">
        <v>0.69</v>
      </c>
      <c r="V73" s="28">
        <v>783</v>
      </c>
      <c r="W73" s="28">
        <v>636</v>
      </c>
      <c r="X73" s="29">
        <v>0.81230000000000002</v>
      </c>
      <c r="Y73" s="33"/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 ht="13.8" x14ac:dyDescent="0.3">
      <c r="A74" s="26" t="s">
        <v>55</v>
      </c>
      <c r="B74" s="26" t="s">
        <v>122</v>
      </c>
      <c r="C74" s="27">
        <v>898881.93</v>
      </c>
      <c r="D74" s="27">
        <v>960501.13</v>
      </c>
      <c r="E74" s="15">
        <v>0.93584682196053204</v>
      </c>
      <c r="F74" s="28">
        <v>310</v>
      </c>
      <c r="G74" s="28">
        <v>295</v>
      </c>
      <c r="H74" s="29">
        <v>0.9516</v>
      </c>
      <c r="I74" s="13">
        <v>0.94320000000000004</v>
      </c>
      <c r="J74" s="30">
        <v>463</v>
      </c>
      <c r="K74" s="30">
        <v>439</v>
      </c>
      <c r="L74" s="31">
        <v>0.94820000000000004</v>
      </c>
      <c r="M74" s="15">
        <v>0.89</v>
      </c>
      <c r="N74" s="32">
        <v>1014103.45</v>
      </c>
      <c r="O74" s="32">
        <v>671840.47</v>
      </c>
      <c r="P74" s="29">
        <v>0.66249999999999998</v>
      </c>
      <c r="Q74" s="29">
        <v>0.63090000000000002</v>
      </c>
      <c r="R74" s="30">
        <v>422</v>
      </c>
      <c r="S74" s="30">
        <v>295</v>
      </c>
      <c r="T74" s="31">
        <v>0.69910000000000005</v>
      </c>
      <c r="U74" s="31">
        <v>0.69</v>
      </c>
      <c r="V74" s="28">
        <v>271</v>
      </c>
      <c r="W74" s="28">
        <v>230</v>
      </c>
      <c r="X74" s="29">
        <v>0.84870000000000001</v>
      </c>
      <c r="Y74" s="33"/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 ht="13.8" x14ac:dyDescent="0.3">
      <c r="A75" s="26" t="s">
        <v>52</v>
      </c>
      <c r="B75" s="26" t="s">
        <v>123</v>
      </c>
      <c r="C75" s="27">
        <v>4091769.86</v>
      </c>
      <c r="D75" s="27">
        <v>4340761.09</v>
      </c>
      <c r="E75" s="15">
        <v>0.94263880807132905</v>
      </c>
      <c r="F75" s="28">
        <v>1685</v>
      </c>
      <c r="G75" s="28">
        <v>1674</v>
      </c>
      <c r="H75" s="29">
        <v>0.99350000000000005</v>
      </c>
      <c r="I75" s="13">
        <v>0.97440000000000004</v>
      </c>
      <c r="J75" s="30">
        <v>2291</v>
      </c>
      <c r="K75" s="30">
        <v>2026</v>
      </c>
      <c r="L75" s="15">
        <v>0.88429999999999997</v>
      </c>
      <c r="M75" s="15">
        <v>0.80810000000000004</v>
      </c>
      <c r="N75" s="32">
        <v>4354824.24</v>
      </c>
      <c r="O75" s="32">
        <v>3024282.29</v>
      </c>
      <c r="P75" s="29">
        <v>0.69450000000000001</v>
      </c>
      <c r="Q75" s="29">
        <v>0.67949999999999999</v>
      </c>
      <c r="R75" s="30">
        <v>1719</v>
      </c>
      <c r="S75" s="30">
        <v>1234</v>
      </c>
      <c r="T75" s="31">
        <v>0.71789999999999998</v>
      </c>
      <c r="U75" s="31">
        <v>0.69</v>
      </c>
      <c r="V75" s="28">
        <v>1295</v>
      </c>
      <c r="W75" s="28">
        <v>979</v>
      </c>
      <c r="X75" s="29">
        <v>0.75600000000000001</v>
      </c>
      <c r="Y75" s="33"/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 ht="13.8" x14ac:dyDescent="0.3">
      <c r="A76" s="26" t="s">
        <v>55</v>
      </c>
      <c r="B76" s="26" t="s">
        <v>124</v>
      </c>
      <c r="C76" s="27">
        <v>3433583.72</v>
      </c>
      <c r="D76" s="27">
        <v>3370954.61</v>
      </c>
      <c r="E76" s="15">
        <v>1.01857904280711</v>
      </c>
      <c r="F76" s="28">
        <v>1199</v>
      </c>
      <c r="G76" s="28">
        <v>1196</v>
      </c>
      <c r="H76" s="29">
        <v>0.99750000000000005</v>
      </c>
      <c r="I76" s="13">
        <v>0.99</v>
      </c>
      <c r="J76" s="30">
        <v>1559</v>
      </c>
      <c r="K76" s="30">
        <v>1362</v>
      </c>
      <c r="L76" s="31">
        <v>0.87360000000000004</v>
      </c>
      <c r="M76" s="15">
        <v>0.89</v>
      </c>
      <c r="N76" s="32">
        <v>3985201.37</v>
      </c>
      <c r="O76" s="32">
        <v>2596603.46</v>
      </c>
      <c r="P76" s="29">
        <v>0.65159999999999996</v>
      </c>
      <c r="Q76" s="29">
        <v>0.63900000000000001</v>
      </c>
      <c r="R76" s="30">
        <v>1246</v>
      </c>
      <c r="S76" s="30">
        <v>863</v>
      </c>
      <c r="T76" s="31">
        <v>0.69259999999999999</v>
      </c>
      <c r="U76" s="31">
        <v>0.69</v>
      </c>
      <c r="V76" s="28">
        <v>1026</v>
      </c>
      <c r="W76" s="28">
        <v>818</v>
      </c>
      <c r="X76" s="29">
        <v>0.79730000000000001</v>
      </c>
      <c r="Y76" s="33"/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 ht="13.8" x14ac:dyDescent="0.3">
      <c r="A77" s="26" t="s">
        <v>52</v>
      </c>
      <c r="B77" s="26" t="s">
        <v>125</v>
      </c>
      <c r="C77" s="27">
        <v>1074250.93</v>
      </c>
      <c r="D77" s="27">
        <v>1122056.3700000001</v>
      </c>
      <c r="E77" s="15">
        <v>0.95739479648424397</v>
      </c>
      <c r="F77" s="28">
        <v>417</v>
      </c>
      <c r="G77" s="28">
        <v>411</v>
      </c>
      <c r="H77" s="29">
        <v>0.98560000000000003</v>
      </c>
      <c r="I77" s="13">
        <v>0.99</v>
      </c>
      <c r="J77" s="30">
        <v>535</v>
      </c>
      <c r="K77" s="30">
        <v>505</v>
      </c>
      <c r="L77" s="31">
        <v>0.94389999999999996</v>
      </c>
      <c r="M77" s="15">
        <v>0.88329999999999997</v>
      </c>
      <c r="N77" s="32">
        <v>1122129.3700000001</v>
      </c>
      <c r="O77" s="32">
        <v>776130.83</v>
      </c>
      <c r="P77" s="29">
        <v>0.69169999999999998</v>
      </c>
      <c r="Q77" s="29">
        <v>0.67259999999999998</v>
      </c>
      <c r="R77" s="30">
        <v>400</v>
      </c>
      <c r="S77" s="30">
        <v>284</v>
      </c>
      <c r="T77" s="31">
        <v>0.71</v>
      </c>
      <c r="U77" s="31">
        <v>0.69</v>
      </c>
      <c r="V77" s="28">
        <v>325</v>
      </c>
      <c r="W77" s="28">
        <v>265</v>
      </c>
      <c r="X77" s="29">
        <v>0.81540000000000001</v>
      </c>
      <c r="Y77" s="33"/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 ht="13.8" x14ac:dyDescent="0.3">
      <c r="A78" s="26" t="s">
        <v>42</v>
      </c>
      <c r="B78" s="26" t="s">
        <v>126</v>
      </c>
      <c r="C78" s="27">
        <v>3121557.73</v>
      </c>
      <c r="D78" s="27">
        <v>3339480.28</v>
      </c>
      <c r="E78" s="15">
        <v>0.93474357333231495</v>
      </c>
      <c r="F78" s="28">
        <v>1442</v>
      </c>
      <c r="G78" s="28">
        <v>1392</v>
      </c>
      <c r="H78" s="29">
        <v>0.96530000000000005</v>
      </c>
      <c r="I78" s="13">
        <v>0.97160000000000002</v>
      </c>
      <c r="J78" s="30">
        <v>1780</v>
      </c>
      <c r="K78" s="30">
        <v>1590</v>
      </c>
      <c r="L78" s="31">
        <v>0.89329999999999998</v>
      </c>
      <c r="M78" s="15">
        <v>0.89</v>
      </c>
      <c r="N78" s="32">
        <v>3530633.08</v>
      </c>
      <c r="O78" s="32">
        <v>2365858.9900000002</v>
      </c>
      <c r="P78" s="29">
        <v>0.67010000000000003</v>
      </c>
      <c r="Q78" s="29">
        <v>0.67549999999999999</v>
      </c>
      <c r="R78" s="30">
        <v>1331</v>
      </c>
      <c r="S78" s="30">
        <v>1012</v>
      </c>
      <c r="T78" s="31">
        <v>0.76029999999999998</v>
      </c>
      <c r="U78" s="31">
        <v>0.69</v>
      </c>
      <c r="V78" s="28">
        <v>1148</v>
      </c>
      <c r="W78" s="28">
        <v>1016</v>
      </c>
      <c r="X78" s="29">
        <v>0.88500000000000001</v>
      </c>
      <c r="Y78" s="33"/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 ht="13.8" x14ac:dyDescent="0.3">
      <c r="A79" s="40" t="s">
        <v>81</v>
      </c>
      <c r="B79" s="40" t="s">
        <v>127</v>
      </c>
      <c r="C79" s="27">
        <v>15094216.43</v>
      </c>
      <c r="D79" s="27">
        <v>15578381.779999999</v>
      </c>
      <c r="E79" s="15">
        <v>0.96892069042616602</v>
      </c>
      <c r="F79" s="28">
        <v>6785</v>
      </c>
      <c r="G79" s="28">
        <v>6831</v>
      </c>
      <c r="H79" s="29">
        <v>1.0067999999999999</v>
      </c>
      <c r="I79" s="13">
        <v>0.9829</v>
      </c>
      <c r="J79" s="30">
        <v>8821</v>
      </c>
      <c r="K79" s="30">
        <v>8102</v>
      </c>
      <c r="L79" s="31">
        <v>0.91849999999999998</v>
      </c>
      <c r="M79" s="15">
        <v>0.89</v>
      </c>
      <c r="N79" s="32">
        <v>17635093.329999998</v>
      </c>
      <c r="O79" s="32">
        <v>11189135.689999999</v>
      </c>
      <c r="P79" s="29">
        <v>0.63449999999999995</v>
      </c>
      <c r="Q79" s="29">
        <v>0.63600000000000001</v>
      </c>
      <c r="R79" s="30">
        <v>7207</v>
      </c>
      <c r="S79" s="30">
        <v>4995</v>
      </c>
      <c r="T79" s="31">
        <v>0.69310000000000005</v>
      </c>
      <c r="U79" s="31">
        <v>0.69</v>
      </c>
      <c r="V79" s="28">
        <v>3156</v>
      </c>
      <c r="W79" s="28">
        <v>2723</v>
      </c>
      <c r="X79" s="29">
        <v>0.86280000000000001</v>
      </c>
      <c r="Y79" s="33"/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 ht="13.8" x14ac:dyDescent="0.3">
      <c r="A80" s="26" t="s">
        <v>58</v>
      </c>
      <c r="B80" s="26" t="s">
        <v>128</v>
      </c>
      <c r="C80" s="27">
        <v>710746.33</v>
      </c>
      <c r="D80" s="27">
        <v>717089.92</v>
      </c>
      <c r="E80" s="15">
        <v>0.99115370356900301</v>
      </c>
      <c r="F80" s="28">
        <v>216</v>
      </c>
      <c r="G80" s="28">
        <v>236</v>
      </c>
      <c r="H80" s="29">
        <v>1.0926</v>
      </c>
      <c r="I80" s="13">
        <v>0.99</v>
      </c>
      <c r="J80" s="30">
        <v>383</v>
      </c>
      <c r="K80" s="30">
        <v>326</v>
      </c>
      <c r="L80" s="31">
        <v>0.85119999999999996</v>
      </c>
      <c r="M80" s="15">
        <v>0.83660000000000001</v>
      </c>
      <c r="N80" s="32">
        <v>739297.19</v>
      </c>
      <c r="O80" s="32">
        <v>532462.69999999995</v>
      </c>
      <c r="P80" s="29">
        <v>0.72019999999999995</v>
      </c>
      <c r="Q80" s="29">
        <v>0.69</v>
      </c>
      <c r="R80" s="30">
        <v>343</v>
      </c>
      <c r="S80" s="30">
        <v>263</v>
      </c>
      <c r="T80" s="31">
        <v>0.76680000000000004</v>
      </c>
      <c r="U80" s="31">
        <v>0.69</v>
      </c>
      <c r="V80" s="28">
        <v>173</v>
      </c>
      <c r="W80" s="28">
        <v>130</v>
      </c>
      <c r="X80" s="29">
        <v>0.75139999999999996</v>
      </c>
      <c r="Y80" s="33"/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 ht="13.8" x14ac:dyDescent="0.3">
      <c r="A81" s="26" t="s">
        <v>42</v>
      </c>
      <c r="B81" s="26" t="s">
        <v>129</v>
      </c>
      <c r="C81" s="27">
        <v>8071898.5899999999</v>
      </c>
      <c r="D81" s="27">
        <v>8279515.7699999996</v>
      </c>
      <c r="E81" s="15">
        <v>0.97492399486063197</v>
      </c>
      <c r="F81" s="28">
        <v>3697</v>
      </c>
      <c r="G81" s="28">
        <v>3726</v>
      </c>
      <c r="H81" s="29">
        <v>1.0078</v>
      </c>
      <c r="I81" s="13">
        <v>0.99</v>
      </c>
      <c r="J81" s="30">
        <v>4550</v>
      </c>
      <c r="K81" s="30">
        <v>3864</v>
      </c>
      <c r="L81" s="31">
        <v>0.84919999999999995</v>
      </c>
      <c r="M81" s="15">
        <v>0.81579999999999997</v>
      </c>
      <c r="N81" s="32">
        <v>9450712.2400000002</v>
      </c>
      <c r="O81" s="32">
        <v>6285453.2199999997</v>
      </c>
      <c r="P81" s="29">
        <v>0.66510000000000002</v>
      </c>
      <c r="Q81" s="29">
        <v>0.6431</v>
      </c>
      <c r="R81" s="30">
        <v>3437</v>
      </c>
      <c r="S81" s="30">
        <v>2205</v>
      </c>
      <c r="T81" s="31">
        <v>0.64149999999999996</v>
      </c>
      <c r="U81" s="31">
        <v>0.66700000000000004</v>
      </c>
      <c r="V81" s="28">
        <v>2853</v>
      </c>
      <c r="W81" s="28">
        <v>2422</v>
      </c>
      <c r="X81" s="29">
        <v>0.84889999999999999</v>
      </c>
      <c r="Y81" s="33"/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 ht="13.8" x14ac:dyDescent="0.3">
      <c r="A82" s="26" t="s">
        <v>48</v>
      </c>
      <c r="B82" s="26" t="s">
        <v>130</v>
      </c>
      <c r="C82" s="27">
        <v>6286578.9699999997</v>
      </c>
      <c r="D82" s="27">
        <v>6217270.2199999997</v>
      </c>
      <c r="E82" s="15">
        <v>1.0111477782929601</v>
      </c>
      <c r="F82" s="28">
        <v>3190</v>
      </c>
      <c r="G82" s="28">
        <v>3147</v>
      </c>
      <c r="H82" s="29">
        <v>0.98650000000000004</v>
      </c>
      <c r="I82" s="13">
        <v>0.99</v>
      </c>
      <c r="J82" s="30">
        <v>4000</v>
      </c>
      <c r="K82" s="30">
        <v>3705</v>
      </c>
      <c r="L82" s="31">
        <v>0.92630000000000001</v>
      </c>
      <c r="M82" s="15">
        <v>0.89</v>
      </c>
      <c r="N82" s="32">
        <v>6971949.5</v>
      </c>
      <c r="O82" s="32">
        <v>4587926.0199999996</v>
      </c>
      <c r="P82" s="29">
        <v>0.65810000000000002</v>
      </c>
      <c r="Q82" s="29">
        <v>0.64710000000000001</v>
      </c>
      <c r="R82" s="30">
        <v>2876</v>
      </c>
      <c r="S82" s="30">
        <v>1986</v>
      </c>
      <c r="T82" s="31">
        <v>0.6905</v>
      </c>
      <c r="U82" s="31">
        <v>0.69</v>
      </c>
      <c r="V82" s="28">
        <v>2755</v>
      </c>
      <c r="W82" s="28">
        <v>2562</v>
      </c>
      <c r="X82" s="29">
        <v>0.92989999999999995</v>
      </c>
      <c r="Y82" s="33"/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 ht="13.8" x14ac:dyDescent="0.3">
      <c r="A83" s="26" t="s">
        <v>48</v>
      </c>
      <c r="B83" s="26" t="s">
        <v>131</v>
      </c>
      <c r="C83" s="27">
        <v>12010653.810000001</v>
      </c>
      <c r="D83" s="27">
        <v>11857493.65</v>
      </c>
      <c r="E83" s="15">
        <v>1.01291673978674</v>
      </c>
      <c r="F83" s="28">
        <v>7430</v>
      </c>
      <c r="G83" s="28">
        <v>7022</v>
      </c>
      <c r="H83" s="29">
        <v>0.94510000000000005</v>
      </c>
      <c r="I83" s="13">
        <v>0.95599999999999996</v>
      </c>
      <c r="J83" s="30">
        <v>8516</v>
      </c>
      <c r="K83" s="30">
        <v>7264</v>
      </c>
      <c r="L83" s="31">
        <v>0.85299999999999998</v>
      </c>
      <c r="M83" s="15">
        <v>0.86419999999999997</v>
      </c>
      <c r="N83" s="32">
        <v>12814694.380000001</v>
      </c>
      <c r="O83" s="32">
        <v>8750708.4199999999</v>
      </c>
      <c r="P83" s="29">
        <v>0.68289999999999995</v>
      </c>
      <c r="Q83" s="29">
        <v>0.67530000000000001</v>
      </c>
      <c r="R83" s="30">
        <v>5777</v>
      </c>
      <c r="S83" s="30">
        <v>4218</v>
      </c>
      <c r="T83" s="31">
        <v>0.73009999999999997</v>
      </c>
      <c r="U83" s="31">
        <v>0.69</v>
      </c>
      <c r="V83" s="28">
        <v>5572</v>
      </c>
      <c r="W83" s="28">
        <v>5147</v>
      </c>
      <c r="X83" s="29">
        <v>0.92369999999999997</v>
      </c>
      <c r="Y83" s="33"/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 ht="13.8" x14ac:dyDescent="0.3">
      <c r="A84" s="26" t="s">
        <v>42</v>
      </c>
      <c r="B84" s="26" t="s">
        <v>132</v>
      </c>
      <c r="C84" s="27">
        <v>5814413.2800000003</v>
      </c>
      <c r="D84" s="27">
        <v>5813039.6900000004</v>
      </c>
      <c r="E84" s="15">
        <v>1.00023629461921</v>
      </c>
      <c r="F84" s="28">
        <v>2724</v>
      </c>
      <c r="G84" s="28">
        <v>2596</v>
      </c>
      <c r="H84" s="29">
        <v>0.95299999999999996</v>
      </c>
      <c r="I84" s="13">
        <v>0.99</v>
      </c>
      <c r="J84" s="30">
        <v>3291</v>
      </c>
      <c r="K84" s="30">
        <v>2836</v>
      </c>
      <c r="L84" s="31">
        <v>0.86170000000000002</v>
      </c>
      <c r="M84" s="15">
        <v>0.83740000000000003</v>
      </c>
      <c r="N84" s="32">
        <v>6503659.7199999997</v>
      </c>
      <c r="O84" s="32">
        <v>4460703.4400000004</v>
      </c>
      <c r="P84" s="29">
        <v>0.68589999999999995</v>
      </c>
      <c r="Q84" s="29">
        <v>0.68489999999999995</v>
      </c>
      <c r="R84" s="30">
        <v>2451</v>
      </c>
      <c r="S84" s="30">
        <v>1675</v>
      </c>
      <c r="T84" s="31">
        <v>0.68340000000000001</v>
      </c>
      <c r="U84" s="31">
        <v>0.69</v>
      </c>
      <c r="V84" s="28">
        <v>2215</v>
      </c>
      <c r="W84" s="28">
        <v>1850</v>
      </c>
      <c r="X84" s="29">
        <v>0.83520000000000005</v>
      </c>
      <c r="Y84" s="33"/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 ht="13.8" x14ac:dyDescent="0.3">
      <c r="A85" s="26" t="s">
        <v>48</v>
      </c>
      <c r="B85" s="26" t="s">
        <v>133</v>
      </c>
      <c r="C85" s="27">
        <v>9503129.1999999993</v>
      </c>
      <c r="D85" s="27">
        <v>9579321.1400000006</v>
      </c>
      <c r="E85" s="15">
        <v>0.992046206731514</v>
      </c>
      <c r="F85" s="28">
        <v>4396</v>
      </c>
      <c r="G85" s="28">
        <v>4276</v>
      </c>
      <c r="H85" s="29">
        <v>0.97270000000000001</v>
      </c>
      <c r="I85" s="13">
        <v>0.99</v>
      </c>
      <c r="J85" s="30">
        <v>5095</v>
      </c>
      <c r="K85" s="30">
        <v>4368</v>
      </c>
      <c r="L85" s="31">
        <v>0.85729999999999995</v>
      </c>
      <c r="M85" s="15">
        <v>0.86150000000000004</v>
      </c>
      <c r="N85" s="32">
        <v>10476971.369999999</v>
      </c>
      <c r="O85" s="32">
        <v>7428903.4100000001</v>
      </c>
      <c r="P85" s="29">
        <v>0.70909999999999995</v>
      </c>
      <c r="Q85" s="29">
        <v>0.6835</v>
      </c>
      <c r="R85" s="30">
        <v>3728</v>
      </c>
      <c r="S85" s="30">
        <v>2822</v>
      </c>
      <c r="T85" s="31">
        <v>0.75700000000000001</v>
      </c>
      <c r="U85" s="31">
        <v>0.69</v>
      </c>
      <c r="V85" s="28">
        <v>3179</v>
      </c>
      <c r="W85" s="28">
        <v>2627</v>
      </c>
      <c r="X85" s="29">
        <v>0.82640000000000002</v>
      </c>
      <c r="Y85" s="33"/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 ht="13.8" x14ac:dyDescent="0.3">
      <c r="A86" s="26" t="s">
        <v>45</v>
      </c>
      <c r="B86" s="26" t="s">
        <v>134</v>
      </c>
      <c r="C86" s="27">
        <v>5018173.7300000004</v>
      </c>
      <c r="D86" s="27">
        <v>5270694.3099999996</v>
      </c>
      <c r="E86" s="15">
        <v>0.95208969347341998</v>
      </c>
      <c r="F86" s="28">
        <v>2551</v>
      </c>
      <c r="G86" s="28">
        <v>2466</v>
      </c>
      <c r="H86" s="29">
        <v>0.9667</v>
      </c>
      <c r="I86" s="13">
        <v>0.99</v>
      </c>
      <c r="J86" s="30">
        <v>3761</v>
      </c>
      <c r="K86" s="30">
        <v>2985</v>
      </c>
      <c r="L86" s="31">
        <v>0.79369999999999996</v>
      </c>
      <c r="M86" s="15">
        <v>0.8085</v>
      </c>
      <c r="N86" s="32">
        <v>6036401.4400000004</v>
      </c>
      <c r="O86" s="32">
        <v>3771630.49</v>
      </c>
      <c r="P86" s="29">
        <v>0.62480000000000002</v>
      </c>
      <c r="Q86" s="29">
        <v>0.61229999999999996</v>
      </c>
      <c r="R86" s="30">
        <v>2483</v>
      </c>
      <c r="S86" s="30">
        <v>1585</v>
      </c>
      <c r="T86" s="31">
        <v>0.63829999999999998</v>
      </c>
      <c r="U86" s="31">
        <v>0.64690000000000003</v>
      </c>
      <c r="V86" s="28">
        <v>2013</v>
      </c>
      <c r="W86" s="28">
        <v>1730</v>
      </c>
      <c r="X86" s="29">
        <v>0.85940000000000005</v>
      </c>
      <c r="Y86" s="33"/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 ht="13.8" x14ac:dyDescent="0.3">
      <c r="A87" s="26" t="s">
        <v>55</v>
      </c>
      <c r="B87" s="26" t="s">
        <v>135</v>
      </c>
      <c r="C87" s="27">
        <v>6433325.2000000002</v>
      </c>
      <c r="D87" s="27">
        <v>6357182.79</v>
      </c>
      <c r="E87" s="15">
        <v>1.0119773825160101</v>
      </c>
      <c r="F87" s="28">
        <v>2344</v>
      </c>
      <c r="G87" s="28">
        <v>2332</v>
      </c>
      <c r="H87" s="29">
        <v>0.99490000000000001</v>
      </c>
      <c r="I87" s="13">
        <v>0.98960000000000004</v>
      </c>
      <c r="J87" s="30">
        <v>3112</v>
      </c>
      <c r="K87" s="30">
        <v>2838</v>
      </c>
      <c r="L87" s="31">
        <v>0.91200000000000003</v>
      </c>
      <c r="M87" s="15">
        <v>0.89</v>
      </c>
      <c r="N87" s="32">
        <v>7185464.0300000003</v>
      </c>
      <c r="O87" s="32">
        <v>5002472.57</v>
      </c>
      <c r="P87" s="29">
        <v>0.69620000000000004</v>
      </c>
      <c r="Q87" s="29">
        <v>0.68640000000000001</v>
      </c>
      <c r="R87" s="30">
        <v>2522</v>
      </c>
      <c r="S87" s="30">
        <v>1751</v>
      </c>
      <c r="T87" s="31">
        <v>0.69430000000000003</v>
      </c>
      <c r="U87" s="31">
        <v>0.69</v>
      </c>
      <c r="V87" s="28">
        <v>1999</v>
      </c>
      <c r="W87" s="28">
        <v>1755</v>
      </c>
      <c r="X87" s="29">
        <v>0.87790000000000001</v>
      </c>
      <c r="Y87" s="33"/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 ht="13.8" x14ac:dyDescent="0.3">
      <c r="A88" s="26" t="s">
        <v>48</v>
      </c>
      <c r="B88" s="26" t="s">
        <v>136</v>
      </c>
      <c r="C88" s="27">
        <v>5493675.4199999999</v>
      </c>
      <c r="D88" s="27">
        <v>5556081.3499999996</v>
      </c>
      <c r="E88" s="15">
        <v>0.98876799563059004</v>
      </c>
      <c r="F88" s="28">
        <v>3136</v>
      </c>
      <c r="G88" s="28">
        <v>3042</v>
      </c>
      <c r="H88" s="29">
        <v>0.97</v>
      </c>
      <c r="I88" s="13">
        <v>0.96360000000000001</v>
      </c>
      <c r="J88" s="30">
        <v>3726</v>
      </c>
      <c r="K88" s="30">
        <v>3354</v>
      </c>
      <c r="L88" s="31">
        <v>0.9002</v>
      </c>
      <c r="M88" s="15">
        <v>0.89</v>
      </c>
      <c r="N88" s="32">
        <v>6154562.0300000003</v>
      </c>
      <c r="O88" s="32">
        <v>3715889.58</v>
      </c>
      <c r="P88" s="29">
        <v>0.6038</v>
      </c>
      <c r="Q88" s="29">
        <v>0.59850000000000003</v>
      </c>
      <c r="R88" s="30">
        <v>3156</v>
      </c>
      <c r="S88" s="30">
        <v>2211</v>
      </c>
      <c r="T88" s="31">
        <v>0.7006</v>
      </c>
      <c r="U88" s="31">
        <v>0.69</v>
      </c>
      <c r="V88" s="28">
        <v>2262</v>
      </c>
      <c r="W88" s="28">
        <v>2019</v>
      </c>
      <c r="X88" s="29">
        <v>0.89259999999999995</v>
      </c>
      <c r="Y88" s="33"/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 ht="13.8" x14ac:dyDescent="0.3">
      <c r="A89" s="26" t="s">
        <v>48</v>
      </c>
      <c r="B89" s="26" t="s">
        <v>137</v>
      </c>
      <c r="C89" s="27">
        <v>3461106.49</v>
      </c>
      <c r="D89" s="27">
        <v>3542171.37</v>
      </c>
      <c r="E89" s="15">
        <v>0.97711435401274804</v>
      </c>
      <c r="F89" s="28">
        <v>1917</v>
      </c>
      <c r="G89" s="28">
        <v>1929</v>
      </c>
      <c r="H89" s="29">
        <v>1.0063</v>
      </c>
      <c r="I89" s="13">
        <v>0.99</v>
      </c>
      <c r="J89" s="30">
        <v>2309</v>
      </c>
      <c r="K89" s="30">
        <v>1823</v>
      </c>
      <c r="L89" s="31">
        <v>0.78949999999999998</v>
      </c>
      <c r="M89" s="15">
        <v>0.75790000000000002</v>
      </c>
      <c r="N89" s="32">
        <v>3736805.31</v>
      </c>
      <c r="O89" s="32">
        <v>2616513.2599999998</v>
      </c>
      <c r="P89" s="29">
        <v>0.70020000000000004</v>
      </c>
      <c r="Q89" s="29">
        <v>0.69</v>
      </c>
      <c r="R89" s="30">
        <v>1440</v>
      </c>
      <c r="S89" s="30">
        <v>1052</v>
      </c>
      <c r="T89" s="31">
        <v>0.73060000000000003</v>
      </c>
      <c r="U89" s="31">
        <v>0.69</v>
      </c>
      <c r="V89" s="28">
        <v>1303</v>
      </c>
      <c r="W89" s="28">
        <v>1106</v>
      </c>
      <c r="X89" s="29">
        <v>0.8488</v>
      </c>
      <c r="Y89" s="33"/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 ht="13.8" x14ac:dyDescent="0.3">
      <c r="A90" s="26" t="s">
        <v>42</v>
      </c>
      <c r="B90" s="26" t="s">
        <v>138</v>
      </c>
      <c r="C90" s="27">
        <v>2097557.35</v>
      </c>
      <c r="D90" s="27">
        <v>2235502.4500000002</v>
      </c>
      <c r="E90" s="15">
        <v>0.938293469550883</v>
      </c>
      <c r="F90" s="28">
        <v>671</v>
      </c>
      <c r="G90" s="28">
        <v>698</v>
      </c>
      <c r="H90" s="29">
        <v>1.0402</v>
      </c>
      <c r="I90" s="13">
        <v>0.99</v>
      </c>
      <c r="J90" s="30">
        <v>1089</v>
      </c>
      <c r="K90" s="30">
        <v>1008</v>
      </c>
      <c r="L90" s="31">
        <v>0.92559999999999998</v>
      </c>
      <c r="M90" s="15">
        <v>0.89</v>
      </c>
      <c r="N90" s="32">
        <v>2297609.5299999998</v>
      </c>
      <c r="O90" s="32">
        <v>1576099.19</v>
      </c>
      <c r="P90" s="29">
        <v>0.68600000000000005</v>
      </c>
      <c r="Q90" s="29">
        <v>0.68510000000000004</v>
      </c>
      <c r="R90" s="30">
        <v>997</v>
      </c>
      <c r="S90" s="30">
        <v>630</v>
      </c>
      <c r="T90" s="31">
        <v>0.63190000000000002</v>
      </c>
      <c r="U90" s="31">
        <v>0.66410000000000002</v>
      </c>
      <c r="V90" s="28">
        <v>518</v>
      </c>
      <c r="W90" s="28">
        <v>452</v>
      </c>
      <c r="X90" s="29">
        <v>0.87260000000000004</v>
      </c>
      <c r="Y90" s="33"/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 ht="13.8" x14ac:dyDescent="0.3">
      <c r="A91" s="26" t="s">
        <v>42</v>
      </c>
      <c r="B91" s="26" t="s">
        <v>139</v>
      </c>
      <c r="C91" s="27">
        <v>3398079.59</v>
      </c>
      <c r="D91" s="27">
        <v>3319398.2</v>
      </c>
      <c r="E91" s="15">
        <v>1.02370351047368</v>
      </c>
      <c r="F91" s="28">
        <v>1555</v>
      </c>
      <c r="G91" s="28">
        <v>1653</v>
      </c>
      <c r="H91" s="29">
        <v>1.0629999999999999</v>
      </c>
      <c r="I91" s="13">
        <v>0.99</v>
      </c>
      <c r="J91" s="30">
        <v>1985</v>
      </c>
      <c r="K91" s="30">
        <v>1800</v>
      </c>
      <c r="L91" s="31">
        <v>0.90680000000000005</v>
      </c>
      <c r="M91" s="15">
        <v>0.8881</v>
      </c>
      <c r="N91" s="32">
        <v>3792923.81</v>
      </c>
      <c r="O91" s="32">
        <v>2626645.41</v>
      </c>
      <c r="P91" s="29">
        <v>0.6925</v>
      </c>
      <c r="Q91" s="29">
        <v>0.67659999999999998</v>
      </c>
      <c r="R91" s="30">
        <v>1433</v>
      </c>
      <c r="S91" s="30">
        <v>976</v>
      </c>
      <c r="T91" s="31">
        <v>0.68110000000000004</v>
      </c>
      <c r="U91" s="31">
        <v>0.66800000000000004</v>
      </c>
      <c r="V91" s="28">
        <v>1398</v>
      </c>
      <c r="W91" s="28">
        <v>1262</v>
      </c>
      <c r="X91" s="29">
        <v>0.90269999999999995</v>
      </c>
      <c r="Y91" s="33"/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 ht="13.8" x14ac:dyDescent="0.3">
      <c r="A92" s="26" t="s">
        <v>58</v>
      </c>
      <c r="B92" s="26" t="s">
        <v>140</v>
      </c>
      <c r="C92" s="27">
        <v>720278.6</v>
      </c>
      <c r="D92" s="27">
        <v>704929.66</v>
      </c>
      <c r="E92" s="15">
        <v>1.0217737185295901</v>
      </c>
      <c r="F92" s="28">
        <v>229</v>
      </c>
      <c r="G92" s="28">
        <v>224</v>
      </c>
      <c r="H92" s="29">
        <v>0.97819999999999996</v>
      </c>
      <c r="I92" s="13">
        <v>0.99</v>
      </c>
      <c r="J92" s="30">
        <v>366</v>
      </c>
      <c r="K92" s="30">
        <v>329</v>
      </c>
      <c r="L92" s="31">
        <v>0.89890000000000003</v>
      </c>
      <c r="M92" s="15">
        <v>0.82769999999999999</v>
      </c>
      <c r="N92" s="32">
        <v>752870.11</v>
      </c>
      <c r="O92" s="32">
        <v>520196.82</v>
      </c>
      <c r="P92" s="29">
        <v>0.69099999999999995</v>
      </c>
      <c r="Q92" s="29">
        <v>0.68130000000000002</v>
      </c>
      <c r="R92" s="30">
        <v>329</v>
      </c>
      <c r="S92" s="30">
        <v>234</v>
      </c>
      <c r="T92" s="31">
        <v>0.71120000000000005</v>
      </c>
      <c r="U92" s="31">
        <v>0.69</v>
      </c>
      <c r="V92" s="28">
        <v>189</v>
      </c>
      <c r="W92" s="28">
        <v>136</v>
      </c>
      <c r="X92" s="29">
        <v>0.71960000000000002</v>
      </c>
      <c r="Y92" s="33"/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 ht="13.8" x14ac:dyDescent="0.3">
      <c r="A93" s="26" t="s">
        <v>58</v>
      </c>
      <c r="B93" s="26" t="s">
        <v>141</v>
      </c>
      <c r="C93" s="27">
        <v>1250242.22</v>
      </c>
      <c r="D93" s="27">
        <v>1313420.57</v>
      </c>
      <c r="E93" s="15">
        <v>0.95189785249061498</v>
      </c>
      <c r="F93" s="28">
        <v>536</v>
      </c>
      <c r="G93" s="28">
        <v>522</v>
      </c>
      <c r="H93" s="29">
        <v>0.97389999999999999</v>
      </c>
      <c r="I93" s="13">
        <v>0.97870000000000001</v>
      </c>
      <c r="J93" s="30">
        <v>710</v>
      </c>
      <c r="K93" s="30">
        <v>667</v>
      </c>
      <c r="L93" s="31">
        <v>0.93940000000000001</v>
      </c>
      <c r="M93" s="15">
        <v>0.89</v>
      </c>
      <c r="N93" s="32">
        <v>1290309.3600000001</v>
      </c>
      <c r="O93" s="32">
        <v>914429.34</v>
      </c>
      <c r="P93" s="29">
        <v>0.7087</v>
      </c>
      <c r="Q93" s="29">
        <v>0.66100000000000003</v>
      </c>
      <c r="R93" s="30">
        <v>600</v>
      </c>
      <c r="S93" s="30">
        <v>466</v>
      </c>
      <c r="T93" s="31">
        <v>0.77669999999999995</v>
      </c>
      <c r="U93" s="31">
        <v>0.69</v>
      </c>
      <c r="V93" s="28">
        <v>470</v>
      </c>
      <c r="W93" s="28">
        <v>400</v>
      </c>
      <c r="X93" s="29">
        <v>0.85109999999999997</v>
      </c>
      <c r="Y93" s="33"/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 ht="13.8" x14ac:dyDescent="0.3">
      <c r="A94" s="26" t="s">
        <v>142</v>
      </c>
      <c r="B94" s="26"/>
      <c r="C94" s="27"/>
      <c r="D94" s="27"/>
      <c r="E94" s="15"/>
      <c r="F94" s="28"/>
      <c r="G94" s="28"/>
      <c r="H94" s="29"/>
      <c r="I94" s="13"/>
      <c r="J94" s="30"/>
      <c r="K94" s="30"/>
      <c r="L94" s="31"/>
      <c r="M94" s="15"/>
      <c r="N94" s="32"/>
      <c r="O94" s="32"/>
      <c r="P94" s="29"/>
      <c r="Q94" s="29"/>
      <c r="R94" s="30"/>
      <c r="S94" s="30"/>
      <c r="T94" s="31"/>
      <c r="U94" s="31"/>
      <c r="V94" s="28"/>
      <c r="W94" s="28"/>
      <c r="X94" s="29"/>
      <c r="Y94" s="33"/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 ht="13.8" x14ac:dyDescent="0.3">
      <c r="A95" s="26" t="s">
        <v>52</v>
      </c>
      <c r="B95" s="26" t="s">
        <v>143</v>
      </c>
      <c r="C95" s="27">
        <v>340535.31</v>
      </c>
      <c r="D95" s="27">
        <v>393783.75</v>
      </c>
      <c r="E95" s="15">
        <v>0.86477745717033805</v>
      </c>
      <c r="F95" s="28">
        <v>154</v>
      </c>
      <c r="G95" s="28">
        <v>150</v>
      </c>
      <c r="H95" s="29">
        <v>0.97399999999999998</v>
      </c>
      <c r="I95" s="13">
        <v>0.95089999999999997</v>
      </c>
      <c r="J95" s="30">
        <v>177</v>
      </c>
      <c r="K95" s="30">
        <v>165</v>
      </c>
      <c r="L95" s="31">
        <v>0.93220000000000003</v>
      </c>
      <c r="M95" s="15">
        <v>0.89</v>
      </c>
      <c r="N95" s="32">
        <v>362796.41</v>
      </c>
      <c r="O95" s="32">
        <v>263252.09000000003</v>
      </c>
      <c r="P95" s="29">
        <v>0.72560000000000002</v>
      </c>
      <c r="Q95" s="29">
        <v>0.69</v>
      </c>
      <c r="R95" s="30">
        <v>162</v>
      </c>
      <c r="S95" s="30">
        <v>127</v>
      </c>
      <c r="T95" s="31">
        <v>0.78400000000000003</v>
      </c>
      <c r="U95" s="31">
        <v>0.69</v>
      </c>
      <c r="V95" s="28">
        <v>107</v>
      </c>
      <c r="W95" s="28">
        <v>84</v>
      </c>
      <c r="X95" s="29">
        <v>0.78500000000000003</v>
      </c>
      <c r="Y95" s="34"/>
      <c r="Z95" s="35">
        <v>197</v>
      </c>
      <c r="AA95" s="36">
        <v>202</v>
      </c>
      <c r="AB95" s="37">
        <v>1.0254000000000001</v>
      </c>
      <c r="AC95" s="35">
        <v>243</v>
      </c>
      <c r="AD95" s="36">
        <v>227</v>
      </c>
      <c r="AE95" s="37">
        <v>0.93420000000000003</v>
      </c>
      <c r="AF95" s="38">
        <v>480451.5</v>
      </c>
      <c r="AG95" s="39">
        <v>302637.44</v>
      </c>
      <c r="AH95" s="37">
        <v>0.62990000000000002</v>
      </c>
      <c r="AI95" s="35">
        <v>207</v>
      </c>
      <c r="AJ95" s="36">
        <v>152</v>
      </c>
      <c r="AK95" s="37">
        <v>0.73429999999999995</v>
      </c>
      <c r="AL95" s="8" t="s">
        <v>44</v>
      </c>
    </row>
    <row r="96" spans="1:38" ht="13.8" x14ac:dyDescent="0.3">
      <c r="A96" s="26" t="s">
        <v>48</v>
      </c>
      <c r="B96" s="26" t="s">
        <v>144</v>
      </c>
      <c r="C96" s="27">
        <v>10057724.359999999</v>
      </c>
      <c r="D96" s="27">
        <v>10166879.83</v>
      </c>
      <c r="E96" s="15">
        <v>0.98926362150185898</v>
      </c>
      <c r="F96" s="28">
        <v>3344</v>
      </c>
      <c r="G96" s="28">
        <v>3427</v>
      </c>
      <c r="H96" s="29">
        <v>1.0247999999999999</v>
      </c>
      <c r="I96" s="13">
        <v>0.99</v>
      </c>
      <c r="J96" s="30">
        <v>4827</v>
      </c>
      <c r="K96" s="30">
        <v>4344</v>
      </c>
      <c r="L96" s="31">
        <v>0.89990000000000003</v>
      </c>
      <c r="M96" s="15">
        <v>0.89</v>
      </c>
      <c r="N96" s="32">
        <v>11516751.32</v>
      </c>
      <c r="O96" s="32">
        <v>7392130.4299999997</v>
      </c>
      <c r="P96" s="29">
        <v>0.64190000000000003</v>
      </c>
      <c r="Q96" s="29">
        <v>0.64049999999999996</v>
      </c>
      <c r="R96" s="30">
        <v>3634</v>
      </c>
      <c r="S96" s="30">
        <v>2502</v>
      </c>
      <c r="T96" s="31">
        <v>0.6885</v>
      </c>
      <c r="U96" s="31">
        <v>0.69</v>
      </c>
      <c r="V96" s="28">
        <v>2686</v>
      </c>
      <c r="W96" s="28">
        <v>1937</v>
      </c>
      <c r="X96" s="29">
        <v>0.72109999999999996</v>
      </c>
      <c r="Y96" s="33"/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 ht="13.8" x14ac:dyDescent="0.3">
      <c r="A97" s="26" t="s">
        <v>81</v>
      </c>
      <c r="B97" s="26" t="s">
        <v>145</v>
      </c>
      <c r="C97" s="27">
        <v>4831438.24</v>
      </c>
      <c r="D97" s="27">
        <v>4791406.93</v>
      </c>
      <c r="E97" s="15">
        <v>1.0083548132281099</v>
      </c>
      <c r="F97" s="28">
        <v>2542</v>
      </c>
      <c r="G97" s="28">
        <v>2580</v>
      </c>
      <c r="H97" s="29">
        <v>1.0148999999999999</v>
      </c>
      <c r="I97" s="13">
        <v>0.99</v>
      </c>
      <c r="J97" s="30">
        <v>2907</v>
      </c>
      <c r="K97" s="30">
        <v>2641</v>
      </c>
      <c r="L97" s="31">
        <v>0.90849999999999997</v>
      </c>
      <c r="M97" s="15">
        <v>0.89</v>
      </c>
      <c r="N97" s="32">
        <v>5270633.3099999996</v>
      </c>
      <c r="O97" s="32">
        <v>3634565.23</v>
      </c>
      <c r="P97" s="29">
        <v>0.68959999999999999</v>
      </c>
      <c r="Q97" s="29">
        <v>0.67630000000000001</v>
      </c>
      <c r="R97" s="30">
        <v>2248</v>
      </c>
      <c r="S97" s="30">
        <v>1723</v>
      </c>
      <c r="T97" s="31">
        <v>0.76649999999999996</v>
      </c>
      <c r="U97" s="31">
        <v>0.69</v>
      </c>
      <c r="V97" s="28">
        <v>2037</v>
      </c>
      <c r="W97" s="28">
        <v>1775</v>
      </c>
      <c r="X97" s="29">
        <v>0.87139999999999995</v>
      </c>
      <c r="Y97" s="33"/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 ht="13.8" x14ac:dyDescent="0.3">
      <c r="A98" s="26" t="s">
        <v>81</v>
      </c>
      <c r="B98" s="26" t="s">
        <v>146</v>
      </c>
      <c r="C98" s="27">
        <v>44644297.5</v>
      </c>
      <c r="D98" s="27">
        <v>44897540.990000002</v>
      </c>
      <c r="E98" s="15">
        <v>0.994359524276477</v>
      </c>
      <c r="F98" s="28">
        <v>15348</v>
      </c>
      <c r="G98" s="28">
        <v>15086</v>
      </c>
      <c r="H98" s="29">
        <v>0.9829</v>
      </c>
      <c r="I98" s="13">
        <v>0.99</v>
      </c>
      <c r="J98" s="30">
        <v>19056</v>
      </c>
      <c r="K98" s="30">
        <v>16477</v>
      </c>
      <c r="L98" s="31">
        <v>0.86470000000000002</v>
      </c>
      <c r="M98" s="15">
        <v>0.84789999999999999</v>
      </c>
      <c r="N98" s="32">
        <v>49795952</v>
      </c>
      <c r="O98" s="32">
        <v>34062898.509999998</v>
      </c>
      <c r="P98" s="29">
        <v>0.68400000000000005</v>
      </c>
      <c r="Q98" s="29">
        <v>0.67600000000000005</v>
      </c>
      <c r="R98" s="30">
        <v>14083</v>
      </c>
      <c r="S98" s="30">
        <v>10081</v>
      </c>
      <c r="T98" s="31">
        <v>0.71579999999999999</v>
      </c>
      <c r="U98" s="31">
        <v>0.69</v>
      </c>
      <c r="V98" s="28">
        <v>8798</v>
      </c>
      <c r="W98" s="28">
        <v>6850</v>
      </c>
      <c r="X98" s="29">
        <v>0.77859999999999996</v>
      </c>
      <c r="Y98" s="33"/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 ht="13.8" x14ac:dyDescent="0.3">
      <c r="A99" s="26" t="s">
        <v>81</v>
      </c>
      <c r="B99" s="26" t="s">
        <v>147</v>
      </c>
      <c r="C99" s="27">
        <v>2033042.55</v>
      </c>
      <c r="D99" s="27">
        <v>1921224.7</v>
      </c>
      <c r="E99" s="15">
        <v>1.0582013389688401</v>
      </c>
      <c r="F99" s="28">
        <v>916</v>
      </c>
      <c r="G99" s="28">
        <v>927</v>
      </c>
      <c r="H99" s="29">
        <v>1.012</v>
      </c>
      <c r="I99" s="13">
        <v>0.99</v>
      </c>
      <c r="J99" s="30">
        <v>1101</v>
      </c>
      <c r="K99" s="30">
        <v>995</v>
      </c>
      <c r="L99" s="31">
        <v>0.90369999999999995</v>
      </c>
      <c r="M99" s="15">
        <v>0.88880000000000003</v>
      </c>
      <c r="N99" s="32">
        <v>2112127.61</v>
      </c>
      <c r="O99" s="32">
        <v>1524984.78</v>
      </c>
      <c r="P99" s="29">
        <v>0.72199999999999998</v>
      </c>
      <c r="Q99" s="29">
        <v>0.68330000000000002</v>
      </c>
      <c r="R99" s="30">
        <v>807</v>
      </c>
      <c r="S99" s="30">
        <v>632</v>
      </c>
      <c r="T99" s="31">
        <v>0.78310000000000002</v>
      </c>
      <c r="U99" s="31">
        <v>0.69</v>
      </c>
      <c r="V99" s="28">
        <v>762</v>
      </c>
      <c r="W99" s="28">
        <v>648</v>
      </c>
      <c r="X99" s="29">
        <v>0.85040000000000004</v>
      </c>
      <c r="Y99" s="33"/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 ht="13.8" x14ac:dyDescent="0.3">
      <c r="A100" s="26" t="s">
        <v>52</v>
      </c>
      <c r="B100" s="26" t="s">
        <v>148</v>
      </c>
      <c r="C100" s="27">
        <v>1332114.69</v>
      </c>
      <c r="D100" s="27">
        <v>1447213.96</v>
      </c>
      <c r="E100" s="15">
        <v>0.92046838050124902</v>
      </c>
      <c r="F100" s="28">
        <v>968</v>
      </c>
      <c r="G100" s="28">
        <v>914</v>
      </c>
      <c r="H100" s="29">
        <v>0.94420000000000004</v>
      </c>
      <c r="I100" s="13">
        <v>0.95950000000000002</v>
      </c>
      <c r="J100" s="30">
        <v>1039</v>
      </c>
      <c r="K100" s="30">
        <v>853</v>
      </c>
      <c r="L100" s="31">
        <v>0.82099999999999995</v>
      </c>
      <c r="M100" s="15">
        <v>0.86809999999999998</v>
      </c>
      <c r="N100" s="32">
        <v>1464776.82</v>
      </c>
      <c r="O100" s="32">
        <v>978220.16</v>
      </c>
      <c r="P100" s="29">
        <v>0.66779999999999995</v>
      </c>
      <c r="Q100" s="29">
        <v>0.67349999999999999</v>
      </c>
      <c r="R100" s="30">
        <v>761</v>
      </c>
      <c r="S100" s="30">
        <v>564</v>
      </c>
      <c r="T100" s="31">
        <v>0.74109999999999998</v>
      </c>
      <c r="U100" s="31">
        <v>0.69</v>
      </c>
      <c r="V100" s="28">
        <v>610</v>
      </c>
      <c r="W100" s="28">
        <v>551</v>
      </c>
      <c r="X100" s="29">
        <v>0.90329999999999999</v>
      </c>
      <c r="Y100" s="33"/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 ht="13.8" x14ac:dyDescent="0.3">
      <c r="A101" s="26" t="s">
        <v>45</v>
      </c>
      <c r="B101" s="26" t="s">
        <v>149</v>
      </c>
      <c r="C101" s="27">
        <v>1804393.28</v>
      </c>
      <c r="D101" s="27">
        <v>1796064.37</v>
      </c>
      <c r="E101" s="15">
        <v>1.0046373115235301</v>
      </c>
      <c r="F101" s="28">
        <v>394</v>
      </c>
      <c r="G101" s="28">
        <v>402</v>
      </c>
      <c r="H101" s="29">
        <v>1.0203</v>
      </c>
      <c r="I101" s="13">
        <v>0.99</v>
      </c>
      <c r="J101" s="30">
        <v>620</v>
      </c>
      <c r="K101" s="30">
        <v>564</v>
      </c>
      <c r="L101" s="31">
        <v>0.90969999999999995</v>
      </c>
      <c r="M101" s="15">
        <v>0.89</v>
      </c>
      <c r="N101" s="32">
        <v>1857933.42</v>
      </c>
      <c r="O101" s="32">
        <v>1414763.52</v>
      </c>
      <c r="P101" s="29">
        <v>0.76149999999999995</v>
      </c>
      <c r="Q101" s="29">
        <v>0.69</v>
      </c>
      <c r="R101" s="30">
        <v>560</v>
      </c>
      <c r="S101" s="30">
        <v>381</v>
      </c>
      <c r="T101" s="31">
        <v>0.6804</v>
      </c>
      <c r="U101" s="31">
        <v>0.69</v>
      </c>
      <c r="V101" s="28">
        <v>363</v>
      </c>
      <c r="W101" s="28">
        <v>239</v>
      </c>
      <c r="X101" s="29">
        <v>0.65839999999999999</v>
      </c>
      <c r="Y101" s="33"/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 ht="13.8" x14ac:dyDescent="0.3">
      <c r="A102" s="26" t="s">
        <v>81</v>
      </c>
      <c r="B102" s="26" t="s">
        <v>150</v>
      </c>
      <c r="C102" s="27">
        <v>11220677.18</v>
      </c>
      <c r="D102" s="27">
        <v>12123935.24</v>
      </c>
      <c r="E102" s="15">
        <v>0.92549794747996394</v>
      </c>
      <c r="F102" s="28">
        <v>5830</v>
      </c>
      <c r="G102" s="28">
        <v>5384</v>
      </c>
      <c r="H102" s="29">
        <v>0.92349999999999999</v>
      </c>
      <c r="I102" s="13">
        <v>0.95209999999999995</v>
      </c>
      <c r="J102" s="30">
        <v>8457</v>
      </c>
      <c r="K102" s="30">
        <v>6576</v>
      </c>
      <c r="L102" s="31">
        <v>0.77759999999999996</v>
      </c>
      <c r="M102" s="15">
        <v>0.80930000000000002</v>
      </c>
      <c r="N102" s="32">
        <v>12627246.029999999</v>
      </c>
      <c r="O102" s="32">
        <v>8121191.0899999999</v>
      </c>
      <c r="P102" s="29">
        <v>0.6431</v>
      </c>
      <c r="Q102" s="29">
        <v>0.63129999999999997</v>
      </c>
      <c r="R102" s="30">
        <v>5490</v>
      </c>
      <c r="S102" s="30">
        <v>3403</v>
      </c>
      <c r="T102" s="31">
        <v>0.61990000000000001</v>
      </c>
      <c r="U102" s="31">
        <v>0.67100000000000004</v>
      </c>
      <c r="V102" s="28">
        <v>4071</v>
      </c>
      <c r="W102" s="28">
        <v>3502</v>
      </c>
      <c r="X102" s="29">
        <v>0.86019999999999996</v>
      </c>
      <c r="Y102" s="33"/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 ht="13.8" x14ac:dyDescent="0.3">
      <c r="A103" s="26" t="s">
        <v>45</v>
      </c>
      <c r="B103" s="26" t="s">
        <v>151</v>
      </c>
      <c r="C103" s="27">
        <v>3584663.07</v>
      </c>
      <c r="D103" s="27">
        <v>3541255.6</v>
      </c>
      <c r="E103" s="15">
        <v>1.0122576495184401</v>
      </c>
      <c r="F103" s="28">
        <v>1559</v>
      </c>
      <c r="G103" s="28">
        <v>1588</v>
      </c>
      <c r="H103" s="29">
        <v>1.0185999999999999</v>
      </c>
      <c r="I103" s="13">
        <v>0.92869999999999997</v>
      </c>
      <c r="J103" s="30">
        <v>2740</v>
      </c>
      <c r="K103" s="30">
        <v>2434</v>
      </c>
      <c r="L103" s="31">
        <v>0.88829999999999998</v>
      </c>
      <c r="M103" s="15">
        <v>0.86629999999999996</v>
      </c>
      <c r="N103" s="32">
        <v>4246326.38</v>
      </c>
      <c r="O103" s="32">
        <v>2591576.65</v>
      </c>
      <c r="P103" s="29">
        <v>0.61029999999999995</v>
      </c>
      <c r="Q103" s="29">
        <v>0.59860000000000002</v>
      </c>
      <c r="R103" s="30">
        <v>2326</v>
      </c>
      <c r="S103" s="30">
        <v>1372</v>
      </c>
      <c r="T103" s="31">
        <v>0.58989999999999998</v>
      </c>
      <c r="U103" s="31">
        <v>0.58830000000000005</v>
      </c>
      <c r="V103" s="28">
        <v>1457</v>
      </c>
      <c r="W103" s="28">
        <v>1235</v>
      </c>
      <c r="X103" s="29">
        <v>0.84760000000000002</v>
      </c>
      <c r="Y103" s="33"/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 ht="13.8" x14ac:dyDescent="0.3">
      <c r="A104" s="26" t="s">
        <v>81</v>
      </c>
      <c r="B104" s="26" t="s">
        <v>152</v>
      </c>
      <c r="C104" s="27">
        <v>8602529.1400000006</v>
      </c>
      <c r="D104" s="27">
        <v>8808884.5800000001</v>
      </c>
      <c r="E104" s="15">
        <v>0.97657416916683004</v>
      </c>
      <c r="F104" s="28">
        <v>3962</v>
      </c>
      <c r="G104" s="28">
        <v>4014</v>
      </c>
      <c r="H104" s="29">
        <v>1.0130999999999999</v>
      </c>
      <c r="I104" s="13">
        <v>0.99</v>
      </c>
      <c r="J104" s="30">
        <v>4904</v>
      </c>
      <c r="K104" s="30">
        <v>4581</v>
      </c>
      <c r="L104" s="31">
        <v>0.93410000000000004</v>
      </c>
      <c r="M104" s="15">
        <v>0.89</v>
      </c>
      <c r="N104" s="32">
        <v>10043439.560000001</v>
      </c>
      <c r="O104" s="32">
        <v>6501268.79</v>
      </c>
      <c r="P104" s="29">
        <v>0.64729999999999999</v>
      </c>
      <c r="Q104" s="29">
        <v>0.63119999999999998</v>
      </c>
      <c r="R104" s="30">
        <v>4053</v>
      </c>
      <c r="S104" s="30">
        <v>2750</v>
      </c>
      <c r="T104" s="31">
        <v>0.67849999999999999</v>
      </c>
      <c r="U104" s="31">
        <v>0.69</v>
      </c>
      <c r="V104" s="28">
        <v>3128</v>
      </c>
      <c r="W104" s="28">
        <v>2666</v>
      </c>
      <c r="X104" s="29">
        <v>0.85229999999999995</v>
      </c>
      <c r="Y104" s="33"/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 ht="13.8" x14ac:dyDescent="0.3">
      <c r="A105" s="26" t="s">
        <v>42</v>
      </c>
      <c r="B105" s="26" t="s">
        <v>153</v>
      </c>
      <c r="C105" s="27">
        <v>2076003.34</v>
      </c>
      <c r="D105" s="27">
        <v>2034295.65</v>
      </c>
      <c r="E105" s="15">
        <v>1.0205022755664801</v>
      </c>
      <c r="F105" s="28">
        <v>702</v>
      </c>
      <c r="G105" s="28">
        <v>738</v>
      </c>
      <c r="H105" s="29">
        <v>1.0512999999999999</v>
      </c>
      <c r="I105" s="13">
        <v>0.99</v>
      </c>
      <c r="J105" s="30">
        <v>1089</v>
      </c>
      <c r="K105" s="30">
        <v>972</v>
      </c>
      <c r="L105" s="31">
        <v>0.89259999999999995</v>
      </c>
      <c r="M105" s="15">
        <v>0.89</v>
      </c>
      <c r="N105" s="32">
        <v>2358564.67</v>
      </c>
      <c r="O105" s="32">
        <v>1497430.1</v>
      </c>
      <c r="P105" s="29">
        <v>0.63490000000000002</v>
      </c>
      <c r="Q105" s="29">
        <v>0.61419999999999997</v>
      </c>
      <c r="R105" s="30">
        <v>957</v>
      </c>
      <c r="S105" s="30">
        <v>632</v>
      </c>
      <c r="T105" s="31">
        <v>0.66039999999999999</v>
      </c>
      <c r="U105" s="31">
        <v>0.67830000000000001</v>
      </c>
      <c r="V105" s="28">
        <v>669</v>
      </c>
      <c r="W105" s="28">
        <v>565</v>
      </c>
      <c r="X105" s="29">
        <v>0.84450000000000003</v>
      </c>
      <c r="Y105" s="33"/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 ht="13.8" x14ac:dyDescent="0.3">
      <c r="A106" s="26" t="s">
        <v>58</v>
      </c>
      <c r="B106" s="26" t="s">
        <v>154</v>
      </c>
      <c r="C106" s="27">
        <v>663423.93999999994</v>
      </c>
      <c r="D106" s="27">
        <v>670463.55000000005</v>
      </c>
      <c r="E106" s="15">
        <v>0.98950038372704996</v>
      </c>
      <c r="F106" s="28">
        <v>170</v>
      </c>
      <c r="G106" s="28">
        <v>183</v>
      </c>
      <c r="H106" s="29">
        <v>1.0765</v>
      </c>
      <c r="I106" s="13">
        <v>0.98850000000000005</v>
      </c>
      <c r="J106" s="30">
        <v>334</v>
      </c>
      <c r="K106" s="30">
        <v>276</v>
      </c>
      <c r="L106" s="31">
        <v>0.82630000000000003</v>
      </c>
      <c r="M106" s="15">
        <v>0.8589</v>
      </c>
      <c r="N106" s="32">
        <v>678846.87</v>
      </c>
      <c r="O106" s="32">
        <v>506955.32</v>
      </c>
      <c r="P106" s="29">
        <v>0.74680000000000002</v>
      </c>
      <c r="Q106" s="29">
        <v>0.69</v>
      </c>
      <c r="R106" s="30">
        <v>222</v>
      </c>
      <c r="S106" s="30">
        <v>147</v>
      </c>
      <c r="T106" s="31">
        <v>0.66220000000000001</v>
      </c>
      <c r="U106" s="31">
        <v>0.69</v>
      </c>
      <c r="V106" s="28">
        <v>203</v>
      </c>
      <c r="W106" s="28">
        <v>160</v>
      </c>
      <c r="X106" s="29">
        <v>0.78820000000000001</v>
      </c>
      <c r="Y106" s="33"/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ht="14.25" customHeight="1" thickBot="1" x14ac:dyDescent="0.35">
      <c r="A107" s="41"/>
      <c r="B107" s="41"/>
      <c r="C107" s="42">
        <v>700435452.26000011</v>
      </c>
      <c r="D107" s="43">
        <v>704353648.16000032</v>
      </c>
      <c r="E107" s="44">
        <v>0.99443717525956488</v>
      </c>
      <c r="F107" s="45">
        <v>296609</v>
      </c>
      <c r="G107" s="46">
        <v>301754</v>
      </c>
      <c r="H107" s="47">
        <v>0.98294968749378631</v>
      </c>
      <c r="I107" s="44">
        <v>102.0551</v>
      </c>
      <c r="J107" s="45">
        <v>401750</v>
      </c>
      <c r="K107" s="46">
        <v>345391</v>
      </c>
      <c r="L107" s="47">
        <v>90.020099999999971</v>
      </c>
      <c r="M107" s="48">
        <v>90.525999999999996</v>
      </c>
      <c r="N107" s="49">
        <v>777356795.78999996</v>
      </c>
      <c r="O107" s="50">
        <v>528420817.09000033</v>
      </c>
      <c r="P107" s="47">
        <v>69.225300000000004</v>
      </c>
      <c r="Q107" s="47">
        <v>69.599999999999994</v>
      </c>
      <c r="R107" s="45">
        <v>311364</v>
      </c>
      <c r="S107" s="46">
        <v>208259</v>
      </c>
      <c r="T107" s="47">
        <v>68.598399999999984</v>
      </c>
      <c r="U107" s="47">
        <v>69.010600000000025</v>
      </c>
      <c r="V107" s="45">
        <v>231491</v>
      </c>
      <c r="W107" s="46">
        <v>189363</v>
      </c>
      <c r="X107" s="51">
        <v>83.564499999999995</v>
      </c>
      <c r="Y107" s="41"/>
      <c r="Z107" s="41"/>
      <c r="AA107" s="42">
        <v>700435452.26000011</v>
      </c>
      <c r="AB107" s="43">
        <v>704353648.16000032</v>
      </c>
      <c r="AC107" s="44">
        <v>0.99443717525956488</v>
      </c>
      <c r="AD107" s="45">
        <v>296609</v>
      </c>
      <c r="AE107" s="46">
        <v>301754</v>
      </c>
      <c r="AF107" s="47">
        <v>0.98294968749378631</v>
      </c>
      <c r="AG107" s="44">
        <v>102.0551</v>
      </c>
      <c r="AH107" s="45">
        <v>401750</v>
      </c>
      <c r="AI107" s="46">
        <v>345391</v>
      </c>
      <c r="AJ107" s="47">
        <v>90.020099999999971</v>
      </c>
      <c r="AK107" s="48">
        <v>90.525999999999996</v>
      </c>
      <c r="AL107" s="49">
        <v>777356795.78999996</v>
      </c>
    </row>
    <row r="108" spans="1:38" s="64" customFormat="1" ht="14.4" thickBot="1" x14ac:dyDescent="0.35">
      <c r="A108" s="52" t="s">
        <v>8</v>
      </c>
      <c r="B108" s="52" t="s">
        <v>155</v>
      </c>
      <c r="C108" s="97">
        <f>SUBTOTAL(9,C3:C106)</f>
        <v>649042822.34000015</v>
      </c>
      <c r="D108" s="97">
        <f>SUBTOTAL(9,D3:D106)</f>
        <v>659704085.82000017</v>
      </c>
      <c r="E108" s="98">
        <f>C108/D108</f>
        <v>0.98383932476824321</v>
      </c>
      <c r="F108" s="53">
        <f>SUBTOTAL(9,F3:F106)</f>
        <v>276326</v>
      </c>
      <c r="G108" s="53">
        <f>SUBTOTAL(9,G3:G106)</f>
        <v>271160</v>
      </c>
      <c r="H108" s="54">
        <f>G108/F108</f>
        <v>0.98130469083618621</v>
      </c>
      <c r="I108" s="55">
        <v>0.98509999999999998</v>
      </c>
      <c r="J108" s="99">
        <f>SUBTOTAL(9,J3:J106)</f>
        <v>353224</v>
      </c>
      <c r="K108" s="99">
        <f>SUBTOTAL(9,K3:K106)</f>
        <v>301427</v>
      </c>
      <c r="L108" s="100">
        <f>K108/J108</f>
        <v>0.85335934138110658</v>
      </c>
      <c r="M108" s="98">
        <v>0.84670000000000001</v>
      </c>
      <c r="N108" s="56">
        <f>SUBTOTAL(9,N3:N106)</f>
        <v>725712670.92999983</v>
      </c>
      <c r="O108" s="56">
        <f>SUBTOTAL(9,O3:O106)</f>
        <v>491209208.96999997</v>
      </c>
      <c r="P108" s="54">
        <f>O108/N108</f>
        <v>0.67686458931537741</v>
      </c>
      <c r="Q108" s="54">
        <v>0.66749999999999998</v>
      </c>
      <c r="R108" s="99">
        <f>SUBTOTAL(9,R3:R106)</f>
        <v>260996</v>
      </c>
      <c r="S108" s="99">
        <f>SUBTOTAL(9,S3:S106)</f>
        <v>181665</v>
      </c>
      <c r="T108" s="100">
        <f>S108/R108</f>
        <v>0.69604515011724322</v>
      </c>
      <c r="U108" s="100">
        <v>0.69</v>
      </c>
      <c r="V108" s="53">
        <f>SUBTOTAL(109,V3:V106)</f>
        <v>204166</v>
      </c>
      <c r="W108" s="53">
        <f>SUBTOTAL(109,W3:W106)</f>
        <v>168243</v>
      </c>
      <c r="X108" s="54">
        <f>W108/V108</f>
        <v>0.82405003771440888</v>
      </c>
      <c r="Y108" s="57"/>
      <c r="Z108" s="58">
        <v>296609</v>
      </c>
      <c r="AA108" s="59">
        <v>301754</v>
      </c>
      <c r="AB108" s="60">
        <v>1.0173460683930697</v>
      </c>
      <c r="AC108" s="58">
        <v>401750</v>
      </c>
      <c r="AD108" s="59">
        <v>345391</v>
      </c>
      <c r="AE108" s="60">
        <v>0.85971624144368386</v>
      </c>
      <c r="AF108" s="61">
        <v>777356795.78999996</v>
      </c>
      <c r="AG108" s="62">
        <v>528420817.09000033</v>
      </c>
      <c r="AH108" s="60">
        <v>0.67976612535172487</v>
      </c>
      <c r="AI108" s="58">
        <v>311364</v>
      </c>
      <c r="AJ108" s="59">
        <v>208259</v>
      </c>
      <c r="AK108" s="60">
        <v>0.6688602407471641</v>
      </c>
      <c r="AL108" s="63"/>
    </row>
    <row r="109" spans="1:38" ht="15.75" customHeight="1" x14ac:dyDescent="0.3">
      <c r="A109" s="41"/>
      <c r="B109" s="41"/>
      <c r="C109" s="65"/>
      <c r="D109" s="65"/>
      <c r="E109" s="66"/>
      <c r="F109" s="67"/>
      <c r="G109" s="67"/>
      <c r="H109" s="68"/>
      <c r="I109" s="66"/>
      <c r="J109" s="67"/>
      <c r="K109" s="67"/>
      <c r="L109" s="68"/>
      <c r="M109" s="66"/>
      <c r="N109" s="69"/>
      <c r="O109" s="69"/>
      <c r="P109" s="68"/>
      <c r="Q109" s="68"/>
      <c r="R109" s="67"/>
      <c r="S109" s="67"/>
      <c r="T109" s="68"/>
      <c r="U109" s="68"/>
      <c r="V109" s="67"/>
      <c r="W109" s="67"/>
      <c r="X109" s="68"/>
      <c r="Y109" s="33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 ht="13.8" x14ac:dyDescent="0.3">
      <c r="A110" s="26" t="s">
        <v>81</v>
      </c>
      <c r="B110" s="26" t="s">
        <v>156</v>
      </c>
      <c r="C110" s="27">
        <f>C35+C36</f>
        <v>5643342.9000000004</v>
      </c>
      <c r="D110" s="27">
        <v>5953989.9800000004</v>
      </c>
      <c r="E110" s="15">
        <f>C110/D110</f>
        <v>0.9478253942241267</v>
      </c>
      <c r="F110" s="70">
        <f>F35+F36</f>
        <v>3204</v>
      </c>
      <c r="G110" s="70">
        <f>G35+G36</f>
        <v>2612</v>
      </c>
      <c r="H110" s="29">
        <f>G110/F110</f>
        <v>0.81523096129837702</v>
      </c>
      <c r="I110" s="13">
        <v>0.86009999999999998</v>
      </c>
      <c r="J110" s="71">
        <f>J35+J36</f>
        <v>4720</v>
      </c>
      <c r="K110" s="71">
        <f>K35+K36</f>
        <v>3215</v>
      </c>
      <c r="L110" s="31">
        <f>K110/J110</f>
        <v>0.68114406779661019</v>
      </c>
      <c r="M110" s="15">
        <v>0.70489999999999997</v>
      </c>
      <c r="N110" s="32">
        <f>N35+N36</f>
        <v>6022446.8000000007</v>
      </c>
      <c r="O110" s="32">
        <f>O35+O36</f>
        <v>3843287.49</v>
      </c>
      <c r="P110" s="29">
        <f>O110/N110</f>
        <v>0.63816047158772737</v>
      </c>
      <c r="Q110" s="29">
        <v>0.6371</v>
      </c>
      <c r="R110" s="71">
        <f>R35+R36</f>
        <v>2886</v>
      </c>
      <c r="S110" s="71">
        <f>S35+S36</f>
        <v>2002</v>
      </c>
      <c r="T110" s="31">
        <f>S110/R110</f>
        <v>0.69369369369369371</v>
      </c>
      <c r="U110" s="31">
        <v>0.69</v>
      </c>
      <c r="V110" s="70">
        <f>V35+V36</f>
        <v>1997</v>
      </c>
      <c r="W110" s="70">
        <f>W35+W36</f>
        <v>1628</v>
      </c>
      <c r="X110" s="29">
        <f>W110/V110</f>
        <v>0.81522283425137709</v>
      </c>
      <c r="Y110" s="33" t="s">
        <v>156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ht="15.75" customHeight="1" thickBot="1" x14ac:dyDescent="0.35">
      <c r="A111" s="72" t="s">
        <v>42</v>
      </c>
      <c r="B111" s="73" t="s">
        <v>157</v>
      </c>
      <c r="C111" s="27">
        <f>C44+C45</f>
        <v>33374234.739999998</v>
      </c>
      <c r="D111" s="27">
        <f>D44+D45</f>
        <v>33505712.219999999</v>
      </c>
      <c r="E111" s="15">
        <f>C111/D111</f>
        <v>0.99607596820695188</v>
      </c>
      <c r="F111" s="70">
        <f>F44+F45</f>
        <v>15966</v>
      </c>
      <c r="G111" s="70">
        <f>G44+G45</f>
        <v>15779</v>
      </c>
      <c r="H111" s="29">
        <f>G111/F111</f>
        <v>0.9882876111737442</v>
      </c>
      <c r="I111" s="13">
        <v>0.99</v>
      </c>
      <c r="J111" s="71">
        <f>J44+J45</f>
        <v>18897</v>
      </c>
      <c r="K111" s="71">
        <f>K44+K45</f>
        <v>15442</v>
      </c>
      <c r="L111" s="31">
        <f>K111/J111</f>
        <v>0.81716674604434569</v>
      </c>
      <c r="M111" s="15">
        <v>0.79269999999999996</v>
      </c>
      <c r="N111" s="32">
        <f>N44+N45</f>
        <v>35829568.759999998</v>
      </c>
      <c r="O111" s="32">
        <f>O44+O45</f>
        <v>25990662.330000002</v>
      </c>
      <c r="P111" s="29">
        <f>O111/N111</f>
        <v>0.72539701786798738</v>
      </c>
      <c r="Q111" s="29">
        <v>0.69</v>
      </c>
      <c r="R111" s="71">
        <f>R44+R45</f>
        <v>13572</v>
      </c>
      <c r="S111" s="71">
        <f>S44+S45</f>
        <v>9981</v>
      </c>
      <c r="T111" s="31">
        <f>S111/R111</f>
        <v>0.73541114058355439</v>
      </c>
      <c r="U111" s="31">
        <v>0.69</v>
      </c>
      <c r="V111" s="70">
        <f>V44+V45</f>
        <v>10863</v>
      </c>
      <c r="W111" s="70">
        <f>W44+W45</f>
        <v>9154</v>
      </c>
      <c r="X111" s="29">
        <f>W111/V111</f>
        <v>0.84267697689404397</v>
      </c>
      <c r="Y111" s="33" t="s">
        <v>157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15.75" customHeight="1" thickBot="1" x14ac:dyDescent="0.35">
      <c r="A112" s="74"/>
      <c r="B112" s="74"/>
      <c r="C112" s="65"/>
      <c r="D112" s="65"/>
      <c r="E112" s="66"/>
      <c r="F112" s="75"/>
      <c r="G112" s="75"/>
      <c r="H112" s="66"/>
      <c r="I112" s="66"/>
      <c r="J112" s="75"/>
      <c r="K112" s="75"/>
      <c r="L112" s="66"/>
      <c r="M112" s="66"/>
      <c r="N112" s="76"/>
      <c r="O112" s="76"/>
      <c r="P112" s="66"/>
      <c r="Q112" s="66"/>
      <c r="R112" s="75"/>
      <c r="S112" s="75"/>
      <c r="T112" s="66"/>
      <c r="U112" s="66"/>
      <c r="V112" s="75"/>
      <c r="W112" s="75"/>
      <c r="X112" s="66"/>
      <c r="Y112" s="41"/>
      <c r="Z112" s="41"/>
      <c r="AA112" s="42">
        <v>700435452.26000011</v>
      </c>
      <c r="AB112" s="43">
        <v>704353648.16000032</v>
      </c>
      <c r="AC112" s="44">
        <v>0.99443717525956488</v>
      </c>
      <c r="AD112" s="45">
        <v>296609</v>
      </c>
      <c r="AE112" s="46">
        <v>301754</v>
      </c>
      <c r="AF112" s="47">
        <v>0.98294968749378631</v>
      </c>
      <c r="AG112" s="44">
        <v>102.0551</v>
      </c>
      <c r="AH112" s="45">
        <v>401750</v>
      </c>
      <c r="AI112" s="46">
        <v>345391</v>
      </c>
      <c r="AJ112" s="47">
        <v>90.020099999999971</v>
      </c>
      <c r="AK112" s="48">
        <v>90.525999999999996</v>
      </c>
      <c r="AL112" s="49">
        <v>777356795.78999996</v>
      </c>
    </row>
    <row r="113" spans="1:38" ht="14.4" thickBot="1" x14ac:dyDescent="0.35">
      <c r="A113" s="77"/>
      <c r="B113" s="78" t="s">
        <v>158</v>
      </c>
      <c r="C113" s="97">
        <v>649042822</v>
      </c>
      <c r="D113" s="97">
        <v>659704086</v>
      </c>
      <c r="E113" s="15">
        <f>C113/D113</f>
        <v>0.98383932398442053</v>
      </c>
      <c r="F113" s="79">
        <v>275471</v>
      </c>
      <c r="G113" s="79">
        <v>269705</v>
      </c>
      <c r="H113" s="29">
        <f>G113/F113</f>
        <v>0.97906857709159945</v>
      </c>
      <c r="I113" s="13">
        <v>0.98509999999999998</v>
      </c>
      <c r="J113" s="99">
        <v>353224</v>
      </c>
      <c r="K113" s="99">
        <v>301427</v>
      </c>
      <c r="L113" s="31">
        <f>K113/J113</f>
        <v>0.85335934138110658</v>
      </c>
      <c r="M113" s="15">
        <v>0.84670000000000001</v>
      </c>
      <c r="N113" s="16">
        <v>725712671</v>
      </c>
      <c r="O113" s="16">
        <v>491209209</v>
      </c>
      <c r="P113" s="29">
        <f>O113/N113</f>
        <v>0.67686458929142768</v>
      </c>
      <c r="Q113" s="13">
        <v>0.66749999999999998</v>
      </c>
      <c r="R113" s="101">
        <v>260996</v>
      </c>
      <c r="S113" s="101">
        <v>181665</v>
      </c>
      <c r="T113" s="31">
        <f>S113/R113</f>
        <v>0.69604515011724322</v>
      </c>
      <c r="U113" s="15">
        <v>0.69</v>
      </c>
      <c r="V113" s="79">
        <v>204166</v>
      </c>
      <c r="W113" s="79">
        <v>168243</v>
      </c>
      <c r="X113" s="29">
        <f>W113/V113</f>
        <v>0.82405003771440888</v>
      </c>
      <c r="Y113" s="18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8"/>
    </row>
    <row r="114" spans="1:38" ht="24.6" customHeight="1" x14ac:dyDescent="0.3">
      <c r="A114" s="80"/>
      <c r="B114" s="80"/>
      <c r="C114" s="81"/>
      <c r="D114" s="82"/>
      <c r="E114" s="83"/>
      <c r="F114" s="102" t="s">
        <v>159</v>
      </c>
      <c r="G114" s="103"/>
      <c r="H114" s="103"/>
      <c r="I114" s="104"/>
      <c r="J114" s="84"/>
      <c r="K114" s="85"/>
      <c r="L114" s="86"/>
      <c r="M114" s="87"/>
      <c r="N114" s="88"/>
      <c r="O114" s="89"/>
      <c r="P114" s="86"/>
      <c r="Q114" s="86"/>
      <c r="R114" s="90"/>
      <c r="S114" s="85"/>
      <c r="T114" s="86"/>
      <c r="U114" s="86"/>
      <c r="V114" s="90"/>
      <c r="W114" s="85"/>
      <c r="X114" s="87"/>
      <c r="Y114" s="41"/>
      <c r="Z114" s="41"/>
      <c r="AA114" s="42">
        <v>700435452.26000011</v>
      </c>
      <c r="AB114" s="43">
        <v>704353648.16000032</v>
      </c>
      <c r="AC114" s="44">
        <v>0.99443717525956488</v>
      </c>
      <c r="AD114" s="45">
        <v>296609</v>
      </c>
      <c r="AE114" s="46">
        <v>301754</v>
      </c>
      <c r="AF114" s="47">
        <v>0.98294968749378631</v>
      </c>
      <c r="AG114" s="44">
        <v>102.0551</v>
      </c>
      <c r="AH114" s="45">
        <v>401750</v>
      </c>
      <c r="AI114" s="46">
        <v>345391</v>
      </c>
      <c r="AJ114" s="47">
        <v>90.020099999999971</v>
      </c>
      <c r="AK114" s="48">
        <v>90.525999999999996</v>
      </c>
      <c r="AL114" s="49">
        <v>777356795.78999996</v>
      </c>
    </row>
    <row r="116" spans="1:38" x14ac:dyDescent="0.25">
      <c r="S116" s="95"/>
    </row>
    <row r="118" spans="1:38" ht="13.8" x14ac:dyDescent="0.3">
      <c r="D118" s="39"/>
      <c r="E118" s="39"/>
      <c r="F118" s="92"/>
    </row>
    <row r="119" spans="1:38" ht="13.8" x14ac:dyDescent="0.3">
      <c r="D119" s="39"/>
      <c r="E119" s="39"/>
      <c r="F119" s="92"/>
    </row>
    <row r="122" spans="1:38" x14ac:dyDescent="0.25">
      <c r="C122" s="96"/>
    </row>
    <row r="123" spans="1:38" x14ac:dyDescent="0.25">
      <c r="C123" s="96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7 X108:Y111 X112 X113:Y113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Incentive Goal</vt:lpstr>
      <vt:lpstr>'Incentive Goal'!Print_Area</vt:lpstr>
      <vt:lpstr>'Incentive Goal'!Print_Titles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Tracey D</dc:creator>
  <cp:lastModifiedBy>Henderson, Debra L</cp:lastModifiedBy>
  <dcterms:created xsi:type="dcterms:W3CDTF">2023-07-05T15:41:25Z</dcterms:created>
  <dcterms:modified xsi:type="dcterms:W3CDTF">2023-07-17T16:25:10Z</dcterms:modified>
</cp:coreProperties>
</file>