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ar County Director Letters\County Director Ltrs\2018\"/>
    </mc:Choice>
  </mc:AlternateContent>
  <xr:revisionPtr revIDLastSave="0" documentId="8_{AB32D3B5-135C-4D1B-8B28-D6317123093A}" xr6:coauthVersionLast="31" xr6:coauthVersionMax="31" xr10:uidLastSave="{00000000-0000-0000-0000-000000000000}"/>
  <bookViews>
    <workbookView xWindow="0" yWindow="0" windowWidth="20400" windowHeight="7545" xr2:uid="{99C54F31-26B1-47E1-A1FD-EC736F3C20D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H4" i="1"/>
  <c r="I4" i="1"/>
  <c r="G5" i="1"/>
  <c r="F5" i="1"/>
  <c r="H5" i="1"/>
  <c r="I5" i="1"/>
  <c r="G6" i="1"/>
  <c r="F6" i="1"/>
  <c r="H6" i="1"/>
  <c r="I6" i="1"/>
  <c r="G7" i="1"/>
  <c r="F7" i="1"/>
  <c r="H7" i="1"/>
  <c r="I7" i="1"/>
  <c r="G8" i="1"/>
  <c r="F8" i="1"/>
  <c r="H8" i="1"/>
  <c r="I8" i="1"/>
  <c r="B9" i="1"/>
  <c r="G9" i="1"/>
  <c r="C9" i="1"/>
  <c r="F9" i="1"/>
  <c r="H9" i="1"/>
  <c r="I9" i="1"/>
  <c r="G10" i="1"/>
  <c r="F10" i="1"/>
  <c r="H10" i="1"/>
  <c r="I10" i="1"/>
  <c r="G11" i="1"/>
  <c r="F11" i="1"/>
  <c r="H11" i="1"/>
  <c r="I11" i="1"/>
  <c r="G12" i="1"/>
  <c r="F12" i="1"/>
  <c r="H12" i="1"/>
  <c r="I12" i="1"/>
  <c r="G13" i="1"/>
  <c r="F13" i="1"/>
  <c r="H13" i="1"/>
  <c r="I13" i="1"/>
  <c r="G14" i="1"/>
  <c r="F14" i="1"/>
  <c r="H14" i="1"/>
  <c r="I14" i="1"/>
  <c r="G15" i="1"/>
  <c r="C15" i="1"/>
  <c r="F15" i="1"/>
  <c r="H15" i="1"/>
  <c r="I15" i="1"/>
  <c r="G16" i="1"/>
  <c r="F16" i="1"/>
  <c r="H16" i="1"/>
  <c r="I16" i="1"/>
  <c r="G17" i="1"/>
  <c r="F17" i="1"/>
  <c r="H17" i="1"/>
  <c r="I17" i="1"/>
  <c r="G18" i="1"/>
  <c r="F18" i="1"/>
  <c r="H18" i="1"/>
  <c r="I18" i="1"/>
  <c r="G19" i="1"/>
  <c r="C19" i="1"/>
  <c r="F19" i="1"/>
  <c r="H19" i="1"/>
  <c r="I19" i="1"/>
  <c r="G20" i="1"/>
  <c r="C20" i="1"/>
  <c r="F20" i="1"/>
  <c r="H20" i="1"/>
  <c r="I20" i="1"/>
  <c r="G21" i="1"/>
  <c r="C21" i="1"/>
  <c r="F21" i="1"/>
  <c r="H21" i="1"/>
  <c r="I21" i="1"/>
  <c r="G22" i="1"/>
  <c r="C22" i="1"/>
  <c r="F22" i="1"/>
  <c r="H22" i="1"/>
  <c r="I22" i="1"/>
  <c r="G23" i="1"/>
  <c r="F23" i="1"/>
  <c r="H23" i="1"/>
  <c r="I23" i="1"/>
  <c r="G24" i="1"/>
  <c r="F24" i="1"/>
  <c r="H24" i="1"/>
  <c r="I24" i="1"/>
  <c r="G25" i="1"/>
  <c r="F25" i="1"/>
  <c r="H25" i="1"/>
  <c r="I25" i="1"/>
  <c r="G26" i="1"/>
  <c r="F26" i="1"/>
  <c r="H26" i="1"/>
  <c r="I26" i="1"/>
  <c r="G27" i="1"/>
  <c r="F27" i="1"/>
  <c r="H27" i="1"/>
  <c r="I27" i="1"/>
  <c r="G28" i="1"/>
  <c r="F28" i="1"/>
  <c r="H28" i="1"/>
  <c r="I28" i="1"/>
  <c r="G29" i="1"/>
  <c r="C29" i="1"/>
  <c r="F29" i="1"/>
  <c r="H29" i="1"/>
  <c r="I29" i="1"/>
  <c r="G30" i="1"/>
  <c r="F30" i="1"/>
  <c r="H30" i="1"/>
  <c r="I30" i="1"/>
  <c r="G31" i="1"/>
  <c r="F31" i="1"/>
  <c r="H31" i="1"/>
  <c r="I31" i="1"/>
  <c r="G32" i="1"/>
  <c r="F32" i="1"/>
  <c r="H32" i="1"/>
  <c r="I32" i="1"/>
  <c r="G33" i="1"/>
  <c r="F33" i="1"/>
  <c r="H33" i="1"/>
  <c r="I33" i="1"/>
  <c r="G34" i="1"/>
  <c r="F34" i="1"/>
  <c r="H34" i="1"/>
  <c r="I34" i="1"/>
  <c r="G35" i="1"/>
  <c r="F35" i="1"/>
  <c r="H35" i="1"/>
  <c r="I35" i="1"/>
  <c r="G36" i="1"/>
  <c r="F36" i="1"/>
  <c r="H36" i="1"/>
  <c r="I36" i="1"/>
  <c r="G37" i="1"/>
  <c r="C37" i="1"/>
  <c r="F37" i="1"/>
  <c r="H37" i="1"/>
  <c r="I37" i="1"/>
  <c r="G38" i="1"/>
  <c r="C38" i="1"/>
  <c r="F38" i="1"/>
  <c r="H38" i="1"/>
  <c r="I38" i="1"/>
  <c r="G39" i="1"/>
  <c r="F39" i="1"/>
  <c r="H39" i="1"/>
  <c r="I39" i="1"/>
  <c r="G40" i="1"/>
  <c r="F40" i="1"/>
  <c r="H40" i="1"/>
  <c r="I40" i="1"/>
  <c r="G41" i="1"/>
  <c r="F41" i="1"/>
  <c r="H41" i="1"/>
  <c r="I41" i="1"/>
  <c r="G42" i="1"/>
  <c r="C42" i="1"/>
  <c r="F42" i="1"/>
  <c r="H42" i="1"/>
  <c r="I42" i="1"/>
  <c r="G43" i="1"/>
  <c r="F43" i="1"/>
  <c r="H43" i="1"/>
  <c r="I43" i="1"/>
  <c r="G44" i="1"/>
  <c r="C44" i="1"/>
  <c r="F44" i="1"/>
  <c r="H44" i="1"/>
  <c r="I44" i="1"/>
  <c r="G45" i="1"/>
  <c r="C45" i="1"/>
  <c r="F45" i="1"/>
  <c r="H45" i="1"/>
  <c r="I45" i="1"/>
  <c r="G46" i="1"/>
  <c r="F46" i="1"/>
  <c r="H46" i="1"/>
  <c r="I46" i="1"/>
  <c r="G47" i="1"/>
  <c r="F47" i="1"/>
  <c r="H47" i="1"/>
  <c r="I47" i="1"/>
  <c r="G48" i="1"/>
  <c r="F48" i="1"/>
  <c r="H48" i="1"/>
  <c r="I48" i="1"/>
  <c r="G49" i="1"/>
  <c r="C49" i="1"/>
  <c r="F49" i="1"/>
  <c r="H49" i="1"/>
  <c r="I49" i="1"/>
  <c r="G50" i="1"/>
  <c r="F50" i="1"/>
  <c r="H50" i="1"/>
  <c r="I50" i="1"/>
  <c r="G51" i="1"/>
  <c r="F51" i="1"/>
  <c r="H51" i="1"/>
  <c r="I51" i="1"/>
  <c r="G52" i="1"/>
  <c r="F52" i="1"/>
  <c r="H52" i="1"/>
  <c r="I52" i="1"/>
  <c r="G53" i="1"/>
  <c r="F53" i="1"/>
  <c r="H53" i="1"/>
  <c r="I53" i="1"/>
  <c r="G54" i="1"/>
  <c r="C54" i="1"/>
  <c r="F54" i="1"/>
  <c r="H54" i="1"/>
  <c r="I54" i="1"/>
  <c r="G55" i="1"/>
  <c r="F55" i="1"/>
  <c r="H55" i="1"/>
  <c r="I55" i="1"/>
  <c r="G56" i="1"/>
  <c r="F56" i="1"/>
  <c r="H56" i="1"/>
  <c r="I56" i="1"/>
  <c r="G57" i="1"/>
  <c r="F57" i="1"/>
  <c r="H57" i="1"/>
  <c r="I57" i="1"/>
  <c r="G58" i="1"/>
  <c r="F58" i="1"/>
  <c r="H58" i="1"/>
  <c r="I58" i="1"/>
  <c r="G59" i="1"/>
  <c r="F59" i="1"/>
  <c r="H59" i="1"/>
  <c r="I59" i="1"/>
  <c r="G60" i="1"/>
  <c r="F60" i="1"/>
  <c r="H60" i="1"/>
  <c r="I60" i="1"/>
  <c r="G61" i="1"/>
  <c r="F61" i="1"/>
  <c r="H61" i="1"/>
  <c r="I61" i="1"/>
  <c r="G62" i="1"/>
  <c r="C62" i="1"/>
  <c r="F62" i="1"/>
  <c r="H62" i="1"/>
  <c r="I62" i="1"/>
  <c r="G63" i="1"/>
  <c r="F63" i="1"/>
  <c r="H63" i="1"/>
  <c r="I63" i="1"/>
  <c r="G64" i="1"/>
  <c r="F64" i="1"/>
  <c r="H64" i="1"/>
  <c r="I64" i="1"/>
  <c r="G65" i="1"/>
  <c r="F65" i="1"/>
  <c r="H65" i="1"/>
  <c r="I65" i="1"/>
  <c r="G66" i="1"/>
  <c r="F66" i="1"/>
  <c r="H66" i="1"/>
  <c r="I66" i="1"/>
  <c r="G67" i="1"/>
  <c r="F67" i="1"/>
  <c r="H67" i="1"/>
  <c r="I67" i="1"/>
  <c r="G68" i="1"/>
  <c r="F68" i="1"/>
  <c r="H68" i="1"/>
  <c r="I68" i="1"/>
  <c r="G69" i="1"/>
  <c r="F69" i="1"/>
  <c r="H69" i="1"/>
  <c r="I69" i="1"/>
  <c r="G70" i="1"/>
  <c r="C70" i="1"/>
  <c r="F70" i="1"/>
  <c r="H70" i="1"/>
  <c r="I70" i="1"/>
  <c r="G71" i="1"/>
  <c r="C71" i="1"/>
  <c r="F71" i="1"/>
  <c r="H71" i="1"/>
  <c r="I71" i="1"/>
  <c r="G72" i="1"/>
  <c r="F72" i="1"/>
  <c r="H72" i="1"/>
  <c r="I72" i="1"/>
  <c r="G73" i="1"/>
  <c r="F73" i="1"/>
  <c r="H73" i="1"/>
  <c r="I73" i="1"/>
  <c r="G74" i="1"/>
  <c r="F74" i="1"/>
  <c r="H74" i="1"/>
  <c r="I74" i="1"/>
  <c r="G75" i="1"/>
  <c r="F75" i="1"/>
  <c r="H75" i="1"/>
  <c r="I75" i="1"/>
  <c r="G76" i="1"/>
  <c r="C76" i="1"/>
  <c r="F76" i="1"/>
  <c r="H76" i="1"/>
  <c r="I76" i="1"/>
  <c r="G77" i="1"/>
  <c r="C77" i="1"/>
  <c r="F77" i="1"/>
  <c r="H77" i="1"/>
  <c r="I77" i="1"/>
  <c r="G78" i="1"/>
  <c r="F78" i="1"/>
  <c r="H78" i="1"/>
  <c r="I78" i="1"/>
  <c r="G79" i="1"/>
  <c r="F79" i="1"/>
  <c r="H79" i="1"/>
  <c r="I79" i="1"/>
  <c r="G80" i="1"/>
  <c r="F80" i="1"/>
  <c r="H80" i="1"/>
  <c r="I80" i="1"/>
  <c r="G81" i="1"/>
  <c r="F81" i="1"/>
  <c r="H81" i="1"/>
  <c r="I81" i="1"/>
  <c r="G82" i="1"/>
  <c r="F82" i="1"/>
  <c r="H82" i="1"/>
  <c r="I82" i="1"/>
  <c r="G83" i="1"/>
  <c r="C83" i="1"/>
  <c r="F83" i="1"/>
  <c r="H83" i="1"/>
  <c r="I83" i="1"/>
  <c r="G84" i="1"/>
  <c r="F84" i="1"/>
  <c r="H84" i="1"/>
  <c r="I84" i="1"/>
  <c r="G85" i="1"/>
  <c r="F85" i="1"/>
  <c r="H85" i="1"/>
  <c r="I85" i="1"/>
  <c r="G86" i="1"/>
  <c r="F86" i="1"/>
  <c r="H86" i="1"/>
  <c r="I86" i="1"/>
  <c r="G87" i="1"/>
  <c r="F87" i="1"/>
  <c r="H87" i="1"/>
  <c r="I87" i="1"/>
  <c r="G88" i="1"/>
  <c r="F88" i="1"/>
  <c r="H88" i="1"/>
  <c r="I88" i="1"/>
  <c r="G89" i="1"/>
  <c r="C89" i="1"/>
  <c r="F89" i="1"/>
  <c r="H89" i="1"/>
  <c r="I89" i="1"/>
  <c r="G90" i="1"/>
  <c r="F90" i="1"/>
  <c r="H90" i="1"/>
  <c r="I90" i="1"/>
  <c r="G91" i="1"/>
  <c r="F91" i="1"/>
  <c r="H91" i="1"/>
  <c r="I91" i="1"/>
  <c r="G92" i="1"/>
  <c r="F92" i="1"/>
  <c r="H92" i="1"/>
  <c r="I92" i="1"/>
  <c r="G93" i="1"/>
  <c r="C93" i="1"/>
  <c r="F93" i="1"/>
  <c r="H93" i="1"/>
  <c r="I93" i="1"/>
  <c r="G94" i="1"/>
  <c r="C94" i="1"/>
  <c r="F94" i="1"/>
  <c r="H94" i="1"/>
  <c r="I94" i="1"/>
  <c r="G95" i="1"/>
  <c r="C95" i="1"/>
  <c r="F95" i="1"/>
  <c r="H95" i="1"/>
  <c r="I95" i="1"/>
  <c r="G96" i="1"/>
  <c r="C96" i="1"/>
  <c r="F96" i="1"/>
  <c r="H96" i="1"/>
  <c r="I96" i="1"/>
  <c r="G97" i="1"/>
  <c r="F97" i="1"/>
  <c r="H97" i="1"/>
  <c r="I97" i="1"/>
  <c r="G98" i="1"/>
  <c r="F98" i="1"/>
  <c r="H98" i="1"/>
  <c r="I98" i="1"/>
  <c r="G99" i="1"/>
  <c r="F99" i="1"/>
  <c r="H99" i="1"/>
  <c r="I99" i="1"/>
  <c r="G100" i="1"/>
  <c r="F100" i="1"/>
  <c r="H100" i="1"/>
  <c r="I100" i="1"/>
  <c r="G101" i="1"/>
  <c r="F101" i="1"/>
  <c r="H101" i="1"/>
  <c r="I101" i="1"/>
  <c r="G102" i="1"/>
  <c r="F102" i="1"/>
  <c r="H102" i="1"/>
  <c r="I102" i="1"/>
  <c r="G103" i="1"/>
  <c r="F103" i="1"/>
  <c r="H103" i="1"/>
  <c r="I103" i="1"/>
  <c r="I104" i="1"/>
  <c r="H104" i="1"/>
  <c r="G104" i="1"/>
  <c r="F104" i="1"/>
  <c r="E104" i="1"/>
  <c r="D9" i="1"/>
  <c r="D15" i="1"/>
  <c r="D19" i="1"/>
  <c r="D20" i="1"/>
  <c r="D21" i="1"/>
  <c r="D22" i="1"/>
  <c r="D29" i="1"/>
  <c r="D37" i="1"/>
  <c r="D38" i="1"/>
  <c r="D42" i="1"/>
  <c r="D44" i="1"/>
  <c r="D45" i="1"/>
  <c r="D49" i="1"/>
  <c r="D54" i="1"/>
  <c r="D62" i="1"/>
  <c r="D70" i="1"/>
  <c r="D71" i="1"/>
  <c r="D76" i="1"/>
  <c r="D77" i="1"/>
  <c r="D83" i="1"/>
  <c r="D89" i="1"/>
  <c r="D93" i="1"/>
  <c r="D94" i="1"/>
  <c r="D95" i="1"/>
  <c r="D96" i="1"/>
  <c r="D104" i="1"/>
  <c r="C104" i="1"/>
  <c r="B104" i="1"/>
</calcChain>
</file>

<file path=xl/sharedStrings.xml><?xml version="1.0" encoding="utf-8"?>
<sst xmlns="http://schemas.openxmlformats.org/spreadsheetml/2006/main" count="123" uniqueCount="123">
  <si>
    <t>A</t>
  </si>
  <si>
    <t>B</t>
  </si>
  <si>
    <t>C</t>
  </si>
  <si>
    <t>D</t>
  </si>
  <si>
    <t>E</t>
  </si>
  <si>
    <t>F</t>
  </si>
  <si>
    <t>G</t>
  </si>
  <si>
    <t>H</t>
  </si>
  <si>
    <t>I</t>
  </si>
  <si>
    <t>Calculation of Column Values ---&gt;</t>
  </si>
  <si>
    <t>= B + E</t>
  </si>
  <si>
    <t>=C +F</t>
  </si>
  <si>
    <t>= G + H</t>
  </si>
  <si>
    <t>Name of County:</t>
  </si>
  <si>
    <t>Currently Allocated Guardianship Dollars from LME Transition (SSBG Total ONLY)</t>
  </si>
  <si>
    <t>Currently Required Local Match</t>
  </si>
  <si>
    <t>SFY17-18 Total Guardianship Funding</t>
  </si>
  <si>
    <t xml:space="preserve">Additional SSBG Funds for SFY18-19 </t>
  </si>
  <si>
    <t>SFY 18-19 Additional Required Local Match for New SSBG Funding</t>
  </si>
  <si>
    <t>SFY18-19 SSBG Total for Guardianship</t>
  </si>
  <si>
    <t>SFY18-19 Local Match Total for Guardianship</t>
  </si>
  <si>
    <t>SFY18-19 Guardianship Total Allocated Budget (SSBG + Local Match)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</si>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</sst>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quotePrefix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64" fontId="4" fillId="0" borderId="4" xfId="1" applyNumberFormat="1" applyFont="1" applyFill="1" applyBorder="1" applyAlignment="1">
      <alignment wrapText="1"/>
    </xf>
    <xf numFmtId="0" fontId="0" fillId="0" borderId="5" xfId="0" applyBorder="1"/>
    <xf numFmtId="164" fontId="4" fillId="0" borderId="3" xfId="1" applyNumberFormat="1" applyFont="1" applyBorder="1"/>
    <xf numFmtId="164" fontId="0" fillId="0" borderId="5" xfId="0" applyNumberFormat="1" applyBorder="1"/>
    <xf numFmtId="164" fontId="4" fillId="4" borderId="3" xfId="1" applyNumberFormat="1" applyFont="1" applyFill="1" applyBorder="1"/>
    <xf numFmtId="0" fontId="4" fillId="0" borderId="5" xfId="0" applyFont="1" applyFill="1" applyBorder="1" applyAlignment="1">
      <alignment wrapText="1"/>
    </xf>
    <xf numFmtId="164" fontId="4" fillId="0" borderId="6" xfId="1" applyNumberFormat="1" applyFont="1" applyFill="1" applyBorder="1" applyAlignment="1">
      <alignment wrapText="1"/>
    </xf>
    <xf numFmtId="0" fontId="3" fillId="0" borderId="5" xfId="0" applyFont="1" applyFill="1" applyBorder="1"/>
    <xf numFmtId="164" fontId="3" fillId="0" borderId="6" xfId="1" applyNumberFormat="1" applyFont="1" applyFill="1" applyBorder="1"/>
    <xf numFmtId="164" fontId="3" fillId="0" borderId="5" xfId="1" applyNumberFormat="1" applyFont="1" applyBorder="1"/>
    <xf numFmtId="164" fontId="2" fillId="0" borderId="5" xfId="0" applyNumberFormat="1" applyFont="1" applyBorder="1"/>
    <xf numFmtId="164" fontId="3" fillId="4" borderId="5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C509-7EED-4A65-9DF2-587E18358824}">
  <dimension ref="A1:I104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7.42578125" customWidth="1"/>
    <col min="3" max="3" width="10.5703125" bestFit="1" customWidth="1"/>
    <col min="4" max="4" width="13.7109375" customWidth="1"/>
    <col min="5" max="5" width="17" customWidth="1"/>
    <col min="6" max="6" width="17.28515625" customWidth="1"/>
    <col min="7" max="7" width="12.85546875" customWidth="1"/>
    <col min="8" max="8" width="13.7109375" customWidth="1"/>
    <col min="9" max="9" width="17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/>
      <c r="B2" s="2"/>
      <c r="C2" s="2"/>
      <c r="D2" s="2"/>
      <c r="E2" s="3"/>
      <c r="F2" s="4" t="s">
        <v>9</v>
      </c>
      <c r="G2" s="5" t="s">
        <v>10</v>
      </c>
      <c r="H2" s="5" t="s">
        <v>11</v>
      </c>
      <c r="I2" s="5" t="s">
        <v>12</v>
      </c>
    </row>
    <row r="3" spans="1:9" ht="61.5" customHeight="1" x14ac:dyDescent="0.25">
      <c r="A3" s="6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8" t="s">
        <v>19</v>
      </c>
      <c r="H3" s="8" t="s">
        <v>20</v>
      </c>
      <c r="I3" s="8" t="s">
        <v>21</v>
      </c>
    </row>
    <row r="4" spans="1:9" x14ac:dyDescent="0.25">
      <c r="A4" s="9" t="s">
        <v>22</v>
      </c>
      <c r="B4" s="10"/>
      <c r="C4" s="11"/>
      <c r="D4" s="11"/>
      <c r="E4" s="12">
        <v>94120</v>
      </c>
      <c r="F4" s="13">
        <f>E4/0.75*0.25</f>
        <v>31373.333333333332</v>
      </c>
      <c r="G4" s="14">
        <f>B4+E4</f>
        <v>94120</v>
      </c>
      <c r="H4" s="14">
        <f>C4+F4</f>
        <v>31373.333333333332</v>
      </c>
      <c r="I4" s="14">
        <f>G4+H4</f>
        <v>125493.33333333333</v>
      </c>
    </row>
    <row r="5" spans="1:9" x14ac:dyDescent="0.25">
      <c r="A5" s="15" t="s">
        <v>23</v>
      </c>
      <c r="B5" s="16"/>
      <c r="C5" s="11"/>
      <c r="D5" s="11"/>
      <c r="E5" s="12">
        <v>0</v>
      </c>
      <c r="F5" s="13">
        <f t="shared" ref="F5:F68" si="0">E5/0.75*0.25</f>
        <v>0</v>
      </c>
      <c r="G5" s="14">
        <f t="shared" ref="G5:H68" si="1">B5+E5</f>
        <v>0</v>
      </c>
      <c r="H5" s="14">
        <f t="shared" si="1"/>
        <v>0</v>
      </c>
      <c r="I5" s="14">
        <f t="shared" ref="I5:I68" si="2">G5+H5</f>
        <v>0</v>
      </c>
    </row>
    <row r="6" spans="1:9" x14ac:dyDescent="0.25">
      <c r="A6" s="15" t="s">
        <v>24</v>
      </c>
      <c r="B6" s="16"/>
      <c r="C6" s="11"/>
      <c r="D6" s="11"/>
      <c r="E6" s="12">
        <v>0</v>
      </c>
      <c r="F6" s="13">
        <f t="shared" si="0"/>
        <v>0</v>
      </c>
      <c r="G6" s="14">
        <f t="shared" si="1"/>
        <v>0</v>
      </c>
      <c r="H6" s="14">
        <f t="shared" si="1"/>
        <v>0</v>
      </c>
      <c r="I6" s="14">
        <f t="shared" si="2"/>
        <v>0</v>
      </c>
    </row>
    <row r="7" spans="1:9" x14ac:dyDescent="0.25">
      <c r="A7" s="15" t="s">
        <v>25</v>
      </c>
      <c r="B7" s="16"/>
      <c r="C7" s="11"/>
      <c r="D7" s="11"/>
      <c r="E7" s="12">
        <v>5283</v>
      </c>
      <c r="F7" s="13">
        <f t="shared" si="0"/>
        <v>1761</v>
      </c>
      <c r="G7" s="14">
        <f t="shared" si="1"/>
        <v>5283</v>
      </c>
      <c r="H7" s="14">
        <f t="shared" si="1"/>
        <v>1761</v>
      </c>
      <c r="I7" s="14">
        <f t="shared" si="2"/>
        <v>7044</v>
      </c>
    </row>
    <row r="8" spans="1:9" x14ac:dyDescent="0.25">
      <c r="A8" s="15" t="s">
        <v>26</v>
      </c>
      <c r="B8" s="16"/>
      <c r="C8" s="11"/>
      <c r="D8" s="11"/>
      <c r="E8" s="12">
        <v>13209</v>
      </c>
      <c r="F8" s="13">
        <f t="shared" si="0"/>
        <v>4403</v>
      </c>
      <c r="G8" s="14">
        <f t="shared" si="1"/>
        <v>13209</v>
      </c>
      <c r="H8" s="14">
        <f t="shared" si="1"/>
        <v>4403</v>
      </c>
      <c r="I8" s="14">
        <f t="shared" si="2"/>
        <v>17612</v>
      </c>
    </row>
    <row r="9" spans="1:9" x14ac:dyDescent="0.25">
      <c r="A9" s="15" t="s">
        <v>27</v>
      </c>
      <c r="B9" s="16">
        <f>ROUND(7236.94,0)</f>
        <v>7237</v>
      </c>
      <c r="C9" s="13">
        <f>B9/0.75*0.25</f>
        <v>2412.3333333333335</v>
      </c>
      <c r="D9" s="13">
        <f>B9+C9</f>
        <v>9649.3333333333339</v>
      </c>
      <c r="E9" s="12">
        <v>0</v>
      </c>
      <c r="F9" s="13">
        <f t="shared" si="0"/>
        <v>0</v>
      </c>
      <c r="G9" s="14">
        <f t="shared" si="1"/>
        <v>7237</v>
      </c>
      <c r="H9" s="14">
        <f t="shared" si="1"/>
        <v>2412.3333333333335</v>
      </c>
      <c r="I9" s="14">
        <f t="shared" si="2"/>
        <v>9649.3333333333339</v>
      </c>
    </row>
    <row r="10" spans="1:9" x14ac:dyDescent="0.25">
      <c r="A10" s="15" t="s">
        <v>28</v>
      </c>
      <c r="B10" s="16"/>
      <c r="C10" s="11"/>
      <c r="D10" s="11"/>
      <c r="E10" s="12">
        <v>18492</v>
      </c>
      <c r="F10" s="13">
        <f t="shared" si="0"/>
        <v>6164</v>
      </c>
      <c r="G10" s="14">
        <f t="shared" si="1"/>
        <v>18492</v>
      </c>
      <c r="H10" s="14">
        <f t="shared" si="1"/>
        <v>6164</v>
      </c>
      <c r="I10" s="14">
        <f t="shared" si="2"/>
        <v>24656</v>
      </c>
    </row>
    <row r="11" spans="1:9" x14ac:dyDescent="0.25">
      <c r="A11" s="15" t="s">
        <v>29</v>
      </c>
      <c r="B11" s="16"/>
      <c r="C11" s="11"/>
      <c r="D11" s="11"/>
      <c r="E11" s="12">
        <v>0</v>
      </c>
      <c r="F11" s="13">
        <f t="shared" si="0"/>
        <v>0</v>
      </c>
      <c r="G11" s="14">
        <f t="shared" si="1"/>
        <v>0</v>
      </c>
      <c r="H11" s="14">
        <f t="shared" si="1"/>
        <v>0</v>
      </c>
      <c r="I11" s="14">
        <f t="shared" si="2"/>
        <v>0</v>
      </c>
    </row>
    <row r="12" spans="1:9" x14ac:dyDescent="0.25">
      <c r="A12" s="15" t="s">
        <v>30</v>
      </c>
      <c r="B12" s="16"/>
      <c r="C12" s="11"/>
      <c r="D12" s="11"/>
      <c r="E12" s="12">
        <v>10568</v>
      </c>
      <c r="F12" s="13">
        <f t="shared" si="0"/>
        <v>3522.6666666666665</v>
      </c>
      <c r="G12" s="14">
        <f t="shared" si="1"/>
        <v>10568</v>
      </c>
      <c r="H12" s="14">
        <f t="shared" si="1"/>
        <v>3522.6666666666665</v>
      </c>
      <c r="I12" s="14">
        <f t="shared" si="2"/>
        <v>14090.666666666666</v>
      </c>
    </row>
    <row r="13" spans="1:9" x14ac:dyDescent="0.25">
      <c r="A13" s="15" t="s">
        <v>31</v>
      </c>
      <c r="B13" s="16"/>
      <c r="C13" s="11"/>
      <c r="D13" s="11"/>
      <c r="E13" s="12">
        <v>1307</v>
      </c>
      <c r="F13" s="13">
        <f t="shared" si="0"/>
        <v>435.66666666666669</v>
      </c>
      <c r="G13" s="14">
        <f t="shared" si="1"/>
        <v>1307</v>
      </c>
      <c r="H13" s="14">
        <f t="shared" si="1"/>
        <v>435.66666666666669</v>
      </c>
      <c r="I13" s="14">
        <f t="shared" si="2"/>
        <v>1742.6666666666667</v>
      </c>
    </row>
    <row r="14" spans="1:9" x14ac:dyDescent="0.25">
      <c r="A14" s="15" t="s">
        <v>32</v>
      </c>
      <c r="B14" s="16"/>
      <c r="C14" s="11"/>
      <c r="D14" s="11"/>
      <c r="E14" s="12">
        <v>28759</v>
      </c>
      <c r="F14" s="13">
        <f t="shared" si="0"/>
        <v>9586.3333333333339</v>
      </c>
      <c r="G14" s="14">
        <f t="shared" si="1"/>
        <v>28759</v>
      </c>
      <c r="H14" s="14">
        <f t="shared" si="1"/>
        <v>9586.3333333333339</v>
      </c>
      <c r="I14" s="14">
        <f t="shared" si="2"/>
        <v>38345.333333333336</v>
      </c>
    </row>
    <row r="15" spans="1:9" x14ac:dyDescent="0.25">
      <c r="A15" s="15" t="s">
        <v>33</v>
      </c>
      <c r="B15" s="16">
        <v>69957</v>
      </c>
      <c r="C15" s="13">
        <f>B15/0.75*0.25</f>
        <v>23319</v>
      </c>
      <c r="D15" s="13">
        <f>B15+C15</f>
        <v>93276</v>
      </c>
      <c r="E15" s="12">
        <v>0</v>
      </c>
      <c r="F15" s="13">
        <f t="shared" si="0"/>
        <v>0</v>
      </c>
      <c r="G15" s="14">
        <f t="shared" si="1"/>
        <v>69957</v>
      </c>
      <c r="H15" s="14">
        <f t="shared" si="1"/>
        <v>23319</v>
      </c>
      <c r="I15" s="14">
        <f t="shared" si="2"/>
        <v>93276</v>
      </c>
    </row>
    <row r="16" spans="1:9" x14ac:dyDescent="0.25">
      <c r="A16" s="15" t="s">
        <v>34</v>
      </c>
      <c r="B16" s="16">
        <v>0</v>
      </c>
      <c r="C16" s="11"/>
      <c r="D16" s="11"/>
      <c r="E16" s="12">
        <v>13072</v>
      </c>
      <c r="F16" s="13">
        <f t="shared" si="0"/>
        <v>4357.333333333333</v>
      </c>
      <c r="G16" s="14">
        <f t="shared" si="1"/>
        <v>13072</v>
      </c>
      <c r="H16" s="14">
        <f t="shared" si="1"/>
        <v>4357.333333333333</v>
      </c>
      <c r="I16" s="14">
        <f t="shared" si="2"/>
        <v>17429.333333333332</v>
      </c>
    </row>
    <row r="17" spans="1:9" x14ac:dyDescent="0.25">
      <c r="A17" s="15" t="s">
        <v>35</v>
      </c>
      <c r="B17" s="16"/>
      <c r="C17" s="11"/>
      <c r="D17" s="11"/>
      <c r="E17" s="12">
        <v>0</v>
      </c>
      <c r="F17" s="13">
        <f t="shared" si="0"/>
        <v>0</v>
      </c>
      <c r="G17" s="14">
        <f t="shared" si="1"/>
        <v>0</v>
      </c>
      <c r="H17" s="14">
        <f t="shared" si="1"/>
        <v>0</v>
      </c>
      <c r="I17" s="14">
        <f t="shared" si="2"/>
        <v>0</v>
      </c>
    </row>
    <row r="18" spans="1:9" x14ac:dyDescent="0.25">
      <c r="A18" s="15" t="s">
        <v>36</v>
      </c>
      <c r="B18" s="16"/>
      <c r="C18" s="11"/>
      <c r="D18" s="11"/>
      <c r="E18" s="12">
        <v>0</v>
      </c>
      <c r="F18" s="13">
        <f t="shared" si="0"/>
        <v>0</v>
      </c>
      <c r="G18" s="14">
        <f t="shared" si="1"/>
        <v>0</v>
      </c>
      <c r="H18" s="14">
        <f t="shared" si="1"/>
        <v>0</v>
      </c>
      <c r="I18" s="14">
        <f t="shared" si="2"/>
        <v>0</v>
      </c>
    </row>
    <row r="19" spans="1:9" x14ac:dyDescent="0.25">
      <c r="A19" s="15" t="s">
        <v>37</v>
      </c>
      <c r="B19" s="16">
        <v>14474</v>
      </c>
      <c r="C19" s="13">
        <f t="shared" ref="C19:C22" si="3">B19/0.75*0.25</f>
        <v>4824.666666666667</v>
      </c>
      <c r="D19" s="13">
        <f t="shared" ref="D19:D22" si="4">B19+C19</f>
        <v>19298.666666666668</v>
      </c>
      <c r="E19" s="12">
        <v>1213</v>
      </c>
      <c r="F19" s="13">
        <f t="shared" si="0"/>
        <v>404.33333333333331</v>
      </c>
      <c r="G19" s="14">
        <f t="shared" si="1"/>
        <v>15687</v>
      </c>
      <c r="H19" s="14">
        <f t="shared" si="1"/>
        <v>5229</v>
      </c>
      <c r="I19" s="14">
        <f t="shared" si="2"/>
        <v>20916</v>
      </c>
    </row>
    <row r="20" spans="1:9" x14ac:dyDescent="0.25">
      <c r="A20" s="15" t="s">
        <v>38</v>
      </c>
      <c r="B20" s="16">
        <v>4825</v>
      </c>
      <c r="C20" s="13">
        <f t="shared" si="3"/>
        <v>1608.3333333333333</v>
      </c>
      <c r="D20" s="13">
        <f t="shared" si="4"/>
        <v>6433.333333333333</v>
      </c>
      <c r="E20" s="12">
        <v>11026</v>
      </c>
      <c r="F20" s="13">
        <f t="shared" si="0"/>
        <v>3675.3333333333335</v>
      </c>
      <c r="G20" s="14">
        <f t="shared" si="1"/>
        <v>15851</v>
      </c>
      <c r="H20" s="14">
        <f t="shared" si="1"/>
        <v>5283.666666666667</v>
      </c>
      <c r="I20" s="14">
        <f t="shared" si="2"/>
        <v>21134.666666666668</v>
      </c>
    </row>
    <row r="21" spans="1:9" x14ac:dyDescent="0.25">
      <c r="A21" s="15" t="s">
        <v>39</v>
      </c>
      <c r="B21" s="16">
        <v>156801</v>
      </c>
      <c r="C21" s="13">
        <f t="shared" si="3"/>
        <v>52267</v>
      </c>
      <c r="D21" s="13">
        <f>B21+C21-1</f>
        <v>209067</v>
      </c>
      <c r="E21" s="12">
        <v>0</v>
      </c>
      <c r="F21" s="13">
        <f t="shared" si="0"/>
        <v>0</v>
      </c>
      <c r="G21" s="14">
        <f t="shared" si="1"/>
        <v>156801</v>
      </c>
      <c r="H21" s="14">
        <f t="shared" si="1"/>
        <v>52267</v>
      </c>
      <c r="I21" s="14">
        <f t="shared" si="2"/>
        <v>209068</v>
      </c>
    </row>
    <row r="22" spans="1:9" x14ac:dyDescent="0.25">
      <c r="A22" s="15" t="s">
        <v>40</v>
      </c>
      <c r="B22" s="16">
        <v>38597</v>
      </c>
      <c r="C22" s="13">
        <f t="shared" si="3"/>
        <v>12865.666666666666</v>
      </c>
      <c r="D22" s="13">
        <f t="shared" si="4"/>
        <v>51462.666666666664</v>
      </c>
      <c r="E22" s="12">
        <v>0</v>
      </c>
      <c r="F22" s="13">
        <f t="shared" si="0"/>
        <v>0</v>
      </c>
      <c r="G22" s="14">
        <f t="shared" si="1"/>
        <v>38597</v>
      </c>
      <c r="H22" s="14">
        <f t="shared" si="1"/>
        <v>12865.666666666666</v>
      </c>
      <c r="I22" s="14">
        <f t="shared" si="2"/>
        <v>51462.666666666664</v>
      </c>
    </row>
    <row r="23" spans="1:9" x14ac:dyDescent="0.25">
      <c r="A23" s="15" t="s">
        <v>41</v>
      </c>
      <c r="B23" s="16"/>
      <c r="C23" s="11"/>
      <c r="D23" s="11"/>
      <c r="E23" s="12">
        <v>0</v>
      </c>
      <c r="F23" s="13">
        <f t="shared" si="0"/>
        <v>0</v>
      </c>
      <c r="G23" s="14">
        <f t="shared" si="1"/>
        <v>0</v>
      </c>
      <c r="H23" s="14">
        <f t="shared" si="1"/>
        <v>0</v>
      </c>
      <c r="I23" s="14">
        <f t="shared" si="2"/>
        <v>0</v>
      </c>
    </row>
    <row r="24" spans="1:9" x14ac:dyDescent="0.25">
      <c r="A24" s="15" t="s">
        <v>42</v>
      </c>
      <c r="B24" s="16"/>
      <c r="C24" s="11"/>
      <c r="D24" s="11"/>
      <c r="E24" s="12">
        <v>5283</v>
      </c>
      <c r="F24" s="13">
        <f t="shared" si="0"/>
        <v>1761</v>
      </c>
      <c r="G24" s="14">
        <f t="shared" si="1"/>
        <v>5283</v>
      </c>
      <c r="H24" s="14">
        <f t="shared" si="1"/>
        <v>1761</v>
      </c>
      <c r="I24" s="14">
        <f t="shared" si="2"/>
        <v>7044</v>
      </c>
    </row>
    <row r="25" spans="1:9" x14ac:dyDescent="0.25">
      <c r="A25" s="15" t="s">
        <v>43</v>
      </c>
      <c r="B25" s="16"/>
      <c r="C25" s="11"/>
      <c r="D25" s="11"/>
      <c r="E25" s="12">
        <v>1307</v>
      </c>
      <c r="F25" s="13">
        <f t="shared" si="0"/>
        <v>435.66666666666669</v>
      </c>
      <c r="G25" s="14">
        <f t="shared" si="1"/>
        <v>1307</v>
      </c>
      <c r="H25" s="14">
        <f t="shared" si="1"/>
        <v>435.66666666666669</v>
      </c>
      <c r="I25" s="14">
        <f t="shared" si="2"/>
        <v>1742.6666666666667</v>
      </c>
    </row>
    <row r="26" spans="1:9" x14ac:dyDescent="0.25">
      <c r="A26" s="15" t="s">
        <v>44</v>
      </c>
      <c r="B26" s="16"/>
      <c r="C26" s="11"/>
      <c r="D26" s="11"/>
      <c r="E26" s="12">
        <v>29060</v>
      </c>
      <c r="F26" s="13">
        <f t="shared" si="0"/>
        <v>9686.6666666666661</v>
      </c>
      <c r="G26" s="14">
        <f t="shared" si="1"/>
        <v>29060</v>
      </c>
      <c r="H26" s="14">
        <f t="shared" si="1"/>
        <v>9686.6666666666661</v>
      </c>
      <c r="I26" s="14">
        <f t="shared" si="2"/>
        <v>38746.666666666664</v>
      </c>
    </row>
    <row r="27" spans="1:9" x14ac:dyDescent="0.25">
      <c r="A27" s="15" t="s">
        <v>45</v>
      </c>
      <c r="B27" s="16"/>
      <c r="C27" s="11"/>
      <c r="D27" s="11"/>
      <c r="E27" s="12">
        <v>10568</v>
      </c>
      <c r="F27" s="13">
        <f t="shared" si="0"/>
        <v>3522.6666666666665</v>
      </c>
      <c r="G27" s="14">
        <f t="shared" si="1"/>
        <v>10568</v>
      </c>
      <c r="H27" s="14">
        <f t="shared" si="1"/>
        <v>3522.6666666666665</v>
      </c>
      <c r="I27" s="14">
        <f t="shared" si="2"/>
        <v>14090.666666666666</v>
      </c>
    </row>
    <row r="28" spans="1:9" x14ac:dyDescent="0.25">
      <c r="A28" s="15" t="s">
        <v>46</v>
      </c>
      <c r="B28" s="16"/>
      <c r="C28" s="11"/>
      <c r="D28" s="11"/>
      <c r="E28" s="12">
        <v>13072</v>
      </c>
      <c r="F28" s="13">
        <f t="shared" si="0"/>
        <v>4357.333333333333</v>
      </c>
      <c r="G28" s="14">
        <f t="shared" si="1"/>
        <v>13072</v>
      </c>
      <c r="H28" s="14">
        <f t="shared" si="1"/>
        <v>4357.333333333333</v>
      </c>
      <c r="I28" s="14">
        <f t="shared" si="2"/>
        <v>17429.333333333332</v>
      </c>
    </row>
    <row r="29" spans="1:9" ht="15" customHeight="1" x14ac:dyDescent="0.25">
      <c r="A29" s="15" t="s">
        <v>47</v>
      </c>
      <c r="B29" s="16">
        <v>207459</v>
      </c>
      <c r="C29" s="13">
        <f>B29/0.75*0.25</f>
        <v>69153</v>
      </c>
      <c r="D29" s="13">
        <f>B29+C29</f>
        <v>276612</v>
      </c>
      <c r="E29" s="12">
        <v>0</v>
      </c>
      <c r="F29" s="13">
        <f t="shared" si="0"/>
        <v>0</v>
      </c>
      <c r="G29" s="14">
        <f t="shared" si="1"/>
        <v>207459</v>
      </c>
      <c r="H29" s="14">
        <f t="shared" si="1"/>
        <v>69153</v>
      </c>
      <c r="I29" s="14">
        <f t="shared" si="2"/>
        <v>276612</v>
      </c>
    </row>
    <row r="30" spans="1:9" x14ac:dyDescent="0.25">
      <c r="A30" s="15" t="s">
        <v>48</v>
      </c>
      <c r="B30" s="16"/>
      <c r="C30" s="11"/>
      <c r="D30" s="11"/>
      <c r="E30" s="12">
        <v>7843</v>
      </c>
      <c r="F30" s="13">
        <f t="shared" si="0"/>
        <v>2614.3333333333335</v>
      </c>
      <c r="G30" s="14">
        <f t="shared" si="1"/>
        <v>7843</v>
      </c>
      <c r="H30" s="14">
        <f t="shared" si="1"/>
        <v>2614.3333333333335</v>
      </c>
      <c r="I30" s="14">
        <f t="shared" si="2"/>
        <v>10457.333333333334</v>
      </c>
    </row>
    <row r="31" spans="1:9" x14ac:dyDescent="0.25">
      <c r="A31" s="15" t="s">
        <v>49</v>
      </c>
      <c r="B31" s="16"/>
      <c r="C31" s="11"/>
      <c r="D31" s="11"/>
      <c r="E31" s="12">
        <v>11765</v>
      </c>
      <c r="F31" s="13">
        <f t="shared" si="0"/>
        <v>3921.6666666666665</v>
      </c>
      <c r="G31" s="14">
        <f t="shared" si="1"/>
        <v>11765</v>
      </c>
      <c r="H31" s="14">
        <f t="shared" si="1"/>
        <v>3921.6666666666665</v>
      </c>
      <c r="I31" s="14">
        <f t="shared" si="2"/>
        <v>15686.666666666666</v>
      </c>
    </row>
    <row r="32" spans="1:9" x14ac:dyDescent="0.25">
      <c r="A32" s="15" t="s">
        <v>50</v>
      </c>
      <c r="B32" s="16"/>
      <c r="C32" s="11"/>
      <c r="D32" s="11"/>
      <c r="E32" s="12">
        <v>20915</v>
      </c>
      <c r="F32" s="13">
        <f t="shared" si="0"/>
        <v>6971.666666666667</v>
      </c>
      <c r="G32" s="14">
        <f t="shared" si="1"/>
        <v>20915</v>
      </c>
      <c r="H32" s="14">
        <f t="shared" si="1"/>
        <v>6971.666666666667</v>
      </c>
      <c r="I32" s="14">
        <f t="shared" si="2"/>
        <v>27886.666666666668</v>
      </c>
    </row>
    <row r="33" spans="1:9" x14ac:dyDescent="0.25">
      <c r="A33" s="15" t="s">
        <v>51</v>
      </c>
      <c r="B33" s="16"/>
      <c r="C33" s="11"/>
      <c r="D33" s="11"/>
      <c r="E33" s="12">
        <v>0</v>
      </c>
      <c r="F33" s="13">
        <f t="shared" si="0"/>
        <v>0</v>
      </c>
      <c r="G33" s="14">
        <f t="shared" si="1"/>
        <v>0</v>
      </c>
      <c r="H33" s="14">
        <f t="shared" si="1"/>
        <v>0</v>
      </c>
      <c r="I33" s="14">
        <f t="shared" si="2"/>
        <v>0</v>
      </c>
    </row>
    <row r="34" spans="1:9" x14ac:dyDescent="0.25">
      <c r="A34" s="15" t="s">
        <v>52</v>
      </c>
      <c r="B34" s="16"/>
      <c r="C34" s="11"/>
      <c r="D34" s="11"/>
      <c r="E34" s="12">
        <v>2642</v>
      </c>
      <c r="F34" s="13">
        <f t="shared" si="0"/>
        <v>880.66666666666663</v>
      </c>
      <c r="G34" s="14">
        <f t="shared" si="1"/>
        <v>2642</v>
      </c>
      <c r="H34" s="14">
        <f t="shared" si="1"/>
        <v>880.66666666666663</v>
      </c>
      <c r="I34" s="14">
        <f t="shared" si="2"/>
        <v>3522.6666666666665</v>
      </c>
    </row>
    <row r="35" spans="1:9" x14ac:dyDescent="0.25">
      <c r="A35" s="15" t="s">
        <v>53</v>
      </c>
      <c r="B35" s="16"/>
      <c r="C35" s="11"/>
      <c r="D35" s="11"/>
      <c r="E35" s="12">
        <v>14380</v>
      </c>
      <c r="F35" s="13">
        <f t="shared" si="0"/>
        <v>4793.333333333333</v>
      </c>
      <c r="G35" s="14">
        <f t="shared" si="1"/>
        <v>14380</v>
      </c>
      <c r="H35" s="14">
        <f t="shared" si="1"/>
        <v>4793.333333333333</v>
      </c>
      <c r="I35" s="14">
        <f t="shared" si="2"/>
        <v>19173.333333333332</v>
      </c>
    </row>
    <row r="36" spans="1:9" ht="15" customHeight="1" x14ac:dyDescent="0.25">
      <c r="A36" s="15" t="s">
        <v>54</v>
      </c>
      <c r="B36" s="16"/>
      <c r="C36" s="11"/>
      <c r="D36" s="11"/>
      <c r="E36" s="12">
        <v>7925</v>
      </c>
      <c r="F36" s="13">
        <f t="shared" si="0"/>
        <v>2641.6666666666665</v>
      </c>
      <c r="G36" s="14">
        <f t="shared" si="1"/>
        <v>7925</v>
      </c>
      <c r="H36" s="14">
        <f t="shared" si="1"/>
        <v>2641.6666666666665</v>
      </c>
      <c r="I36" s="14">
        <f t="shared" si="2"/>
        <v>10566.666666666666</v>
      </c>
    </row>
    <row r="37" spans="1:9" x14ac:dyDescent="0.25">
      <c r="A37" s="15" t="s">
        <v>55</v>
      </c>
      <c r="B37" s="16">
        <v>2412</v>
      </c>
      <c r="C37" s="13">
        <f t="shared" ref="C37:C38" si="5">B37/0.75*0.25</f>
        <v>804</v>
      </c>
      <c r="D37" s="13">
        <f t="shared" ref="D37" si="6">B37+C37</f>
        <v>3216</v>
      </c>
      <c r="E37" s="12">
        <v>0</v>
      </c>
      <c r="F37" s="13">
        <f t="shared" si="0"/>
        <v>0</v>
      </c>
      <c r="G37" s="14">
        <f t="shared" si="1"/>
        <v>2412</v>
      </c>
      <c r="H37" s="14">
        <f t="shared" si="1"/>
        <v>804</v>
      </c>
      <c r="I37" s="14">
        <f t="shared" si="2"/>
        <v>3216</v>
      </c>
    </row>
    <row r="38" spans="1:9" x14ac:dyDescent="0.25">
      <c r="A38" s="15" t="s">
        <v>56</v>
      </c>
      <c r="B38" s="16">
        <v>33773</v>
      </c>
      <c r="C38" s="13">
        <f t="shared" si="5"/>
        <v>11257.666666666666</v>
      </c>
      <c r="D38" s="13">
        <f>B38+C38-1</f>
        <v>45029.666666666664</v>
      </c>
      <c r="E38" s="12">
        <v>0</v>
      </c>
      <c r="F38" s="13">
        <f t="shared" si="0"/>
        <v>0</v>
      </c>
      <c r="G38" s="14">
        <f t="shared" si="1"/>
        <v>33773</v>
      </c>
      <c r="H38" s="14">
        <f t="shared" si="1"/>
        <v>11257.666666666666</v>
      </c>
      <c r="I38" s="14">
        <f t="shared" si="2"/>
        <v>45030.666666666664</v>
      </c>
    </row>
    <row r="39" spans="1:9" x14ac:dyDescent="0.25">
      <c r="A39" s="15" t="s">
        <v>57</v>
      </c>
      <c r="B39" s="16"/>
      <c r="C39" s="11"/>
      <c r="D39" s="11"/>
      <c r="E39" s="12">
        <v>26144</v>
      </c>
      <c r="F39" s="13">
        <f t="shared" si="0"/>
        <v>8714.6666666666661</v>
      </c>
      <c r="G39" s="14">
        <f t="shared" si="1"/>
        <v>26144</v>
      </c>
      <c r="H39" s="14">
        <f t="shared" si="1"/>
        <v>8714.6666666666661</v>
      </c>
      <c r="I39" s="14">
        <f t="shared" si="2"/>
        <v>34858.666666666664</v>
      </c>
    </row>
    <row r="40" spans="1:9" x14ac:dyDescent="0.25">
      <c r="A40" s="15" t="s">
        <v>58</v>
      </c>
      <c r="B40" s="16"/>
      <c r="C40" s="11"/>
      <c r="D40" s="11"/>
      <c r="E40" s="12">
        <v>0</v>
      </c>
      <c r="F40" s="13">
        <f t="shared" si="0"/>
        <v>0</v>
      </c>
      <c r="G40" s="14">
        <f t="shared" si="1"/>
        <v>0</v>
      </c>
      <c r="H40" s="14">
        <f t="shared" si="1"/>
        <v>0</v>
      </c>
      <c r="I40" s="14">
        <f t="shared" si="2"/>
        <v>0</v>
      </c>
    </row>
    <row r="41" spans="1:9" x14ac:dyDescent="0.25">
      <c r="A41" s="15" t="s">
        <v>59</v>
      </c>
      <c r="B41" s="16"/>
      <c r="C41" s="11"/>
      <c r="D41" s="11"/>
      <c r="E41" s="12">
        <v>0</v>
      </c>
      <c r="F41" s="13">
        <f t="shared" si="0"/>
        <v>0</v>
      </c>
      <c r="G41" s="14">
        <f t="shared" si="1"/>
        <v>0</v>
      </c>
      <c r="H41" s="14">
        <f t="shared" si="1"/>
        <v>0</v>
      </c>
      <c r="I41" s="14">
        <f t="shared" si="2"/>
        <v>0</v>
      </c>
    </row>
    <row r="42" spans="1:9" x14ac:dyDescent="0.25">
      <c r="A42" s="15" t="s">
        <v>60</v>
      </c>
      <c r="B42" s="16">
        <v>12062</v>
      </c>
      <c r="C42" s="13">
        <f>B42/0.75*0.25</f>
        <v>4020.6666666666665</v>
      </c>
      <c r="D42" s="13">
        <f>B42+C42-1</f>
        <v>16081.666666666666</v>
      </c>
      <c r="E42" s="12">
        <v>0</v>
      </c>
      <c r="F42" s="13">
        <f t="shared" si="0"/>
        <v>0</v>
      </c>
      <c r="G42" s="14">
        <f t="shared" si="1"/>
        <v>12062</v>
      </c>
      <c r="H42" s="14">
        <f t="shared" si="1"/>
        <v>4020.6666666666665</v>
      </c>
      <c r="I42" s="14">
        <f t="shared" si="2"/>
        <v>16082.666666666666</v>
      </c>
    </row>
    <row r="43" spans="1:9" x14ac:dyDescent="0.25">
      <c r="A43" s="15" t="s">
        <v>61</v>
      </c>
      <c r="B43" s="16"/>
      <c r="C43" s="11"/>
      <c r="D43" s="11"/>
      <c r="E43" s="12">
        <v>0</v>
      </c>
      <c r="F43" s="13">
        <f t="shared" si="0"/>
        <v>0</v>
      </c>
      <c r="G43" s="14">
        <f t="shared" si="1"/>
        <v>0</v>
      </c>
      <c r="H43" s="14">
        <f t="shared" si="1"/>
        <v>0</v>
      </c>
      <c r="I43" s="14">
        <f t="shared" si="2"/>
        <v>0</v>
      </c>
    </row>
    <row r="44" spans="1:9" x14ac:dyDescent="0.25">
      <c r="A44" s="15" t="s">
        <v>62</v>
      </c>
      <c r="B44" s="16">
        <v>21711</v>
      </c>
      <c r="C44" s="13">
        <f t="shared" ref="C44:C45" si="7">B44/0.75*0.25</f>
        <v>7237</v>
      </c>
      <c r="D44" s="13">
        <f t="shared" ref="D44" si="8">B44+C44</f>
        <v>28948</v>
      </c>
      <c r="E44" s="12">
        <v>0</v>
      </c>
      <c r="F44" s="13">
        <f t="shared" si="0"/>
        <v>0</v>
      </c>
      <c r="G44" s="14">
        <f t="shared" si="1"/>
        <v>21711</v>
      </c>
      <c r="H44" s="14">
        <f t="shared" si="1"/>
        <v>7237</v>
      </c>
      <c r="I44" s="14">
        <f t="shared" si="2"/>
        <v>28948</v>
      </c>
    </row>
    <row r="45" spans="1:9" x14ac:dyDescent="0.25">
      <c r="A45" s="15" t="s">
        <v>63</v>
      </c>
      <c r="B45" s="16">
        <v>19299</v>
      </c>
      <c r="C45" s="13">
        <f t="shared" si="7"/>
        <v>6433</v>
      </c>
      <c r="D45" s="13">
        <f>B45+C45-1</f>
        <v>25731</v>
      </c>
      <c r="E45" s="12">
        <v>0</v>
      </c>
      <c r="F45" s="13">
        <f t="shared" si="0"/>
        <v>0</v>
      </c>
      <c r="G45" s="14">
        <f t="shared" si="1"/>
        <v>19299</v>
      </c>
      <c r="H45" s="14">
        <f t="shared" si="1"/>
        <v>6433</v>
      </c>
      <c r="I45" s="14">
        <f t="shared" si="2"/>
        <v>25732</v>
      </c>
    </row>
    <row r="46" spans="1:9" x14ac:dyDescent="0.25">
      <c r="A46" s="15" t="s">
        <v>64</v>
      </c>
      <c r="B46" s="16"/>
      <c r="C46" s="11"/>
      <c r="D46" s="11"/>
      <c r="E46" s="12">
        <v>0</v>
      </c>
      <c r="F46" s="13">
        <f t="shared" si="0"/>
        <v>0</v>
      </c>
      <c r="G46" s="14">
        <f t="shared" si="1"/>
        <v>0</v>
      </c>
      <c r="H46" s="14">
        <f t="shared" si="1"/>
        <v>0</v>
      </c>
      <c r="I46" s="14">
        <f t="shared" si="2"/>
        <v>0</v>
      </c>
    </row>
    <row r="47" spans="1:9" x14ac:dyDescent="0.25">
      <c r="A47" s="15" t="s">
        <v>65</v>
      </c>
      <c r="B47" s="16"/>
      <c r="C47" s="11"/>
      <c r="D47" s="11"/>
      <c r="E47" s="12">
        <v>28759</v>
      </c>
      <c r="F47" s="13">
        <f t="shared" si="0"/>
        <v>9586.3333333333339</v>
      </c>
      <c r="G47" s="14">
        <f t="shared" si="1"/>
        <v>28759</v>
      </c>
      <c r="H47" s="14">
        <f t="shared" si="1"/>
        <v>9586.3333333333339</v>
      </c>
      <c r="I47" s="14">
        <f t="shared" si="2"/>
        <v>38345.333333333336</v>
      </c>
    </row>
    <row r="48" spans="1:9" ht="16.5" customHeight="1" x14ac:dyDescent="0.25">
      <c r="A48" s="15" t="s">
        <v>66</v>
      </c>
      <c r="B48" s="16"/>
      <c r="C48" s="11"/>
      <c r="D48" s="11"/>
      <c r="E48" s="12">
        <v>19608</v>
      </c>
      <c r="F48" s="13">
        <f t="shared" si="0"/>
        <v>6536</v>
      </c>
      <c r="G48" s="14">
        <f t="shared" si="1"/>
        <v>19608</v>
      </c>
      <c r="H48" s="14">
        <f t="shared" si="1"/>
        <v>6536</v>
      </c>
      <c r="I48" s="14">
        <f t="shared" si="2"/>
        <v>26144</v>
      </c>
    </row>
    <row r="49" spans="1:9" x14ac:dyDescent="0.25">
      <c r="A49" s="15" t="s">
        <v>67</v>
      </c>
      <c r="B49" s="16">
        <v>16886</v>
      </c>
      <c r="C49" s="13">
        <f>B49/0.75*0.25</f>
        <v>5628.666666666667</v>
      </c>
      <c r="D49" s="13">
        <f>B49+C49</f>
        <v>22514.666666666668</v>
      </c>
      <c r="E49" s="12">
        <v>0</v>
      </c>
      <c r="F49" s="13">
        <f t="shared" si="0"/>
        <v>0</v>
      </c>
      <c r="G49" s="14">
        <f t="shared" si="1"/>
        <v>16886</v>
      </c>
      <c r="H49" s="14">
        <f t="shared" si="1"/>
        <v>5628.666666666667</v>
      </c>
      <c r="I49" s="14">
        <f t="shared" si="2"/>
        <v>22514.666666666668</v>
      </c>
    </row>
    <row r="50" spans="1:9" x14ac:dyDescent="0.25">
      <c r="A50" s="15" t="s">
        <v>68</v>
      </c>
      <c r="B50" s="16"/>
      <c r="C50" s="11"/>
      <c r="D50" s="11"/>
      <c r="E50" s="12">
        <v>23775</v>
      </c>
      <c r="F50" s="13">
        <f t="shared" si="0"/>
        <v>7925</v>
      </c>
      <c r="G50" s="14">
        <f t="shared" si="1"/>
        <v>23775</v>
      </c>
      <c r="H50" s="14">
        <f t="shared" si="1"/>
        <v>7925</v>
      </c>
      <c r="I50" s="14">
        <f t="shared" si="2"/>
        <v>31700</v>
      </c>
    </row>
    <row r="51" spans="1:9" x14ac:dyDescent="0.25">
      <c r="A51" s="15" t="s">
        <v>69</v>
      </c>
      <c r="B51" s="16"/>
      <c r="C51" s="11"/>
      <c r="D51" s="11"/>
      <c r="E51" s="12">
        <v>5283</v>
      </c>
      <c r="F51" s="13">
        <f t="shared" si="0"/>
        <v>1761</v>
      </c>
      <c r="G51" s="14">
        <f t="shared" si="1"/>
        <v>5283</v>
      </c>
      <c r="H51" s="14">
        <f t="shared" si="1"/>
        <v>1761</v>
      </c>
      <c r="I51" s="14">
        <f t="shared" si="2"/>
        <v>7044</v>
      </c>
    </row>
    <row r="52" spans="1:9" x14ac:dyDescent="0.25">
      <c r="A52" s="15" t="s">
        <v>70</v>
      </c>
      <c r="B52" s="16"/>
      <c r="C52" s="11"/>
      <c r="D52" s="11"/>
      <c r="E52" s="12">
        <v>6536</v>
      </c>
      <c r="F52" s="13">
        <f t="shared" si="0"/>
        <v>2178.6666666666665</v>
      </c>
      <c r="G52" s="14">
        <f t="shared" si="1"/>
        <v>6536</v>
      </c>
      <c r="H52" s="14">
        <f t="shared" si="1"/>
        <v>2178.6666666666665</v>
      </c>
      <c r="I52" s="14">
        <f t="shared" si="2"/>
        <v>8714.6666666666661</v>
      </c>
    </row>
    <row r="53" spans="1:9" x14ac:dyDescent="0.25">
      <c r="A53" s="15" t="s">
        <v>71</v>
      </c>
      <c r="B53" s="16"/>
      <c r="C53" s="11"/>
      <c r="D53" s="11"/>
      <c r="E53" s="12">
        <v>0</v>
      </c>
      <c r="F53" s="13">
        <f t="shared" si="0"/>
        <v>0</v>
      </c>
      <c r="G53" s="14">
        <f t="shared" si="1"/>
        <v>0</v>
      </c>
      <c r="H53" s="14">
        <f t="shared" si="1"/>
        <v>0</v>
      </c>
      <c r="I53" s="14">
        <f t="shared" si="2"/>
        <v>0</v>
      </c>
    </row>
    <row r="54" spans="1:9" x14ac:dyDescent="0.25">
      <c r="A54" s="15" t="s">
        <v>72</v>
      </c>
      <c r="B54" s="16">
        <v>53071</v>
      </c>
      <c r="C54" s="13">
        <f>B54/0.75*0.25</f>
        <v>17690.333333333332</v>
      </c>
      <c r="D54" s="13">
        <f>B54+C54</f>
        <v>70761.333333333328</v>
      </c>
      <c r="E54" s="12">
        <v>0</v>
      </c>
      <c r="F54" s="13">
        <f t="shared" si="0"/>
        <v>0</v>
      </c>
      <c r="G54" s="14">
        <f t="shared" si="1"/>
        <v>53071</v>
      </c>
      <c r="H54" s="14">
        <f t="shared" si="1"/>
        <v>17690.333333333332</v>
      </c>
      <c r="I54" s="14">
        <f t="shared" si="2"/>
        <v>70761.333333333328</v>
      </c>
    </row>
    <row r="55" spans="1:9" x14ac:dyDescent="0.25">
      <c r="A55" s="15" t="s">
        <v>73</v>
      </c>
      <c r="B55" s="16"/>
      <c r="C55" s="11"/>
      <c r="D55" s="11"/>
      <c r="E55" s="12">
        <v>15851</v>
      </c>
      <c r="F55" s="13">
        <f t="shared" si="0"/>
        <v>5283.666666666667</v>
      </c>
      <c r="G55" s="14">
        <f t="shared" si="1"/>
        <v>15851</v>
      </c>
      <c r="H55" s="14">
        <f t="shared" si="1"/>
        <v>5283.666666666667</v>
      </c>
      <c r="I55" s="14">
        <f t="shared" si="2"/>
        <v>21134.666666666668</v>
      </c>
    </row>
    <row r="56" spans="1:9" x14ac:dyDescent="0.25">
      <c r="A56" s="15" t="s">
        <v>74</v>
      </c>
      <c r="B56" s="16"/>
      <c r="C56" s="11"/>
      <c r="D56" s="11"/>
      <c r="E56" s="12">
        <v>5229</v>
      </c>
      <c r="F56" s="13">
        <f t="shared" si="0"/>
        <v>1743</v>
      </c>
      <c r="G56" s="14">
        <f t="shared" si="1"/>
        <v>5229</v>
      </c>
      <c r="H56" s="14">
        <f t="shared" si="1"/>
        <v>1743</v>
      </c>
      <c r="I56" s="14">
        <f t="shared" si="2"/>
        <v>6972</v>
      </c>
    </row>
    <row r="57" spans="1:9" x14ac:dyDescent="0.25">
      <c r="A57" s="15" t="s">
        <v>75</v>
      </c>
      <c r="B57" s="16"/>
      <c r="C57" s="11"/>
      <c r="D57" s="11"/>
      <c r="E57" s="12">
        <v>15851</v>
      </c>
      <c r="F57" s="13">
        <f t="shared" si="0"/>
        <v>5283.666666666667</v>
      </c>
      <c r="G57" s="14">
        <f t="shared" si="1"/>
        <v>15851</v>
      </c>
      <c r="H57" s="14">
        <f t="shared" si="1"/>
        <v>5283.666666666667</v>
      </c>
      <c r="I57" s="14">
        <f t="shared" si="2"/>
        <v>21134.666666666668</v>
      </c>
    </row>
    <row r="58" spans="1:9" x14ac:dyDescent="0.25">
      <c r="A58" s="15" t="s">
        <v>76</v>
      </c>
      <c r="B58" s="16"/>
      <c r="C58" s="11"/>
      <c r="D58" s="11"/>
      <c r="E58" s="12">
        <v>0</v>
      </c>
      <c r="F58" s="13">
        <f t="shared" si="0"/>
        <v>0</v>
      </c>
      <c r="G58" s="14">
        <f t="shared" si="1"/>
        <v>0</v>
      </c>
      <c r="H58" s="14">
        <f t="shared" si="1"/>
        <v>0</v>
      </c>
      <c r="I58" s="14">
        <f t="shared" si="2"/>
        <v>0</v>
      </c>
    </row>
    <row r="59" spans="1:9" x14ac:dyDescent="0.25">
      <c r="A59" s="15" t="s">
        <v>77</v>
      </c>
      <c r="B59" s="16"/>
      <c r="C59" s="11"/>
      <c r="D59" s="11"/>
      <c r="E59" s="12">
        <v>0</v>
      </c>
      <c r="F59" s="13">
        <f t="shared" si="0"/>
        <v>0</v>
      </c>
      <c r="G59" s="14">
        <f t="shared" si="1"/>
        <v>0</v>
      </c>
      <c r="H59" s="14">
        <f t="shared" si="1"/>
        <v>0</v>
      </c>
      <c r="I59" s="14">
        <f t="shared" si="2"/>
        <v>0</v>
      </c>
    </row>
    <row r="60" spans="1:9" x14ac:dyDescent="0.25">
      <c r="A60" s="15" t="s">
        <v>78</v>
      </c>
      <c r="B60" s="16"/>
      <c r="C60" s="11"/>
      <c r="D60" s="11"/>
      <c r="E60" s="12">
        <v>9151</v>
      </c>
      <c r="F60" s="13">
        <f t="shared" si="0"/>
        <v>3050.3333333333335</v>
      </c>
      <c r="G60" s="14">
        <f t="shared" si="1"/>
        <v>9151</v>
      </c>
      <c r="H60" s="14">
        <f t="shared" si="1"/>
        <v>3050.3333333333335</v>
      </c>
      <c r="I60" s="14">
        <f t="shared" si="2"/>
        <v>12201.333333333334</v>
      </c>
    </row>
    <row r="61" spans="1:9" x14ac:dyDescent="0.25">
      <c r="A61" s="15" t="s">
        <v>79</v>
      </c>
      <c r="B61" s="16"/>
      <c r="C61" s="11"/>
      <c r="D61" s="11"/>
      <c r="E61" s="12">
        <v>15851</v>
      </c>
      <c r="F61" s="13">
        <f t="shared" si="0"/>
        <v>5283.666666666667</v>
      </c>
      <c r="G61" s="14">
        <f t="shared" si="1"/>
        <v>15851</v>
      </c>
      <c r="H61" s="14">
        <f t="shared" si="1"/>
        <v>5283.666666666667</v>
      </c>
      <c r="I61" s="14">
        <f t="shared" si="2"/>
        <v>21134.666666666668</v>
      </c>
    </row>
    <row r="62" spans="1:9" x14ac:dyDescent="0.25">
      <c r="A62" s="15" t="s">
        <v>80</v>
      </c>
      <c r="B62" s="16">
        <v>9649</v>
      </c>
      <c r="C62" s="13">
        <f>B62/0.75*0.25</f>
        <v>3216.3333333333335</v>
      </c>
      <c r="D62" s="13">
        <f>B62+C62+1</f>
        <v>12866.333333333334</v>
      </c>
      <c r="E62" s="12">
        <v>0</v>
      </c>
      <c r="F62" s="13">
        <f t="shared" si="0"/>
        <v>0</v>
      </c>
      <c r="G62" s="14">
        <f t="shared" si="1"/>
        <v>9649</v>
      </c>
      <c r="H62" s="14">
        <f t="shared" si="1"/>
        <v>3216.3333333333335</v>
      </c>
      <c r="I62" s="14">
        <f t="shared" si="2"/>
        <v>12865.333333333334</v>
      </c>
    </row>
    <row r="63" spans="1:9" ht="17.25" customHeight="1" x14ac:dyDescent="0.25">
      <c r="A63" s="15" t="s">
        <v>81</v>
      </c>
      <c r="B63" s="16"/>
      <c r="C63" s="11"/>
      <c r="D63" s="11"/>
      <c r="E63" s="12">
        <v>33988</v>
      </c>
      <c r="F63" s="13">
        <f t="shared" si="0"/>
        <v>11329.333333333334</v>
      </c>
      <c r="G63" s="14">
        <f t="shared" si="1"/>
        <v>33988</v>
      </c>
      <c r="H63" s="14">
        <f t="shared" si="1"/>
        <v>11329.333333333334</v>
      </c>
      <c r="I63" s="14">
        <f t="shared" si="2"/>
        <v>45317.333333333336</v>
      </c>
    </row>
    <row r="64" spans="1:9" x14ac:dyDescent="0.25">
      <c r="A64" s="15" t="s">
        <v>82</v>
      </c>
      <c r="B64" s="16"/>
      <c r="C64" s="11"/>
      <c r="D64" s="11"/>
      <c r="E64" s="12">
        <v>0</v>
      </c>
      <c r="F64" s="13">
        <f t="shared" si="0"/>
        <v>0</v>
      </c>
      <c r="G64" s="14">
        <f t="shared" si="1"/>
        <v>0</v>
      </c>
      <c r="H64" s="14">
        <f t="shared" si="1"/>
        <v>0</v>
      </c>
      <c r="I64" s="14">
        <f t="shared" si="2"/>
        <v>0</v>
      </c>
    </row>
    <row r="65" spans="1:9" ht="18" customHeight="1" x14ac:dyDescent="0.25">
      <c r="A65" s="15" t="s">
        <v>83</v>
      </c>
      <c r="B65" s="16"/>
      <c r="C65" s="11"/>
      <c r="D65" s="11"/>
      <c r="E65" s="12">
        <v>0</v>
      </c>
      <c r="F65" s="13">
        <f t="shared" si="0"/>
        <v>0</v>
      </c>
      <c r="G65" s="14">
        <f t="shared" si="1"/>
        <v>0</v>
      </c>
      <c r="H65" s="14">
        <f t="shared" si="1"/>
        <v>0</v>
      </c>
      <c r="I65" s="14">
        <f t="shared" si="2"/>
        <v>0</v>
      </c>
    </row>
    <row r="66" spans="1:9" x14ac:dyDescent="0.25">
      <c r="A66" s="15" t="s">
        <v>84</v>
      </c>
      <c r="B66" s="16"/>
      <c r="C66" s="11"/>
      <c r="D66" s="11"/>
      <c r="E66" s="12">
        <v>0</v>
      </c>
      <c r="F66" s="13">
        <f t="shared" si="0"/>
        <v>0</v>
      </c>
      <c r="G66" s="14">
        <f t="shared" si="1"/>
        <v>0</v>
      </c>
      <c r="H66" s="14">
        <f t="shared" si="1"/>
        <v>0</v>
      </c>
      <c r="I66" s="14">
        <f t="shared" si="2"/>
        <v>0</v>
      </c>
    </row>
    <row r="67" spans="1:9" x14ac:dyDescent="0.25">
      <c r="A67" s="15" t="s">
        <v>85</v>
      </c>
      <c r="B67" s="16"/>
      <c r="C67" s="11"/>
      <c r="D67" s="11"/>
      <c r="E67" s="12">
        <v>5229</v>
      </c>
      <c r="F67" s="13">
        <f t="shared" si="0"/>
        <v>1743</v>
      </c>
      <c r="G67" s="14">
        <f t="shared" si="1"/>
        <v>5229</v>
      </c>
      <c r="H67" s="14">
        <f t="shared" si="1"/>
        <v>1743</v>
      </c>
      <c r="I67" s="14">
        <f t="shared" si="2"/>
        <v>6972</v>
      </c>
    </row>
    <row r="68" spans="1:9" ht="15.75" customHeight="1" x14ac:dyDescent="0.25">
      <c r="A68" s="15" t="s">
        <v>86</v>
      </c>
      <c r="B68" s="16"/>
      <c r="C68" s="11"/>
      <c r="D68" s="11"/>
      <c r="E68" s="12">
        <v>68685</v>
      </c>
      <c r="F68" s="13">
        <f t="shared" si="0"/>
        <v>22895</v>
      </c>
      <c r="G68" s="14">
        <f t="shared" si="1"/>
        <v>68685</v>
      </c>
      <c r="H68" s="14">
        <f t="shared" si="1"/>
        <v>22895</v>
      </c>
      <c r="I68" s="14">
        <f t="shared" si="2"/>
        <v>91580</v>
      </c>
    </row>
    <row r="69" spans="1:9" ht="15.75" customHeight="1" x14ac:dyDescent="0.25">
      <c r="A69" s="15" t="s">
        <v>87</v>
      </c>
      <c r="B69" s="16"/>
      <c r="C69" s="11"/>
      <c r="D69" s="11"/>
      <c r="E69" s="12">
        <v>5283</v>
      </c>
      <c r="F69" s="13">
        <f t="shared" ref="F69:F103" si="9">E69/0.75*0.25</f>
        <v>1761</v>
      </c>
      <c r="G69" s="14">
        <f t="shared" ref="G69:H103" si="10">B69+E69</f>
        <v>5283</v>
      </c>
      <c r="H69" s="14">
        <f t="shared" si="10"/>
        <v>1761</v>
      </c>
      <c r="I69" s="14">
        <f t="shared" ref="I69:I103" si="11">G69+H69</f>
        <v>7044</v>
      </c>
    </row>
    <row r="70" spans="1:9" x14ac:dyDescent="0.25">
      <c r="A70" s="15" t="s">
        <v>88</v>
      </c>
      <c r="B70" s="16">
        <v>14474</v>
      </c>
      <c r="C70" s="13">
        <f t="shared" ref="C70:C71" si="12">B70/0.75*0.25</f>
        <v>4824.666666666667</v>
      </c>
      <c r="D70" s="13">
        <f t="shared" ref="D70" si="13">B70+C70</f>
        <v>19298.666666666668</v>
      </c>
      <c r="E70" s="12">
        <v>0</v>
      </c>
      <c r="F70" s="13">
        <f t="shared" si="9"/>
        <v>0</v>
      </c>
      <c r="G70" s="14">
        <f t="shared" si="10"/>
        <v>14474</v>
      </c>
      <c r="H70" s="14">
        <f t="shared" si="10"/>
        <v>4824.666666666667</v>
      </c>
      <c r="I70" s="14">
        <f t="shared" si="11"/>
        <v>19298.666666666668</v>
      </c>
    </row>
    <row r="71" spans="1:9" x14ac:dyDescent="0.25">
      <c r="A71" s="15" t="s">
        <v>89</v>
      </c>
      <c r="B71" s="16">
        <v>26535</v>
      </c>
      <c r="C71" s="13">
        <f t="shared" si="12"/>
        <v>8845</v>
      </c>
      <c r="D71" s="13">
        <f>B71+C71+1</f>
        <v>35381</v>
      </c>
      <c r="E71" s="12">
        <v>0</v>
      </c>
      <c r="F71" s="13">
        <f t="shared" si="9"/>
        <v>0</v>
      </c>
      <c r="G71" s="14">
        <f t="shared" si="10"/>
        <v>26535</v>
      </c>
      <c r="H71" s="14">
        <f t="shared" si="10"/>
        <v>8845</v>
      </c>
      <c r="I71" s="14">
        <f t="shared" si="11"/>
        <v>35380</v>
      </c>
    </row>
    <row r="72" spans="1:9" x14ac:dyDescent="0.25">
      <c r="A72" s="15" t="s">
        <v>90</v>
      </c>
      <c r="B72" s="16"/>
      <c r="C72" s="11"/>
      <c r="D72" s="11"/>
      <c r="E72" s="12">
        <v>3921</v>
      </c>
      <c r="F72" s="13">
        <f t="shared" si="9"/>
        <v>1307</v>
      </c>
      <c r="G72" s="14">
        <f t="shared" si="10"/>
        <v>3921</v>
      </c>
      <c r="H72" s="14">
        <f t="shared" si="10"/>
        <v>1307</v>
      </c>
      <c r="I72" s="14">
        <f t="shared" si="11"/>
        <v>5228</v>
      </c>
    </row>
    <row r="73" spans="1:9" ht="13.5" customHeight="1" x14ac:dyDescent="0.25">
      <c r="A73" s="15" t="s">
        <v>91</v>
      </c>
      <c r="B73" s="16"/>
      <c r="C73" s="11"/>
      <c r="D73" s="11"/>
      <c r="E73" s="12">
        <v>0</v>
      </c>
      <c r="F73" s="13">
        <f t="shared" si="9"/>
        <v>0</v>
      </c>
      <c r="G73" s="14">
        <f t="shared" si="10"/>
        <v>0</v>
      </c>
      <c r="H73" s="14">
        <f t="shared" si="10"/>
        <v>0</v>
      </c>
      <c r="I73" s="14">
        <f t="shared" si="11"/>
        <v>0</v>
      </c>
    </row>
    <row r="74" spans="1:9" x14ac:dyDescent="0.25">
      <c r="A74" s="15" t="s">
        <v>92</v>
      </c>
      <c r="B74" s="16"/>
      <c r="C74" s="11"/>
      <c r="D74" s="11"/>
      <c r="E74" s="12">
        <v>6536</v>
      </c>
      <c r="F74" s="13">
        <f t="shared" si="9"/>
        <v>2178.6666666666665</v>
      </c>
      <c r="G74" s="14">
        <f t="shared" si="10"/>
        <v>6536</v>
      </c>
      <c r="H74" s="14">
        <f t="shared" si="10"/>
        <v>2178.6666666666665</v>
      </c>
      <c r="I74" s="14">
        <f t="shared" si="11"/>
        <v>8714.6666666666661</v>
      </c>
    </row>
    <row r="75" spans="1:9" ht="14.25" customHeight="1" x14ac:dyDescent="0.25">
      <c r="A75" s="15" t="s">
        <v>93</v>
      </c>
      <c r="B75" s="16"/>
      <c r="C75" s="11"/>
      <c r="D75" s="11"/>
      <c r="E75" s="12">
        <v>2642</v>
      </c>
      <c r="F75" s="13">
        <f t="shared" si="9"/>
        <v>880.66666666666663</v>
      </c>
      <c r="G75" s="14">
        <f t="shared" si="10"/>
        <v>2642</v>
      </c>
      <c r="H75" s="14">
        <f t="shared" si="10"/>
        <v>880.66666666666663</v>
      </c>
      <c r="I75" s="14">
        <f t="shared" si="11"/>
        <v>3522.6666666666665</v>
      </c>
    </row>
    <row r="76" spans="1:9" x14ac:dyDescent="0.25">
      <c r="A76" s="15" t="s">
        <v>94</v>
      </c>
      <c r="B76" s="16">
        <v>26535</v>
      </c>
      <c r="C76" s="13">
        <f t="shared" ref="C76:C77" si="14">B76/0.75*0.25</f>
        <v>8845</v>
      </c>
      <c r="D76" s="13">
        <f>B76+C76+1</f>
        <v>35381</v>
      </c>
      <c r="E76" s="12">
        <v>0</v>
      </c>
      <c r="F76" s="13">
        <f t="shared" si="9"/>
        <v>0</v>
      </c>
      <c r="G76" s="14">
        <f t="shared" si="10"/>
        <v>26535</v>
      </c>
      <c r="H76" s="14">
        <f t="shared" si="10"/>
        <v>8845</v>
      </c>
      <c r="I76" s="14">
        <f t="shared" si="11"/>
        <v>35380</v>
      </c>
    </row>
    <row r="77" spans="1:9" x14ac:dyDescent="0.25">
      <c r="A77" s="15" t="s">
        <v>95</v>
      </c>
      <c r="B77" s="16">
        <v>16886</v>
      </c>
      <c r="C77" s="13">
        <f t="shared" si="14"/>
        <v>5628.666666666667</v>
      </c>
      <c r="D77" s="13">
        <f t="shared" ref="D77" si="15">B77+C77</f>
        <v>22514.666666666668</v>
      </c>
      <c r="E77" s="12">
        <v>51799</v>
      </c>
      <c r="F77" s="13">
        <f t="shared" si="9"/>
        <v>17266.333333333332</v>
      </c>
      <c r="G77" s="14">
        <f t="shared" si="10"/>
        <v>68685</v>
      </c>
      <c r="H77" s="14">
        <f t="shared" si="10"/>
        <v>22895</v>
      </c>
      <c r="I77" s="14">
        <f t="shared" si="11"/>
        <v>91580</v>
      </c>
    </row>
    <row r="78" spans="1:9" x14ac:dyDescent="0.25">
      <c r="A78" s="15" t="s">
        <v>96</v>
      </c>
      <c r="B78" s="16"/>
      <c r="C78" s="11"/>
      <c r="D78" s="11"/>
      <c r="E78" s="12">
        <v>6536</v>
      </c>
      <c r="F78" s="13">
        <f t="shared" si="9"/>
        <v>2178.6666666666665</v>
      </c>
      <c r="G78" s="14">
        <f t="shared" si="10"/>
        <v>6536</v>
      </c>
      <c r="H78" s="14">
        <f t="shared" si="10"/>
        <v>2178.6666666666665</v>
      </c>
      <c r="I78" s="14">
        <f t="shared" si="11"/>
        <v>8714.6666666666661</v>
      </c>
    </row>
    <row r="79" spans="1:9" x14ac:dyDescent="0.25">
      <c r="A79" s="15" t="s">
        <v>97</v>
      </c>
      <c r="B79" s="16"/>
      <c r="C79" s="11"/>
      <c r="D79" s="11"/>
      <c r="E79" s="12">
        <v>6536</v>
      </c>
      <c r="F79" s="13">
        <f t="shared" si="9"/>
        <v>2178.6666666666665</v>
      </c>
      <c r="G79" s="14">
        <f t="shared" si="10"/>
        <v>6536</v>
      </c>
      <c r="H79" s="14">
        <f t="shared" si="10"/>
        <v>2178.6666666666665</v>
      </c>
      <c r="I79" s="14">
        <f t="shared" si="11"/>
        <v>8714.6666666666661</v>
      </c>
    </row>
    <row r="80" spans="1:9" x14ac:dyDescent="0.25">
      <c r="A80" s="15" t="s">
        <v>98</v>
      </c>
      <c r="B80" s="16"/>
      <c r="C80" s="11"/>
      <c r="D80" s="11"/>
      <c r="E80" s="12">
        <v>2642</v>
      </c>
      <c r="F80" s="13">
        <f t="shared" si="9"/>
        <v>880.66666666666663</v>
      </c>
      <c r="G80" s="14">
        <f t="shared" si="10"/>
        <v>2642</v>
      </c>
      <c r="H80" s="14">
        <f t="shared" si="10"/>
        <v>880.66666666666663</v>
      </c>
      <c r="I80" s="14">
        <f t="shared" si="11"/>
        <v>3522.6666666666665</v>
      </c>
    </row>
    <row r="81" spans="1:9" x14ac:dyDescent="0.25">
      <c r="A81" s="15" t="s">
        <v>99</v>
      </c>
      <c r="B81" s="16"/>
      <c r="C81" s="11"/>
      <c r="D81" s="11"/>
      <c r="E81" s="12">
        <v>7925</v>
      </c>
      <c r="F81" s="13">
        <f t="shared" si="9"/>
        <v>2641.6666666666665</v>
      </c>
      <c r="G81" s="14">
        <f t="shared" si="10"/>
        <v>7925</v>
      </c>
      <c r="H81" s="14">
        <f t="shared" si="10"/>
        <v>2641.6666666666665</v>
      </c>
      <c r="I81" s="14">
        <f t="shared" si="11"/>
        <v>10566.666666666666</v>
      </c>
    </row>
    <row r="82" spans="1:9" ht="16.5" customHeight="1" x14ac:dyDescent="0.25">
      <c r="A82" s="15" t="s">
        <v>100</v>
      </c>
      <c r="B82" s="16"/>
      <c r="C82" s="11"/>
      <c r="D82" s="11"/>
      <c r="E82" s="12">
        <v>0</v>
      </c>
      <c r="F82" s="13">
        <f t="shared" si="9"/>
        <v>0</v>
      </c>
      <c r="G82" s="14">
        <f t="shared" si="10"/>
        <v>0</v>
      </c>
      <c r="H82" s="14">
        <f t="shared" si="10"/>
        <v>0</v>
      </c>
      <c r="I82" s="14">
        <f t="shared" si="11"/>
        <v>0</v>
      </c>
    </row>
    <row r="83" spans="1:9" x14ac:dyDescent="0.25">
      <c r="A83" s="15" t="s">
        <v>101</v>
      </c>
      <c r="B83" s="16">
        <v>4825</v>
      </c>
      <c r="C83" s="13">
        <f>B83/0.75*0.25</f>
        <v>1608.3333333333333</v>
      </c>
      <c r="D83" s="13">
        <f>B83+C83</f>
        <v>6433.333333333333</v>
      </c>
      <c r="E83" s="12">
        <v>0</v>
      </c>
      <c r="F83" s="13">
        <f t="shared" si="9"/>
        <v>0</v>
      </c>
      <c r="G83" s="14">
        <f t="shared" si="10"/>
        <v>4825</v>
      </c>
      <c r="H83" s="14">
        <f t="shared" si="10"/>
        <v>1608.3333333333333</v>
      </c>
      <c r="I83" s="14">
        <f t="shared" si="11"/>
        <v>6433.333333333333</v>
      </c>
    </row>
    <row r="84" spans="1:9" ht="14.25" customHeight="1" x14ac:dyDescent="0.25">
      <c r="A84" s="15" t="s">
        <v>102</v>
      </c>
      <c r="B84" s="16"/>
      <c r="C84" s="11"/>
      <c r="D84" s="11"/>
      <c r="E84" s="12">
        <v>39626</v>
      </c>
      <c r="F84" s="13">
        <f t="shared" si="9"/>
        <v>13208.666666666666</v>
      </c>
      <c r="G84" s="14">
        <f t="shared" si="10"/>
        <v>39626</v>
      </c>
      <c r="H84" s="14">
        <f t="shared" si="10"/>
        <v>13208.666666666666</v>
      </c>
      <c r="I84" s="14">
        <f t="shared" si="11"/>
        <v>52834.666666666664</v>
      </c>
    </row>
    <row r="85" spans="1:9" x14ac:dyDescent="0.25">
      <c r="A85" s="15" t="s">
        <v>103</v>
      </c>
      <c r="B85" s="16"/>
      <c r="C85" s="11"/>
      <c r="D85" s="11"/>
      <c r="E85" s="12">
        <v>18492</v>
      </c>
      <c r="F85" s="13">
        <f t="shared" si="9"/>
        <v>6164</v>
      </c>
      <c r="G85" s="14">
        <f t="shared" si="10"/>
        <v>18492</v>
      </c>
      <c r="H85" s="14">
        <f t="shared" si="10"/>
        <v>6164</v>
      </c>
      <c r="I85" s="14">
        <f t="shared" si="11"/>
        <v>24656</v>
      </c>
    </row>
    <row r="86" spans="1:9" x14ac:dyDescent="0.25">
      <c r="A86" s="15" t="s">
        <v>104</v>
      </c>
      <c r="B86" s="16"/>
      <c r="C86" s="11"/>
      <c r="D86" s="11"/>
      <c r="E86" s="12">
        <v>21134</v>
      </c>
      <c r="F86" s="13">
        <f t="shared" si="9"/>
        <v>7044.666666666667</v>
      </c>
      <c r="G86" s="14">
        <f t="shared" si="10"/>
        <v>21134</v>
      </c>
      <c r="H86" s="14">
        <f t="shared" si="10"/>
        <v>7044.666666666667</v>
      </c>
      <c r="I86" s="14">
        <f t="shared" si="11"/>
        <v>28178.666666666668</v>
      </c>
    </row>
    <row r="87" spans="1:9" x14ac:dyDescent="0.25">
      <c r="A87" s="15" t="s">
        <v>105</v>
      </c>
      <c r="B87" s="16"/>
      <c r="C87" s="11"/>
      <c r="D87" s="11"/>
      <c r="E87" s="12">
        <v>5229</v>
      </c>
      <c r="F87" s="13">
        <f t="shared" si="9"/>
        <v>1743</v>
      </c>
      <c r="G87" s="14">
        <f t="shared" si="10"/>
        <v>5229</v>
      </c>
      <c r="H87" s="14">
        <f t="shared" si="10"/>
        <v>1743</v>
      </c>
      <c r="I87" s="14">
        <f t="shared" si="11"/>
        <v>6972</v>
      </c>
    </row>
    <row r="88" spans="1:9" x14ac:dyDescent="0.25">
      <c r="A88" s="15" t="s">
        <v>106</v>
      </c>
      <c r="B88" s="16"/>
      <c r="C88" s="11"/>
      <c r="D88" s="11"/>
      <c r="E88" s="12">
        <v>0</v>
      </c>
      <c r="F88" s="13">
        <f t="shared" si="9"/>
        <v>0</v>
      </c>
      <c r="G88" s="14">
        <f t="shared" si="10"/>
        <v>0</v>
      </c>
      <c r="H88" s="14">
        <f t="shared" si="10"/>
        <v>0</v>
      </c>
      <c r="I88" s="14">
        <f t="shared" si="11"/>
        <v>0</v>
      </c>
    </row>
    <row r="89" spans="1:9" x14ac:dyDescent="0.25">
      <c r="A89" s="15" t="s">
        <v>107</v>
      </c>
      <c r="B89" s="16">
        <v>26535</v>
      </c>
      <c r="C89" s="13">
        <f>B89/0.75*0.25</f>
        <v>8845</v>
      </c>
      <c r="D89" s="13">
        <f>B89+C89+1</f>
        <v>35381</v>
      </c>
      <c r="E89" s="12">
        <v>0</v>
      </c>
      <c r="F89" s="13">
        <f t="shared" si="9"/>
        <v>0</v>
      </c>
      <c r="G89" s="14">
        <f t="shared" si="10"/>
        <v>26535</v>
      </c>
      <c r="H89" s="14">
        <f t="shared" si="10"/>
        <v>8845</v>
      </c>
      <c r="I89" s="14">
        <f t="shared" si="11"/>
        <v>35380</v>
      </c>
    </row>
    <row r="90" spans="1:9" x14ac:dyDescent="0.25">
      <c r="A90" s="15" t="s">
        <v>108</v>
      </c>
      <c r="B90" s="16"/>
      <c r="C90" s="11"/>
      <c r="D90" s="11"/>
      <c r="E90" s="12">
        <v>10568</v>
      </c>
      <c r="F90" s="13">
        <f t="shared" si="9"/>
        <v>3522.6666666666665</v>
      </c>
      <c r="G90" s="14">
        <f t="shared" si="10"/>
        <v>10568</v>
      </c>
      <c r="H90" s="14">
        <f t="shared" si="10"/>
        <v>3522.6666666666665</v>
      </c>
      <c r="I90" s="14">
        <f t="shared" si="11"/>
        <v>14090.666666666666</v>
      </c>
    </row>
    <row r="91" spans="1:9" ht="14.25" customHeight="1" x14ac:dyDescent="0.25">
      <c r="A91" s="15" t="s">
        <v>109</v>
      </c>
      <c r="B91" s="16"/>
      <c r="C91" s="11"/>
      <c r="D91" s="11"/>
      <c r="E91" s="12">
        <v>1307</v>
      </c>
      <c r="F91" s="13">
        <f t="shared" si="9"/>
        <v>435.66666666666669</v>
      </c>
      <c r="G91" s="14">
        <f t="shared" si="10"/>
        <v>1307</v>
      </c>
      <c r="H91" s="14">
        <f t="shared" si="10"/>
        <v>435.66666666666669</v>
      </c>
      <c r="I91" s="14">
        <f t="shared" si="11"/>
        <v>1742.6666666666667</v>
      </c>
    </row>
    <row r="92" spans="1:9" x14ac:dyDescent="0.25">
      <c r="A92" s="15" t="s">
        <v>110</v>
      </c>
      <c r="B92" s="16"/>
      <c r="C92" s="11"/>
      <c r="D92" s="11"/>
      <c r="E92" s="12">
        <v>15851</v>
      </c>
      <c r="F92" s="13">
        <f t="shared" si="9"/>
        <v>5283.666666666667</v>
      </c>
      <c r="G92" s="14">
        <f t="shared" si="10"/>
        <v>15851</v>
      </c>
      <c r="H92" s="14">
        <f t="shared" si="10"/>
        <v>5283.666666666667</v>
      </c>
      <c r="I92" s="14">
        <f t="shared" si="11"/>
        <v>21134.666666666668</v>
      </c>
    </row>
    <row r="93" spans="1:9" x14ac:dyDescent="0.25">
      <c r="A93" s="15" t="s">
        <v>111</v>
      </c>
      <c r="B93" s="16">
        <v>9649</v>
      </c>
      <c r="C93" s="13">
        <f t="shared" ref="C93:C96" si="16">B93/0.75*0.25</f>
        <v>3216.3333333333335</v>
      </c>
      <c r="D93" s="13">
        <f>B93+C93+1</f>
        <v>12866.333333333334</v>
      </c>
      <c r="E93" s="12">
        <v>17803</v>
      </c>
      <c r="F93" s="13">
        <f t="shared" si="9"/>
        <v>5934.333333333333</v>
      </c>
      <c r="G93" s="14">
        <f t="shared" si="10"/>
        <v>27452</v>
      </c>
      <c r="H93" s="14">
        <f t="shared" si="10"/>
        <v>9150.6666666666661</v>
      </c>
      <c r="I93" s="14">
        <f t="shared" si="11"/>
        <v>36602.666666666664</v>
      </c>
    </row>
    <row r="94" spans="1:9" x14ac:dyDescent="0.25">
      <c r="A94" s="15" t="s">
        <v>112</v>
      </c>
      <c r="B94" s="16">
        <v>9649</v>
      </c>
      <c r="C94" s="13">
        <f t="shared" si="16"/>
        <v>3216.3333333333335</v>
      </c>
      <c r="D94" s="13">
        <f>B94+C94+1</f>
        <v>12866.333333333334</v>
      </c>
      <c r="E94" s="12">
        <v>0</v>
      </c>
      <c r="F94" s="13">
        <f t="shared" si="9"/>
        <v>0</v>
      </c>
      <c r="G94" s="14">
        <f t="shared" si="10"/>
        <v>9649</v>
      </c>
      <c r="H94" s="14">
        <f t="shared" si="10"/>
        <v>3216.3333333333335</v>
      </c>
      <c r="I94" s="14">
        <f t="shared" si="11"/>
        <v>12865.333333333334</v>
      </c>
    </row>
    <row r="95" spans="1:9" x14ac:dyDescent="0.25">
      <c r="A95" s="15" t="s">
        <v>113</v>
      </c>
      <c r="B95" s="16">
        <v>2412</v>
      </c>
      <c r="C95" s="13">
        <f t="shared" si="16"/>
        <v>804</v>
      </c>
      <c r="D95" s="13">
        <f t="shared" ref="D95" si="17">B95+C95</f>
        <v>3216</v>
      </c>
      <c r="E95" s="12">
        <v>85172</v>
      </c>
      <c r="F95" s="13">
        <f t="shared" si="9"/>
        <v>28390.666666666668</v>
      </c>
      <c r="G95" s="14">
        <f t="shared" si="10"/>
        <v>87584</v>
      </c>
      <c r="H95" s="14">
        <f t="shared" si="10"/>
        <v>29194.666666666668</v>
      </c>
      <c r="I95" s="14">
        <f t="shared" si="11"/>
        <v>116778.66666666667</v>
      </c>
    </row>
    <row r="96" spans="1:9" x14ac:dyDescent="0.25">
      <c r="A96" s="15" t="s">
        <v>114</v>
      </c>
      <c r="B96" s="16">
        <v>9649</v>
      </c>
      <c r="C96" s="13">
        <f t="shared" si="16"/>
        <v>3216.3333333333335</v>
      </c>
      <c r="D96" s="13">
        <f>B96+C96+1</f>
        <v>12866.333333333334</v>
      </c>
      <c r="E96" s="12">
        <v>0</v>
      </c>
      <c r="F96" s="13">
        <f t="shared" si="9"/>
        <v>0</v>
      </c>
      <c r="G96" s="14">
        <f t="shared" si="10"/>
        <v>9649</v>
      </c>
      <c r="H96" s="14">
        <f t="shared" si="10"/>
        <v>3216.3333333333335</v>
      </c>
      <c r="I96" s="14">
        <f t="shared" si="11"/>
        <v>12865.333333333334</v>
      </c>
    </row>
    <row r="97" spans="1:9" ht="13.5" customHeight="1" x14ac:dyDescent="0.25">
      <c r="A97" s="15" t="s">
        <v>115</v>
      </c>
      <c r="B97" s="16"/>
      <c r="C97" s="11"/>
      <c r="D97" s="11"/>
      <c r="E97" s="12">
        <v>0</v>
      </c>
      <c r="F97" s="13">
        <f t="shared" si="9"/>
        <v>0</v>
      </c>
      <c r="G97" s="14">
        <f t="shared" si="10"/>
        <v>0</v>
      </c>
      <c r="H97" s="14">
        <f t="shared" si="10"/>
        <v>0</v>
      </c>
      <c r="I97" s="14">
        <f t="shared" si="11"/>
        <v>0</v>
      </c>
    </row>
    <row r="98" spans="1:9" x14ac:dyDescent="0.25">
      <c r="A98" s="15" t="s">
        <v>116</v>
      </c>
      <c r="B98" s="16"/>
      <c r="C98" s="11"/>
      <c r="D98" s="11"/>
      <c r="E98" s="12">
        <v>0</v>
      </c>
      <c r="F98" s="13">
        <f t="shared" si="9"/>
        <v>0</v>
      </c>
      <c r="G98" s="14">
        <f t="shared" si="10"/>
        <v>0</v>
      </c>
      <c r="H98" s="14">
        <f t="shared" si="10"/>
        <v>0</v>
      </c>
      <c r="I98" s="14">
        <f t="shared" si="11"/>
        <v>0</v>
      </c>
    </row>
    <row r="99" spans="1:9" x14ac:dyDescent="0.25">
      <c r="A99" s="15" t="s">
        <v>117</v>
      </c>
      <c r="B99" s="16"/>
      <c r="C99" s="11"/>
      <c r="D99" s="11"/>
      <c r="E99" s="12">
        <v>18492</v>
      </c>
      <c r="F99" s="13">
        <f t="shared" si="9"/>
        <v>6164</v>
      </c>
      <c r="G99" s="14">
        <f t="shared" si="10"/>
        <v>18492</v>
      </c>
      <c r="H99" s="14">
        <f t="shared" si="10"/>
        <v>6164</v>
      </c>
      <c r="I99" s="14">
        <f t="shared" si="11"/>
        <v>24656</v>
      </c>
    </row>
    <row r="100" spans="1:9" x14ac:dyDescent="0.25">
      <c r="A100" s="15" t="s">
        <v>118</v>
      </c>
      <c r="B100" s="16"/>
      <c r="C100" s="11"/>
      <c r="D100" s="11"/>
      <c r="E100" s="12">
        <v>7925</v>
      </c>
      <c r="F100" s="13">
        <f t="shared" si="9"/>
        <v>2641.6666666666665</v>
      </c>
      <c r="G100" s="14">
        <f t="shared" si="10"/>
        <v>7925</v>
      </c>
      <c r="H100" s="14">
        <f t="shared" si="10"/>
        <v>2641.6666666666665</v>
      </c>
      <c r="I100" s="14">
        <f t="shared" si="11"/>
        <v>10566.666666666666</v>
      </c>
    </row>
    <row r="101" spans="1:9" x14ac:dyDescent="0.25">
      <c r="A101" s="15" t="s">
        <v>119</v>
      </c>
      <c r="B101" s="16">
        <v>0</v>
      </c>
      <c r="C101" s="11"/>
      <c r="D101" s="11"/>
      <c r="E101" s="12">
        <v>42267</v>
      </c>
      <c r="F101" s="13">
        <f t="shared" si="9"/>
        <v>14089</v>
      </c>
      <c r="G101" s="14">
        <f t="shared" si="10"/>
        <v>42267</v>
      </c>
      <c r="H101" s="14">
        <f t="shared" si="10"/>
        <v>14089</v>
      </c>
      <c r="I101" s="14">
        <f t="shared" si="11"/>
        <v>56356</v>
      </c>
    </row>
    <row r="102" spans="1:9" x14ac:dyDescent="0.25">
      <c r="A102" s="15" t="s">
        <v>120</v>
      </c>
      <c r="B102" s="16"/>
      <c r="C102" s="11"/>
      <c r="D102" s="11"/>
      <c r="E102" s="12">
        <v>5229</v>
      </c>
      <c r="F102" s="13">
        <f t="shared" si="9"/>
        <v>1743</v>
      </c>
      <c r="G102" s="14">
        <f t="shared" si="10"/>
        <v>5229</v>
      </c>
      <c r="H102" s="14">
        <f t="shared" si="10"/>
        <v>1743</v>
      </c>
      <c r="I102" s="14">
        <f t="shared" si="11"/>
        <v>6972</v>
      </c>
    </row>
    <row r="103" spans="1:9" x14ac:dyDescent="0.25">
      <c r="A103" s="15" t="s">
        <v>121</v>
      </c>
      <c r="B103" s="16"/>
      <c r="C103" s="11"/>
      <c r="D103" s="11"/>
      <c r="E103" s="12">
        <v>2645</v>
      </c>
      <c r="F103" s="13">
        <f t="shared" si="9"/>
        <v>881.66666666666663</v>
      </c>
      <c r="G103" s="14">
        <f t="shared" si="10"/>
        <v>2645</v>
      </c>
      <c r="H103" s="14">
        <f t="shared" si="10"/>
        <v>881.66666666666663</v>
      </c>
      <c r="I103" s="14">
        <f t="shared" si="11"/>
        <v>3526.6666666666665</v>
      </c>
    </row>
    <row r="104" spans="1:9" x14ac:dyDescent="0.25">
      <c r="A104" s="17" t="s">
        <v>122</v>
      </c>
      <c r="B104" s="18">
        <f>SUM(B4:B103)</f>
        <v>815362</v>
      </c>
      <c r="C104" s="13">
        <f>SUM(C9:C103)</f>
        <v>271787.33333333326</v>
      </c>
      <c r="D104" s="13">
        <f>SUM(D9:D103)</f>
        <v>1087152.333333333</v>
      </c>
      <c r="E104" s="19">
        <f>SUM(E4:E103)</f>
        <v>987309</v>
      </c>
      <c r="F104" s="20">
        <f>SUM(F9:F103)</f>
        <v>291565.66666666663</v>
      </c>
      <c r="G104" s="21">
        <f>SUM(G4:G103)</f>
        <v>1802671</v>
      </c>
      <c r="H104" s="21">
        <f>SUM(H4:H103)</f>
        <v>600890.33333333337</v>
      </c>
      <c r="I104" s="21">
        <f>SUM(I4:I103)</f>
        <v>2403561.3333333335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Massey-smith, Joyce</dc:creator>
  <cp:lastModifiedBy>Gillott, Patricia A</cp:lastModifiedBy>
  <dcterms:created xsi:type="dcterms:W3CDTF">2018-12-21T18:24:15Z</dcterms:created>
  <dcterms:modified xsi:type="dcterms:W3CDTF">2018-12-21T19:04:54Z</dcterms:modified>
</cp:coreProperties>
</file>