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0\WFCBG\"/>
    </mc:Choice>
  </mc:AlternateContent>
  <xr:revisionPtr revIDLastSave="0" documentId="8_{02EEF580-AEBD-4E0E-90A4-218F1FE7BF56}" xr6:coauthVersionLast="41" xr6:coauthVersionMax="41" xr10:uidLastSave="{00000000-0000-0000-0000-000000000000}"/>
  <workbookProtection workbookAlgorithmName="SHA-512" workbookHashValue="pYoX8NUp2wrvePK/cbxZ7KIcTxdDpAlIuASHMMbj+6Z0aFH9LrZwqm7FNbNQ0NLgZkwUS/tGV9kUHTYq/3aFvg==" workbookSaltValue="6MBtwVGXWRNmKsRGhD6yOA==" workbookSpinCount="100000" lockStructure="1"/>
  <bookViews>
    <workbookView xWindow="-108" yWindow="-108" windowWidth="23256" windowHeight="12576" firstSheet="1" activeTab="1" xr2:uid="{00000000-000D-0000-FFFF-FFFF00000000}"/>
  </bookViews>
  <sheets>
    <sheet name="FA#2" sheetId="2" state="hidden" r:id="rId1"/>
    <sheet name="FA #4" sheetId="6" r:id="rId2"/>
    <sheet name="FA #3" sheetId="5" r:id="rId3"/>
    <sheet name="FA #2" sheetId="4" r:id="rId4"/>
    <sheet name="FA#1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9" i="6" l="1"/>
  <c r="A118" i="6"/>
  <c r="J117" i="6"/>
  <c r="F117" i="6"/>
  <c r="E117" i="6"/>
  <c r="C117" i="6"/>
  <c r="L116" i="6"/>
  <c r="N116" i="6" s="1"/>
  <c r="K116" i="6"/>
  <c r="H116" i="6"/>
  <c r="P116" i="6" s="1"/>
  <c r="Q116" i="6" s="1"/>
  <c r="G116" i="6"/>
  <c r="D116" i="6"/>
  <c r="L115" i="6"/>
  <c r="N115" i="6" s="1"/>
  <c r="K115" i="6"/>
  <c r="H115" i="6"/>
  <c r="G115" i="6"/>
  <c r="D115" i="6"/>
  <c r="L114" i="6"/>
  <c r="N114" i="6" s="1"/>
  <c r="K114" i="6"/>
  <c r="H114" i="6"/>
  <c r="G114" i="6"/>
  <c r="D114" i="6"/>
  <c r="L113" i="6"/>
  <c r="N113" i="6" s="1"/>
  <c r="K113" i="6"/>
  <c r="H113" i="6"/>
  <c r="G113" i="6"/>
  <c r="D113" i="6"/>
  <c r="N112" i="6"/>
  <c r="L112" i="6"/>
  <c r="M112" i="6" s="1"/>
  <c r="O112" i="6" s="1"/>
  <c r="K112" i="6"/>
  <c r="H112" i="6"/>
  <c r="P112" i="6" s="1"/>
  <c r="Q112" i="6" s="1"/>
  <c r="G112" i="6"/>
  <c r="D112" i="6"/>
  <c r="O111" i="6"/>
  <c r="N111" i="6"/>
  <c r="M111" i="6"/>
  <c r="L111" i="6"/>
  <c r="K111" i="6"/>
  <c r="H111" i="6"/>
  <c r="G111" i="6"/>
  <c r="D111" i="6"/>
  <c r="N110" i="6"/>
  <c r="M110" i="6"/>
  <c r="L110" i="6"/>
  <c r="K110" i="6"/>
  <c r="H110" i="6"/>
  <c r="I110" i="6" s="1"/>
  <c r="G110" i="6"/>
  <c r="D110" i="6"/>
  <c r="L109" i="6"/>
  <c r="N109" i="6" s="1"/>
  <c r="P109" i="6" s="1"/>
  <c r="Q109" i="6" s="1"/>
  <c r="K109" i="6"/>
  <c r="H109" i="6"/>
  <c r="I109" i="6" s="1"/>
  <c r="G109" i="6"/>
  <c r="D109" i="6"/>
  <c r="N108" i="6"/>
  <c r="P108" i="6" s="1"/>
  <c r="Q108" i="6" s="1"/>
  <c r="L108" i="6"/>
  <c r="M108" i="6" s="1"/>
  <c r="K108" i="6"/>
  <c r="O108" i="6" s="1"/>
  <c r="I108" i="6"/>
  <c r="H108" i="6"/>
  <c r="G108" i="6"/>
  <c r="D108" i="6"/>
  <c r="P107" i="6"/>
  <c r="Q107" i="6" s="1"/>
  <c r="O107" i="6"/>
  <c r="N107" i="6"/>
  <c r="M107" i="6"/>
  <c r="L107" i="6"/>
  <c r="K107" i="6"/>
  <c r="H107" i="6"/>
  <c r="I107" i="6" s="1"/>
  <c r="G107" i="6"/>
  <c r="D107" i="6"/>
  <c r="N106" i="6"/>
  <c r="L106" i="6"/>
  <c r="M106" i="6" s="1"/>
  <c r="K106" i="6"/>
  <c r="H106" i="6"/>
  <c r="I106" i="6" s="1"/>
  <c r="G106" i="6"/>
  <c r="D106" i="6"/>
  <c r="N105" i="6"/>
  <c r="M105" i="6"/>
  <c r="L105" i="6"/>
  <c r="K105" i="6"/>
  <c r="O105" i="6" s="1"/>
  <c r="H105" i="6"/>
  <c r="I105" i="6" s="1"/>
  <c r="G105" i="6"/>
  <c r="D105" i="6"/>
  <c r="L104" i="6"/>
  <c r="N104" i="6" s="1"/>
  <c r="P104" i="6" s="1"/>
  <c r="Q104" i="6" s="1"/>
  <c r="K104" i="6"/>
  <c r="I104" i="6"/>
  <c r="H104" i="6"/>
  <c r="G104" i="6"/>
  <c r="D104" i="6"/>
  <c r="L103" i="6"/>
  <c r="N103" i="6" s="1"/>
  <c r="K103" i="6"/>
  <c r="H103" i="6"/>
  <c r="G103" i="6"/>
  <c r="D103" i="6"/>
  <c r="N102" i="6"/>
  <c r="M102" i="6"/>
  <c r="L102" i="6"/>
  <c r="K102" i="6"/>
  <c r="O102" i="6" s="1"/>
  <c r="H102" i="6"/>
  <c r="G102" i="6"/>
  <c r="D102" i="6"/>
  <c r="L101" i="6"/>
  <c r="N101" i="6" s="1"/>
  <c r="K101" i="6"/>
  <c r="H101" i="6"/>
  <c r="G101" i="6"/>
  <c r="D101" i="6"/>
  <c r="L100" i="6"/>
  <c r="N100" i="6" s="1"/>
  <c r="K100" i="6"/>
  <c r="H100" i="6"/>
  <c r="G100" i="6"/>
  <c r="D100" i="6"/>
  <c r="N99" i="6"/>
  <c r="M99" i="6"/>
  <c r="L99" i="6"/>
  <c r="K99" i="6"/>
  <c r="O99" i="6" s="1"/>
  <c r="H99" i="6"/>
  <c r="P99" i="6" s="1"/>
  <c r="Q99" i="6" s="1"/>
  <c r="G99" i="6"/>
  <c r="D99" i="6"/>
  <c r="N98" i="6"/>
  <c r="M98" i="6"/>
  <c r="L98" i="6"/>
  <c r="K98" i="6"/>
  <c r="O98" i="6" s="1"/>
  <c r="H98" i="6"/>
  <c r="I98" i="6" s="1"/>
  <c r="G98" i="6"/>
  <c r="D98" i="6"/>
  <c r="L97" i="6"/>
  <c r="N97" i="6" s="1"/>
  <c r="K97" i="6"/>
  <c r="H97" i="6"/>
  <c r="I97" i="6" s="1"/>
  <c r="G97" i="6"/>
  <c r="D97" i="6"/>
  <c r="N96" i="6"/>
  <c r="L96" i="6"/>
  <c r="M96" i="6" s="1"/>
  <c r="K96" i="6"/>
  <c r="O96" i="6" s="1"/>
  <c r="H96" i="6"/>
  <c r="P96" i="6" s="1"/>
  <c r="Q96" i="6" s="1"/>
  <c r="G96" i="6"/>
  <c r="D96" i="6"/>
  <c r="N95" i="6"/>
  <c r="P95" i="6" s="1"/>
  <c r="Q95" i="6" s="1"/>
  <c r="M95" i="6"/>
  <c r="L95" i="6"/>
  <c r="K95" i="6"/>
  <c r="O95" i="6" s="1"/>
  <c r="H95" i="6"/>
  <c r="I95" i="6" s="1"/>
  <c r="G95" i="6"/>
  <c r="D95" i="6"/>
  <c r="N94" i="6"/>
  <c r="L94" i="6"/>
  <c r="M94" i="6" s="1"/>
  <c r="K94" i="6"/>
  <c r="H94" i="6"/>
  <c r="I94" i="6" s="1"/>
  <c r="G94" i="6"/>
  <c r="D94" i="6"/>
  <c r="N93" i="6"/>
  <c r="M93" i="6"/>
  <c r="L93" i="6"/>
  <c r="K93" i="6"/>
  <c r="O93" i="6" s="1"/>
  <c r="H93" i="6"/>
  <c r="I93" i="6" s="1"/>
  <c r="G93" i="6"/>
  <c r="D93" i="6"/>
  <c r="L92" i="6"/>
  <c r="N92" i="6" s="1"/>
  <c r="K92" i="6"/>
  <c r="H92" i="6"/>
  <c r="I92" i="6" s="1"/>
  <c r="G92" i="6"/>
  <c r="D92" i="6"/>
  <c r="L91" i="6"/>
  <c r="N91" i="6" s="1"/>
  <c r="K91" i="6"/>
  <c r="H91" i="6"/>
  <c r="P91" i="6" s="1"/>
  <c r="Q91" i="6" s="1"/>
  <c r="G91" i="6"/>
  <c r="D91" i="6"/>
  <c r="N90" i="6"/>
  <c r="M90" i="6"/>
  <c r="L90" i="6"/>
  <c r="K90" i="6"/>
  <c r="O90" i="6" s="1"/>
  <c r="I90" i="6"/>
  <c r="H90" i="6"/>
  <c r="G90" i="6"/>
  <c r="D90" i="6"/>
  <c r="L89" i="6"/>
  <c r="N89" i="6" s="1"/>
  <c r="K89" i="6"/>
  <c r="H89" i="6"/>
  <c r="G89" i="6"/>
  <c r="D89" i="6"/>
  <c r="L88" i="6"/>
  <c r="N88" i="6" s="1"/>
  <c r="K88" i="6"/>
  <c r="H88" i="6"/>
  <c r="I88" i="6" s="1"/>
  <c r="G88" i="6"/>
  <c r="D88" i="6"/>
  <c r="O87" i="6"/>
  <c r="N87" i="6"/>
  <c r="M87" i="6"/>
  <c r="L87" i="6"/>
  <c r="K87" i="6"/>
  <c r="H87" i="6"/>
  <c r="G87" i="6"/>
  <c r="D87" i="6"/>
  <c r="N86" i="6"/>
  <c r="M86" i="6"/>
  <c r="L86" i="6"/>
  <c r="K86" i="6"/>
  <c r="O86" i="6" s="1"/>
  <c r="H86" i="6"/>
  <c r="I86" i="6" s="1"/>
  <c r="G86" i="6"/>
  <c r="D86" i="6"/>
  <c r="L85" i="6"/>
  <c r="N85" i="6" s="1"/>
  <c r="K85" i="6"/>
  <c r="H85" i="6"/>
  <c r="I85" i="6" s="1"/>
  <c r="G85" i="6"/>
  <c r="D85" i="6"/>
  <c r="N84" i="6"/>
  <c r="P84" i="6" s="1"/>
  <c r="Q84" i="6" s="1"/>
  <c r="L84" i="6"/>
  <c r="M84" i="6" s="1"/>
  <c r="K84" i="6"/>
  <c r="H84" i="6"/>
  <c r="I84" i="6" s="1"/>
  <c r="G84" i="6"/>
  <c r="D84" i="6"/>
  <c r="O83" i="6"/>
  <c r="M83" i="6"/>
  <c r="L83" i="6"/>
  <c r="N83" i="6" s="1"/>
  <c r="K83" i="6"/>
  <c r="H83" i="6"/>
  <c r="I83" i="6" s="1"/>
  <c r="G83" i="6"/>
  <c r="D83" i="6"/>
  <c r="N82" i="6"/>
  <c r="L82" i="6"/>
  <c r="M82" i="6" s="1"/>
  <c r="K82" i="6"/>
  <c r="H82" i="6"/>
  <c r="I82" i="6" s="1"/>
  <c r="G82" i="6"/>
  <c r="D82" i="6"/>
  <c r="N81" i="6"/>
  <c r="M81" i="6"/>
  <c r="L81" i="6"/>
  <c r="K81" i="6"/>
  <c r="O81" i="6" s="1"/>
  <c r="H81" i="6"/>
  <c r="I81" i="6" s="1"/>
  <c r="G81" i="6"/>
  <c r="D81" i="6"/>
  <c r="L80" i="6"/>
  <c r="N80" i="6" s="1"/>
  <c r="K80" i="6"/>
  <c r="H80" i="6"/>
  <c r="P80" i="6" s="1"/>
  <c r="Q80" i="6" s="1"/>
  <c r="G80" i="6"/>
  <c r="D80" i="6"/>
  <c r="L79" i="6"/>
  <c r="N79" i="6" s="1"/>
  <c r="K79" i="6"/>
  <c r="H79" i="6"/>
  <c r="G79" i="6"/>
  <c r="D79" i="6"/>
  <c r="N78" i="6"/>
  <c r="M78" i="6"/>
  <c r="L78" i="6"/>
  <c r="K78" i="6"/>
  <c r="O78" i="6" s="1"/>
  <c r="H78" i="6"/>
  <c r="P78" i="6" s="1"/>
  <c r="Q78" i="6" s="1"/>
  <c r="G78" i="6"/>
  <c r="D78" i="6"/>
  <c r="L77" i="6"/>
  <c r="N77" i="6" s="1"/>
  <c r="K77" i="6"/>
  <c r="H77" i="6"/>
  <c r="P77" i="6" s="1"/>
  <c r="Q77" i="6" s="1"/>
  <c r="G77" i="6"/>
  <c r="D77" i="6"/>
  <c r="L76" i="6"/>
  <c r="N76" i="6" s="1"/>
  <c r="K76" i="6"/>
  <c r="H76" i="6"/>
  <c r="G76" i="6"/>
  <c r="D76" i="6"/>
  <c r="N75" i="6"/>
  <c r="L75" i="6"/>
  <c r="M75" i="6" s="1"/>
  <c r="O75" i="6" s="1"/>
  <c r="K75" i="6"/>
  <c r="I75" i="6"/>
  <c r="H75" i="6"/>
  <c r="G75" i="6"/>
  <c r="D75" i="6"/>
  <c r="P74" i="6"/>
  <c r="Q74" i="6" s="1"/>
  <c r="N74" i="6"/>
  <c r="M74" i="6"/>
  <c r="L74" i="6"/>
  <c r="K74" i="6"/>
  <c r="O74" i="6" s="1"/>
  <c r="H74" i="6"/>
  <c r="I74" i="6" s="1"/>
  <c r="G74" i="6"/>
  <c r="D74" i="6"/>
  <c r="L73" i="6"/>
  <c r="N73" i="6" s="1"/>
  <c r="K73" i="6"/>
  <c r="H73" i="6"/>
  <c r="P73" i="6" s="1"/>
  <c r="Q73" i="6" s="1"/>
  <c r="G73" i="6"/>
  <c r="D73" i="6"/>
  <c r="N72" i="6"/>
  <c r="L72" i="6"/>
  <c r="M72" i="6" s="1"/>
  <c r="K72" i="6"/>
  <c r="O72" i="6" s="1"/>
  <c r="H72" i="6"/>
  <c r="I72" i="6" s="1"/>
  <c r="G72" i="6"/>
  <c r="D72" i="6"/>
  <c r="M71" i="6"/>
  <c r="L71" i="6"/>
  <c r="N71" i="6" s="1"/>
  <c r="K71" i="6"/>
  <c r="O71" i="6" s="1"/>
  <c r="I71" i="6"/>
  <c r="H71" i="6"/>
  <c r="G71" i="6"/>
  <c r="D71" i="6"/>
  <c r="N70" i="6"/>
  <c r="L70" i="6"/>
  <c r="M70" i="6" s="1"/>
  <c r="K70" i="6"/>
  <c r="H70" i="6"/>
  <c r="I70" i="6" s="1"/>
  <c r="G70" i="6"/>
  <c r="D70" i="6"/>
  <c r="N69" i="6"/>
  <c r="M69" i="6"/>
  <c r="L69" i="6"/>
  <c r="K69" i="6"/>
  <c r="O69" i="6" s="1"/>
  <c r="H69" i="6"/>
  <c r="I69" i="6" s="1"/>
  <c r="G69" i="6"/>
  <c r="D69" i="6"/>
  <c r="L68" i="6"/>
  <c r="N68" i="6" s="1"/>
  <c r="K68" i="6"/>
  <c r="I68" i="6"/>
  <c r="H68" i="6"/>
  <c r="G68" i="6"/>
  <c r="D68" i="6"/>
  <c r="L67" i="6"/>
  <c r="N67" i="6" s="1"/>
  <c r="K67" i="6"/>
  <c r="H67" i="6"/>
  <c r="G67" i="6"/>
  <c r="D67" i="6"/>
  <c r="N66" i="6"/>
  <c r="M66" i="6"/>
  <c r="L66" i="6"/>
  <c r="K66" i="6"/>
  <c r="O66" i="6" s="1"/>
  <c r="I66" i="6"/>
  <c r="H66" i="6"/>
  <c r="G66" i="6"/>
  <c r="D66" i="6"/>
  <c r="L65" i="6"/>
  <c r="N65" i="6" s="1"/>
  <c r="K65" i="6"/>
  <c r="H65" i="6"/>
  <c r="G65" i="6"/>
  <c r="D65" i="6"/>
  <c r="O64" i="6"/>
  <c r="N64" i="6"/>
  <c r="M64" i="6"/>
  <c r="L64" i="6"/>
  <c r="K64" i="6"/>
  <c r="H64" i="6"/>
  <c r="G64" i="6"/>
  <c r="D64" i="6"/>
  <c r="A61" i="6"/>
  <c r="A60" i="6"/>
  <c r="L59" i="6"/>
  <c r="N59" i="6" s="1"/>
  <c r="K59" i="6"/>
  <c r="H59" i="6"/>
  <c r="P59" i="6" s="1"/>
  <c r="Q59" i="6" s="1"/>
  <c r="G59" i="6"/>
  <c r="D59" i="6"/>
  <c r="N58" i="6"/>
  <c r="M58" i="6"/>
  <c r="L58" i="6"/>
  <c r="K58" i="6"/>
  <c r="O58" i="6" s="1"/>
  <c r="H58" i="6"/>
  <c r="G58" i="6"/>
  <c r="D58" i="6"/>
  <c r="N57" i="6"/>
  <c r="L57" i="6"/>
  <c r="M57" i="6" s="1"/>
  <c r="O57" i="6" s="1"/>
  <c r="K57" i="6"/>
  <c r="H57" i="6"/>
  <c r="P57" i="6" s="1"/>
  <c r="Q57" i="6" s="1"/>
  <c r="G57" i="6"/>
  <c r="D57" i="6"/>
  <c r="N56" i="6"/>
  <c r="M56" i="6"/>
  <c r="L56" i="6"/>
  <c r="K56" i="6"/>
  <c r="O56" i="6" s="1"/>
  <c r="H56" i="6"/>
  <c r="I56" i="6" s="1"/>
  <c r="G56" i="6"/>
  <c r="D56" i="6"/>
  <c r="L55" i="6"/>
  <c r="N55" i="6" s="1"/>
  <c r="K55" i="6"/>
  <c r="I55" i="6"/>
  <c r="H55" i="6"/>
  <c r="G55" i="6"/>
  <c r="D55" i="6"/>
  <c r="N54" i="6"/>
  <c r="L54" i="6"/>
  <c r="M54" i="6" s="1"/>
  <c r="K54" i="6"/>
  <c r="O54" i="6" s="1"/>
  <c r="H54" i="6"/>
  <c r="I54" i="6" s="1"/>
  <c r="G54" i="6"/>
  <c r="D54" i="6"/>
  <c r="O53" i="6"/>
  <c r="M53" i="6"/>
  <c r="L53" i="6"/>
  <c r="N53" i="6" s="1"/>
  <c r="P53" i="6" s="1"/>
  <c r="Q53" i="6" s="1"/>
  <c r="K53" i="6"/>
  <c r="I53" i="6"/>
  <c r="H53" i="6"/>
  <c r="G53" i="6"/>
  <c r="D53" i="6"/>
  <c r="N52" i="6"/>
  <c r="L52" i="6"/>
  <c r="M52" i="6" s="1"/>
  <c r="K52" i="6"/>
  <c r="H52" i="6"/>
  <c r="I52" i="6" s="1"/>
  <c r="G52" i="6"/>
  <c r="D52" i="6"/>
  <c r="N51" i="6"/>
  <c r="M51" i="6"/>
  <c r="L51" i="6"/>
  <c r="K51" i="6"/>
  <c r="O51" i="6" s="1"/>
  <c r="H51" i="6"/>
  <c r="I51" i="6" s="1"/>
  <c r="G51" i="6"/>
  <c r="D51" i="6"/>
  <c r="L50" i="6"/>
  <c r="N50" i="6" s="1"/>
  <c r="K50" i="6"/>
  <c r="H50" i="6"/>
  <c r="I50" i="6" s="1"/>
  <c r="G50" i="6"/>
  <c r="D50" i="6"/>
  <c r="L49" i="6"/>
  <c r="N49" i="6" s="1"/>
  <c r="K49" i="6"/>
  <c r="H49" i="6"/>
  <c r="G49" i="6"/>
  <c r="D49" i="6"/>
  <c r="N48" i="6"/>
  <c r="P48" i="6" s="1"/>
  <c r="Q48" i="6" s="1"/>
  <c r="M48" i="6"/>
  <c r="L48" i="6"/>
  <c r="K48" i="6"/>
  <c r="O48" i="6" s="1"/>
  <c r="H48" i="6"/>
  <c r="I48" i="6" s="1"/>
  <c r="G48" i="6"/>
  <c r="D48" i="6"/>
  <c r="L47" i="6"/>
  <c r="N47" i="6" s="1"/>
  <c r="K47" i="6"/>
  <c r="H47" i="6"/>
  <c r="G47" i="6"/>
  <c r="D47" i="6"/>
  <c r="N46" i="6"/>
  <c r="M46" i="6"/>
  <c r="L46" i="6"/>
  <c r="K46" i="6"/>
  <c r="O46" i="6" s="1"/>
  <c r="H46" i="6"/>
  <c r="G46" i="6"/>
  <c r="D46" i="6"/>
  <c r="N45" i="6"/>
  <c r="L45" i="6"/>
  <c r="M45" i="6" s="1"/>
  <c r="O45" i="6" s="1"/>
  <c r="K45" i="6"/>
  <c r="I45" i="6"/>
  <c r="H45" i="6"/>
  <c r="G45" i="6"/>
  <c r="D45" i="6"/>
  <c r="N44" i="6"/>
  <c r="M44" i="6"/>
  <c r="L44" i="6"/>
  <c r="K44" i="6"/>
  <c r="O44" i="6" s="1"/>
  <c r="H44" i="6"/>
  <c r="I44" i="6" s="1"/>
  <c r="G44" i="6"/>
  <c r="D44" i="6"/>
  <c r="L43" i="6"/>
  <c r="N43" i="6" s="1"/>
  <c r="K43" i="6"/>
  <c r="H43" i="6"/>
  <c r="P43" i="6" s="1"/>
  <c r="Q43" i="6" s="1"/>
  <c r="G43" i="6"/>
  <c r="D43" i="6"/>
  <c r="N42" i="6"/>
  <c r="L42" i="6"/>
  <c r="M42" i="6" s="1"/>
  <c r="K42" i="6"/>
  <c r="H42" i="6"/>
  <c r="I42" i="6" s="1"/>
  <c r="G42" i="6"/>
  <c r="D42" i="6"/>
  <c r="O41" i="6"/>
  <c r="M41" i="6"/>
  <c r="L41" i="6"/>
  <c r="N41" i="6" s="1"/>
  <c r="K41" i="6"/>
  <c r="H41" i="6"/>
  <c r="I41" i="6" s="1"/>
  <c r="G41" i="6"/>
  <c r="D41" i="6"/>
  <c r="N40" i="6"/>
  <c r="L40" i="6"/>
  <c r="M40" i="6" s="1"/>
  <c r="K40" i="6"/>
  <c r="H40" i="6"/>
  <c r="I40" i="6" s="1"/>
  <c r="G40" i="6"/>
  <c r="D40" i="6"/>
  <c r="N39" i="6"/>
  <c r="M39" i="6"/>
  <c r="L39" i="6"/>
  <c r="K39" i="6"/>
  <c r="O39" i="6" s="1"/>
  <c r="H39" i="6"/>
  <c r="I39" i="6" s="1"/>
  <c r="G39" i="6"/>
  <c r="D39" i="6"/>
  <c r="L38" i="6"/>
  <c r="N38" i="6" s="1"/>
  <c r="K38" i="6"/>
  <c r="I38" i="6"/>
  <c r="H38" i="6"/>
  <c r="G38" i="6"/>
  <c r="D38" i="6"/>
  <c r="L37" i="6"/>
  <c r="N37" i="6" s="1"/>
  <c r="K37" i="6"/>
  <c r="H37" i="6"/>
  <c r="P37" i="6" s="1"/>
  <c r="Q37" i="6" s="1"/>
  <c r="G37" i="6"/>
  <c r="D37" i="6"/>
  <c r="N36" i="6"/>
  <c r="M36" i="6"/>
  <c r="L36" i="6"/>
  <c r="K36" i="6"/>
  <c r="O36" i="6" s="1"/>
  <c r="I36" i="6"/>
  <c r="H36" i="6"/>
  <c r="P36" i="6" s="1"/>
  <c r="Q36" i="6" s="1"/>
  <c r="G36" i="6"/>
  <c r="D36" i="6"/>
  <c r="L35" i="6"/>
  <c r="N35" i="6" s="1"/>
  <c r="K35" i="6"/>
  <c r="H35" i="6"/>
  <c r="I35" i="6" s="1"/>
  <c r="G35" i="6"/>
  <c r="D35" i="6"/>
  <c r="L34" i="6"/>
  <c r="N34" i="6" s="1"/>
  <c r="K34" i="6"/>
  <c r="H34" i="6"/>
  <c r="G34" i="6"/>
  <c r="D34" i="6"/>
  <c r="N33" i="6"/>
  <c r="L33" i="6"/>
  <c r="M33" i="6" s="1"/>
  <c r="K33" i="6"/>
  <c r="I33" i="6"/>
  <c r="H33" i="6"/>
  <c r="P33" i="6" s="1"/>
  <c r="Q33" i="6" s="1"/>
  <c r="G33" i="6"/>
  <c r="D33" i="6"/>
  <c r="N32" i="6"/>
  <c r="P32" i="6" s="1"/>
  <c r="Q32" i="6" s="1"/>
  <c r="M32" i="6"/>
  <c r="L32" i="6"/>
  <c r="K32" i="6"/>
  <c r="O32" i="6" s="1"/>
  <c r="H32" i="6"/>
  <c r="I32" i="6" s="1"/>
  <c r="G32" i="6"/>
  <c r="D32" i="6"/>
  <c r="L31" i="6"/>
  <c r="N31" i="6" s="1"/>
  <c r="K31" i="6"/>
  <c r="H31" i="6"/>
  <c r="I31" i="6" s="1"/>
  <c r="G31" i="6"/>
  <c r="D31" i="6"/>
  <c r="L30" i="6"/>
  <c r="M30" i="6" s="1"/>
  <c r="K30" i="6"/>
  <c r="O30" i="6" s="1"/>
  <c r="H30" i="6"/>
  <c r="I30" i="6" s="1"/>
  <c r="G30" i="6"/>
  <c r="D30" i="6"/>
  <c r="M29" i="6"/>
  <c r="L29" i="6"/>
  <c r="N29" i="6" s="1"/>
  <c r="K29" i="6"/>
  <c r="O29" i="6" s="1"/>
  <c r="H29" i="6"/>
  <c r="I29" i="6" s="1"/>
  <c r="G29" i="6"/>
  <c r="D29" i="6"/>
  <c r="N28" i="6"/>
  <c r="L28" i="6"/>
  <c r="M28" i="6" s="1"/>
  <c r="K28" i="6"/>
  <c r="H28" i="6"/>
  <c r="I28" i="6" s="1"/>
  <c r="G28" i="6"/>
  <c r="D28" i="6"/>
  <c r="N27" i="6"/>
  <c r="M27" i="6"/>
  <c r="L27" i="6"/>
  <c r="K27" i="6"/>
  <c r="O27" i="6" s="1"/>
  <c r="H27" i="6"/>
  <c r="I27" i="6" s="1"/>
  <c r="G27" i="6"/>
  <c r="D27" i="6"/>
  <c r="L26" i="6"/>
  <c r="M26" i="6" s="1"/>
  <c r="K26" i="6"/>
  <c r="H26" i="6"/>
  <c r="I26" i="6" s="1"/>
  <c r="G26" i="6"/>
  <c r="D26" i="6"/>
  <c r="L25" i="6"/>
  <c r="N25" i="6" s="1"/>
  <c r="K25" i="6"/>
  <c r="H25" i="6"/>
  <c r="P25" i="6" s="1"/>
  <c r="Q25" i="6" s="1"/>
  <c r="G25" i="6"/>
  <c r="D25" i="6"/>
  <c r="N24" i="6"/>
  <c r="M24" i="6"/>
  <c r="L24" i="6"/>
  <c r="K24" i="6"/>
  <c r="O24" i="6" s="1"/>
  <c r="I24" i="6"/>
  <c r="H24" i="6"/>
  <c r="G24" i="6"/>
  <c r="D24" i="6"/>
  <c r="L23" i="6"/>
  <c r="N23" i="6" s="1"/>
  <c r="K23" i="6"/>
  <c r="H23" i="6"/>
  <c r="G23" i="6"/>
  <c r="D23" i="6"/>
  <c r="O22" i="6"/>
  <c r="N22" i="6"/>
  <c r="M22" i="6"/>
  <c r="L22" i="6"/>
  <c r="K22" i="6"/>
  <c r="H22" i="6"/>
  <c r="G22" i="6"/>
  <c r="D22" i="6"/>
  <c r="N21" i="6"/>
  <c r="L21" i="6"/>
  <c r="M21" i="6" s="1"/>
  <c r="K21" i="6"/>
  <c r="H21" i="6"/>
  <c r="G21" i="6"/>
  <c r="D21" i="6"/>
  <c r="N20" i="6"/>
  <c r="M20" i="6"/>
  <c r="L20" i="6"/>
  <c r="K20" i="6"/>
  <c r="O20" i="6" s="1"/>
  <c r="H20" i="6"/>
  <c r="I20" i="6" s="1"/>
  <c r="G20" i="6"/>
  <c r="D20" i="6"/>
  <c r="L19" i="6"/>
  <c r="N19" i="6" s="1"/>
  <c r="K19" i="6"/>
  <c r="H19" i="6"/>
  <c r="I19" i="6" s="1"/>
  <c r="G19" i="6"/>
  <c r="D19" i="6"/>
  <c r="N18" i="6"/>
  <c r="L18" i="6"/>
  <c r="M18" i="6" s="1"/>
  <c r="K18" i="6"/>
  <c r="O18" i="6" s="1"/>
  <c r="H18" i="6"/>
  <c r="I18" i="6" s="1"/>
  <c r="G18" i="6"/>
  <c r="D18" i="6"/>
  <c r="M17" i="6"/>
  <c r="L17" i="6"/>
  <c r="N17" i="6" s="1"/>
  <c r="P17" i="6" s="1"/>
  <c r="Q17" i="6" s="1"/>
  <c r="K17" i="6"/>
  <c r="O17" i="6" s="1"/>
  <c r="I17" i="6"/>
  <c r="H17" i="6"/>
  <c r="G17" i="6"/>
  <c r="D17" i="6"/>
  <c r="N16" i="6"/>
  <c r="L16" i="6"/>
  <c r="M16" i="6" s="1"/>
  <c r="O16" i="6" s="1"/>
  <c r="K16" i="6"/>
  <c r="H16" i="6"/>
  <c r="I16" i="6" s="1"/>
  <c r="G16" i="6"/>
  <c r="D16" i="6"/>
  <c r="N15" i="6"/>
  <c r="M15" i="6"/>
  <c r="L15" i="6"/>
  <c r="K15" i="6"/>
  <c r="O15" i="6" s="1"/>
  <c r="H15" i="6"/>
  <c r="I15" i="6" s="1"/>
  <c r="G15" i="6"/>
  <c r="D15" i="6"/>
  <c r="L14" i="6"/>
  <c r="M14" i="6" s="1"/>
  <c r="O14" i="6" s="1"/>
  <c r="K14" i="6"/>
  <c r="I14" i="6"/>
  <c r="H14" i="6"/>
  <c r="G14" i="6"/>
  <c r="D14" i="6"/>
  <c r="L13" i="6"/>
  <c r="N13" i="6" s="1"/>
  <c r="K13" i="6"/>
  <c r="H13" i="6"/>
  <c r="G13" i="6"/>
  <c r="D13" i="6"/>
  <c r="P114" i="6" l="1"/>
  <c r="Q114" i="6" s="1"/>
  <c r="O114" i="6"/>
  <c r="M114" i="6"/>
  <c r="P102" i="6"/>
  <c r="Q102" i="6" s="1"/>
  <c r="P111" i="6"/>
  <c r="Q111" i="6" s="1"/>
  <c r="P64" i="6"/>
  <c r="Q64" i="6" s="1"/>
  <c r="P75" i="6"/>
  <c r="Q75" i="6" s="1"/>
  <c r="P66" i="6"/>
  <c r="Q66" i="6" s="1"/>
  <c r="P87" i="6"/>
  <c r="Q87" i="6" s="1"/>
  <c r="P100" i="6"/>
  <c r="Q100" i="6" s="1"/>
  <c r="O106" i="6"/>
  <c r="O70" i="6"/>
  <c r="O82" i="6"/>
  <c r="P90" i="6"/>
  <c r="Q90" i="6" s="1"/>
  <c r="O110" i="6"/>
  <c r="O94" i="6"/>
  <c r="O26" i="6"/>
  <c r="O28" i="6"/>
  <c r="P55" i="6"/>
  <c r="Q55" i="6" s="1"/>
  <c r="P21" i="6"/>
  <c r="Q21" i="6" s="1"/>
  <c r="O40" i="6"/>
  <c r="P46" i="6"/>
  <c r="Q46" i="6" s="1"/>
  <c r="O52" i="6"/>
  <c r="P45" i="6"/>
  <c r="Q45" i="6" s="1"/>
  <c r="P58" i="6"/>
  <c r="Q58" i="6" s="1"/>
  <c r="O21" i="6"/>
  <c r="P22" i="6"/>
  <c r="Q22" i="6" s="1"/>
  <c r="O33" i="6"/>
  <c r="N30" i="6"/>
  <c r="P30" i="6" s="1"/>
  <c r="Q30" i="6" s="1"/>
  <c r="G117" i="6"/>
  <c r="I78" i="6"/>
  <c r="I87" i="6"/>
  <c r="P72" i="6"/>
  <c r="Q72" i="6" s="1"/>
  <c r="I80" i="6"/>
  <c r="I96" i="6"/>
  <c r="P71" i="6"/>
  <c r="Q71" i="6" s="1"/>
  <c r="P110" i="6"/>
  <c r="Q110" i="6" s="1"/>
  <c r="I114" i="6"/>
  <c r="I116" i="6"/>
  <c r="I73" i="6"/>
  <c r="I102" i="6"/>
  <c r="P98" i="6"/>
  <c r="Q98" i="6" s="1"/>
  <c r="P86" i="6"/>
  <c r="Q86" i="6" s="1"/>
  <c r="I111" i="6"/>
  <c r="P83" i="6"/>
  <c r="Q83" i="6" s="1"/>
  <c r="P88" i="6"/>
  <c r="Q88" i="6" s="1"/>
  <c r="P92" i="6"/>
  <c r="Q92" i="6" s="1"/>
  <c r="P97" i="6"/>
  <c r="Q97" i="6" s="1"/>
  <c r="I99" i="6"/>
  <c r="D117" i="6"/>
  <c r="P29" i="6"/>
  <c r="Q29" i="6" s="1"/>
  <c r="P18" i="6"/>
  <c r="Q18" i="6" s="1"/>
  <c r="P54" i="6"/>
  <c r="Q54" i="6" s="1"/>
  <c r="P56" i="6"/>
  <c r="Q56" i="6" s="1"/>
  <c r="P44" i="6"/>
  <c r="Q44" i="6" s="1"/>
  <c r="P20" i="6"/>
  <c r="Q20" i="6" s="1"/>
  <c r="P42" i="6"/>
  <c r="Q42" i="6" s="1"/>
  <c r="I21" i="6"/>
  <c r="P24" i="6"/>
  <c r="Q24" i="6" s="1"/>
  <c r="I43" i="6"/>
  <c r="P41" i="6"/>
  <c r="Q41" i="6" s="1"/>
  <c r="I57" i="6"/>
  <c r="P65" i="6"/>
  <c r="Q65" i="6" s="1"/>
  <c r="P103" i="6"/>
  <c r="Q103" i="6" s="1"/>
  <c r="P13" i="6"/>
  <c r="P49" i="6"/>
  <c r="Q49" i="6" s="1"/>
  <c r="P67" i="6"/>
  <c r="Q67" i="6" s="1"/>
  <c r="P76" i="6"/>
  <c r="Q76" i="6" s="1"/>
  <c r="P89" i="6"/>
  <c r="Q89" i="6" s="1"/>
  <c r="O91" i="6"/>
  <c r="O84" i="6"/>
  <c r="O13" i="6"/>
  <c r="P50" i="6"/>
  <c r="Q50" i="6" s="1"/>
  <c r="P68" i="6"/>
  <c r="Q68" i="6" s="1"/>
  <c r="P38" i="6"/>
  <c r="Q38" i="6" s="1"/>
  <c r="P79" i="6"/>
  <c r="Q79" i="6" s="1"/>
  <c r="P23" i="6"/>
  <c r="Q23" i="6" s="1"/>
  <c r="P34" i="6"/>
  <c r="Q34" i="6" s="1"/>
  <c r="P47" i="6"/>
  <c r="Q47" i="6" s="1"/>
  <c r="P113" i="6"/>
  <c r="Q113" i="6" s="1"/>
  <c r="P115" i="6"/>
  <c r="Q115" i="6" s="1"/>
  <c r="O42" i="6"/>
  <c r="P101" i="6"/>
  <c r="Q101" i="6" s="1"/>
  <c r="P35" i="6"/>
  <c r="Q35" i="6" s="1"/>
  <c r="I13" i="6"/>
  <c r="P19" i="6"/>
  <c r="Q19" i="6" s="1"/>
  <c r="I25" i="6"/>
  <c r="P31" i="6"/>
  <c r="Q31" i="6" s="1"/>
  <c r="I37" i="6"/>
  <c r="I49" i="6"/>
  <c r="I67" i="6"/>
  <c r="I79" i="6"/>
  <c r="P85" i="6"/>
  <c r="Q85" i="6" s="1"/>
  <c r="I91" i="6"/>
  <c r="I103" i="6"/>
  <c r="I115" i="6"/>
  <c r="H117" i="6"/>
  <c r="M38" i="6"/>
  <c r="O38" i="6" s="1"/>
  <c r="I47" i="6"/>
  <c r="M50" i="6"/>
  <c r="O50" i="6" s="1"/>
  <c r="I59" i="6"/>
  <c r="I65" i="6"/>
  <c r="M68" i="6"/>
  <c r="O68" i="6" s="1"/>
  <c r="I77" i="6"/>
  <c r="M80" i="6"/>
  <c r="O80" i="6" s="1"/>
  <c r="I89" i="6"/>
  <c r="M92" i="6"/>
  <c r="O92" i="6" s="1"/>
  <c r="I101" i="6"/>
  <c r="M104" i="6"/>
  <c r="O104" i="6" s="1"/>
  <c r="I113" i="6"/>
  <c r="M116" i="6"/>
  <c r="O116" i="6" s="1"/>
  <c r="M13" i="6"/>
  <c r="N14" i="6"/>
  <c r="P14" i="6" s="1"/>
  <c r="Q14" i="6" s="1"/>
  <c r="P16" i="6"/>
  <c r="Q16" i="6" s="1"/>
  <c r="I22" i="6"/>
  <c r="M25" i="6"/>
  <c r="O25" i="6" s="1"/>
  <c r="N26" i="6"/>
  <c r="P26" i="6" s="1"/>
  <c r="Q26" i="6" s="1"/>
  <c r="P28" i="6"/>
  <c r="Q28" i="6" s="1"/>
  <c r="I34" i="6"/>
  <c r="M37" i="6"/>
  <c r="O37" i="6" s="1"/>
  <c r="P40" i="6"/>
  <c r="Q40" i="6" s="1"/>
  <c r="I46" i="6"/>
  <c r="M49" i="6"/>
  <c r="O49" i="6" s="1"/>
  <c r="P52" i="6"/>
  <c r="Q52" i="6" s="1"/>
  <c r="I58" i="6"/>
  <c r="I64" i="6"/>
  <c r="M67" i="6"/>
  <c r="O67" i="6" s="1"/>
  <c r="P70" i="6"/>
  <c r="Q70" i="6" s="1"/>
  <c r="I76" i="6"/>
  <c r="M79" i="6"/>
  <c r="O79" i="6" s="1"/>
  <c r="P82" i="6"/>
  <c r="Q82" i="6" s="1"/>
  <c r="M91" i="6"/>
  <c r="P94" i="6"/>
  <c r="Q94" i="6" s="1"/>
  <c r="I100" i="6"/>
  <c r="M103" i="6"/>
  <c r="O103" i="6" s="1"/>
  <c r="P106" i="6"/>
  <c r="Q106" i="6" s="1"/>
  <c r="I112" i="6"/>
  <c r="M115" i="6"/>
  <c r="O115" i="6" s="1"/>
  <c r="K117" i="6"/>
  <c r="P39" i="6"/>
  <c r="Q39" i="6" s="1"/>
  <c r="P51" i="6"/>
  <c r="Q51" i="6" s="1"/>
  <c r="P81" i="6"/>
  <c r="Q81" i="6" s="1"/>
  <c r="P93" i="6"/>
  <c r="Q93" i="6" s="1"/>
  <c r="P105" i="6"/>
  <c r="Q105" i="6" s="1"/>
  <c r="L117" i="6"/>
  <c r="M23" i="6"/>
  <c r="O23" i="6" s="1"/>
  <c r="M35" i="6"/>
  <c r="O35" i="6" s="1"/>
  <c r="M47" i="6"/>
  <c r="O47" i="6" s="1"/>
  <c r="M59" i="6"/>
  <c r="O59" i="6" s="1"/>
  <c r="M65" i="6"/>
  <c r="O65" i="6" s="1"/>
  <c r="M77" i="6"/>
  <c r="O77" i="6" s="1"/>
  <c r="M89" i="6"/>
  <c r="O89" i="6" s="1"/>
  <c r="M101" i="6"/>
  <c r="O101" i="6" s="1"/>
  <c r="M113" i="6"/>
  <c r="O113" i="6" s="1"/>
  <c r="I23" i="6"/>
  <c r="P15" i="6"/>
  <c r="Q15" i="6" s="1"/>
  <c r="P27" i="6"/>
  <c r="Q27" i="6" s="1"/>
  <c r="M34" i="6"/>
  <c r="O34" i="6" s="1"/>
  <c r="M76" i="6"/>
  <c r="O76" i="6" s="1"/>
  <c r="M88" i="6"/>
  <c r="O88" i="6" s="1"/>
  <c r="M100" i="6"/>
  <c r="O100" i="6" s="1"/>
  <c r="P69" i="6"/>
  <c r="Q69" i="6" s="1"/>
  <c r="M31" i="6"/>
  <c r="O31" i="6" s="1"/>
  <c r="M97" i="6"/>
  <c r="O97" i="6" s="1"/>
  <c r="M19" i="6"/>
  <c r="O19" i="6" s="1"/>
  <c r="M43" i="6"/>
  <c r="O43" i="6" s="1"/>
  <c r="M55" i="6"/>
  <c r="O55" i="6" s="1"/>
  <c r="M73" i="6"/>
  <c r="O73" i="6" s="1"/>
  <c r="M85" i="6"/>
  <c r="O85" i="6" s="1"/>
  <c r="M109" i="6"/>
  <c r="O109" i="6" s="1"/>
  <c r="A119" i="5"/>
  <c r="A118" i="5"/>
  <c r="J117" i="5"/>
  <c r="F117" i="5"/>
  <c r="E117" i="5"/>
  <c r="C117" i="5"/>
  <c r="N116" i="5"/>
  <c r="M116" i="5"/>
  <c r="L116" i="5"/>
  <c r="K116" i="5"/>
  <c r="O116" i="5" s="1"/>
  <c r="H116" i="5"/>
  <c r="I116" i="5" s="1"/>
  <c r="G116" i="5"/>
  <c r="D116" i="5"/>
  <c r="M115" i="5"/>
  <c r="L115" i="5"/>
  <c r="N115" i="5" s="1"/>
  <c r="K115" i="5"/>
  <c r="O115" i="5" s="1"/>
  <c r="I115" i="5"/>
  <c r="H115" i="5"/>
  <c r="G115" i="5"/>
  <c r="D115" i="5"/>
  <c r="L114" i="5"/>
  <c r="N114" i="5" s="1"/>
  <c r="K114" i="5"/>
  <c r="H114" i="5"/>
  <c r="G114" i="5"/>
  <c r="D114" i="5"/>
  <c r="L113" i="5"/>
  <c r="N113" i="5" s="1"/>
  <c r="K113" i="5"/>
  <c r="H113" i="5"/>
  <c r="I113" i="5" s="1"/>
  <c r="G113" i="5"/>
  <c r="D113" i="5"/>
  <c r="N112" i="5"/>
  <c r="L112" i="5"/>
  <c r="M112" i="5" s="1"/>
  <c r="O112" i="5" s="1"/>
  <c r="K112" i="5"/>
  <c r="H112" i="5"/>
  <c r="P112" i="5" s="1"/>
  <c r="Q112" i="5" s="1"/>
  <c r="G112" i="5"/>
  <c r="D112" i="5"/>
  <c r="N111" i="5"/>
  <c r="M111" i="5"/>
  <c r="L111" i="5"/>
  <c r="K111" i="5"/>
  <c r="H111" i="5"/>
  <c r="P111" i="5" s="1"/>
  <c r="Q111" i="5" s="1"/>
  <c r="G111" i="5"/>
  <c r="D111" i="5"/>
  <c r="L110" i="5"/>
  <c r="N110" i="5" s="1"/>
  <c r="K110" i="5"/>
  <c r="H110" i="5"/>
  <c r="I110" i="5" s="1"/>
  <c r="G110" i="5"/>
  <c r="D110" i="5"/>
  <c r="P109" i="5"/>
  <c r="Q109" i="5" s="1"/>
  <c r="N109" i="5"/>
  <c r="L109" i="5"/>
  <c r="M109" i="5" s="1"/>
  <c r="K109" i="5"/>
  <c r="H109" i="5"/>
  <c r="I109" i="5" s="1"/>
  <c r="G109" i="5"/>
  <c r="D109" i="5"/>
  <c r="N108" i="5"/>
  <c r="P108" i="5" s="1"/>
  <c r="Q108" i="5" s="1"/>
  <c r="M108" i="5"/>
  <c r="L108" i="5"/>
  <c r="K108" i="5"/>
  <c r="O108" i="5" s="1"/>
  <c r="I108" i="5"/>
  <c r="H108" i="5"/>
  <c r="G108" i="5"/>
  <c r="D108" i="5"/>
  <c r="N107" i="5"/>
  <c r="L107" i="5"/>
  <c r="M107" i="5" s="1"/>
  <c r="K107" i="5"/>
  <c r="O107" i="5" s="1"/>
  <c r="H107" i="5"/>
  <c r="I107" i="5" s="1"/>
  <c r="G107" i="5"/>
  <c r="D107" i="5"/>
  <c r="M106" i="5"/>
  <c r="L106" i="5"/>
  <c r="N106" i="5" s="1"/>
  <c r="P106" i="5" s="1"/>
  <c r="Q106" i="5" s="1"/>
  <c r="K106" i="5"/>
  <c r="O106" i="5" s="1"/>
  <c r="H106" i="5"/>
  <c r="I106" i="5" s="1"/>
  <c r="G106" i="5"/>
  <c r="D106" i="5"/>
  <c r="L105" i="5"/>
  <c r="N105" i="5" s="1"/>
  <c r="K105" i="5"/>
  <c r="H105" i="5"/>
  <c r="G105" i="5"/>
  <c r="D105" i="5"/>
  <c r="N104" i="5"/>
  <c r="M104" i="5"/>
  <c r="L104" i="5"/>
  <c r="K104" i="5"/>
  <c r="O104" i="5" s="1"/>
  <c r="H104" i="5"/>
  <c r="I104" i="5" s="1"/>
  <c r="G104" i="5"/>
  <c r="D104" i="5"/>
  <c r="M103" i="5"/>
  <c r="L103" i="5"/>
  <c r="N103" i="5" s="1"/>
  <c r="K103" i="5"/>
  <c r="O103" i="5" s="1"/>
  <c r="H103" i="5"/>
  <c r="P103" i="5" s="1"/>
  <c r="Q103" i="5" s="1"/>
  <c r="G103" i="5"/>
  <c r="D103" i="5"/>
  <c r="L102" i="5"/>
  <c r="N102" i="5" s="1"/>
  <c r="K102" i="5"/>
  <c r="H102" i="5"/>
  <c r="G102" i="5"/>
  <c r="D102" i="5"/>
  <c r="L101" i="5"/>
  <c r="N101" i="5" s="1"/>
  <c r="K101" i="5"/>
  <c r="H101" i="5"/>
  <c r="I101" i="5" s="1"/>
  <c r="G101" i="5"/>
  <c r="D101" i="5"/>
  <c r="N100" i="5"/>
  <c r="M100" i="5"/>
  <c r="L100" i="5"/>
  <c r="K100" i="5"/>
  <c r="O100" i="5" s="1"/>
  <c r="H100" i="5"/>
  <c r="G100" i="5"/>
  <c r="D100" i="5"/>
  <c r="N99" i="5"/>
  <c r="M99" i="5"/>
  <c r="L99" i="5"/>
  <c r="K99" i="5"/>
  <c r="H99" i="5"/>
  <c r="G99" i="5"/>
  <c r="D99" i="5"/>
  <c r="L98" i="5"/>
  <c r="N98" i="5" s="1"/>
  <c r="K98" i="5"/>
  <c r="H98" i="5"/>
  <c r="I98" i="5" s="1"/>
  <c r="G98" i="5"/>
  <c r="D98" i="5"/>
  <c r="P97" i="5"/>
  <c r="Q97" i="5" s="1"/>
  <c r="N97" i="5"/>
  <c r="L97" i="5"/>
  <c r="M97" i="5" s="1"/>
  <c r="K97" i="5"/>
  <c r="H97" i="5"/>
  <c r="I97" i="5" s="1"/>
  <c r="G97" i="5"/>
  <c r="D97" i="5"/>
  <c r="O96" i="5"/>
  <c r="N96" i="5"/>
  <c r="M96" i="5"/>
  <c r="L96" i="5"/>
  <c r="K96" i="5"/>
  <c r="H96" i="5"/>
  <c r="P96" i="5" s="1"/>
  <c r="Q96" i="5" s="1"/>
  <c r="G96" i="5"/>
  <c r="D96" i="5"/>
  <c r="N95" i="5"/>
  <c r="L95" i="5"/>
  <c r="M95" i="5" s="1"/>
  <c r="K95" i="5"/>
  <c r="H95" i="5"/>
  <c r="I95" i="5" s="1"/>
  <c r="G95" i="5"/>
  <c r="D95" i="5"/>
  <c r="M94" i="5"/>
  <c r="L94" i="5"/>
  <c r="N94" i="5" s="1"/>
  <c r="K94" i="5"/>
  <c r="O94" i="5" s="1"/>
  <c r="H94" i="5"/>
  <c r="I94" i="5" s="1"/>
  <c r="G94" i="5"/>
  <c r="D94" i="5"/>
  <c r="L93" i="5"/>
  <c r="N93" i="5" s="1"/>
  <c r="K93" i="5"/>
  <c r="I93" i="5"/>
  <c r="H93" i="5"/>
  <c r="G93" i="5"/>
  <c r="D93" i="5"/>
  <c r="N92" i="5"/>
  <c r="M92" i="5"/>
  <c r="L92" i="5"/>
  <c r="K92" i="5"/>
  <c r="O92" i="5" s="1"/>
  <c r="H92" i="5"/>
  <c r="I92" i="5" s="1"/>
  <c r="G92" i="5"/>
  <c r="D92" i="5"/>
  <c r="N91" i="5"/>
  <c r="M91" i="5"/>
  <c r="L91" i="5"/>
  <c r="K91" i="5"/>
  <c r="O91" i="5" s="1"/>
  <c r="H91" i="5"/>
  <c r="P91" i="5" s="1"/>
  <c r="Q91" i="5" s="1"/>
  <c r="G91" i="5"/>
  <c r="D91" i="5"/>
  <c r="L90" i="5"/>
  <c r="N90" i="5" s="1"/>
  <c r="K90" i="5"/>
  <c r="H90" i="5"/>
  <c r="G90" i="5"/>
  <c r="D90" i="5"/>
  <c r="L89" i="5"/>
  <c r="N89" i="5" s="1"/>
  <c r="P89" i="5" s="1"/>
  <c r="Q89" i="5" s="1"/>
  <c r="K89" i="5"/>
  <c r="H89" i="5"/>
  <c r="I89" i="5" s="1"/>
  <c r="G89" i="5"/>
  <c r="D89" i="5"/>
  <c r="N88" i="5"/>
  <c r="M88" i="5"/>
  <c r="L88" i="5"/>
  <c r="K88" i="5"/>
  <c r="O88" i="5" s="1"/>
  <c r="H88" i="5"/>
  <c r="G88" i="5"/>
  <c r="D88" i="5"/>
  <c r="N87" i="5"/>
  <c r="M87" i="5"/>
  <c r="L87" i="5"/>
  <c r="K87" i="5"/>
  <c r="H87" i="5"/>
  <c r="G87" i="5"/>
  <c r="D87" i="5"/>
  <c r="O86" i="5"/>
  <c r="M86" i="5"/>
  <c r="L86" i="5"/>
  <c r="N86" i="5" s="1"/>
  <c r="P86" i="5" s="1"/>
  <c r="Q86" i="5" s="1"/>
  <c r="K86" i="5"/>
  <c r="H86" i="5"/>
  <c r="I86" i="5" s="1"/>
  <c r="G86" i="5"/>
  <c r="D86" i="5"/>
  <c r="P85" i="5"/>
  <c r="Q85" i="5" s="1"/>
  <c r="N85" i="5"/>
  <c r="L85" i="5"/>
  <c r="M85" i="5" s="1"/>
  <c r="K85" i="5"/>
  <c r="H85" i="5"/>
  <c r="I85" i="5" s="1"/>
  <c r="G85" i="5"/>
  <c r="D85" i="5"/>
  <c r="N84" i="5"/>
  <c r="M84" i="5"/>
  <c r="L84" i="5"/>
  <c r="K84" i="5"/>
  <c r="O84" i="5" s="1"/>
  <c r="H84" i="5"/>
  <c r="I84" i="5" s="1"/>
  <c r="G84" i="5"/>
  <c r="D84" i="5"/>
  <c r="N83" i="5"/>
  <c r="L83" i="5"/>
  <c r="M83" i="5" s="1"/>
  <c r="K83" i="5"/>
  <c r="H83" i="5"/>
  <c r="I83" i="5" s="1"/>
  <c r="G83" i="5"/>
  <c r="D83" i="5"/>
  <c r="M82" i="5"/>
  <c r="L82" i="5"/>
  <c r="N82" i="5" s="1"/>
  <c r="K82" i="5"/>
  <c r="O82" i="5" s="1"/>
  <c r="H82" i="5"/>
  <c r="I82" i="5" s="1"/>
  <c r="G82" i="5"/>
  <c r="D82" i="5"/>
  <c r="L81" i="5"/>
  <c r="N81" i="5" s="1"/>
  <c r="K81" i="5"/>
  <c r="H81" i="5"/>
  <c r="I81" i="5" s="1"/>
  <c r="G81" i="5"/>
  <c r="D81" i="5"/>
  <c r="N80" i="5"/>
  <c r="M80" i="5"/>
  <c r="L80" i="5"/>
  <c r="K80" i="5"/>
  <c r="O80" i="5" s="1"/>
  <c r="H80" i="5"/>
  <c r="I80" i="5" s="1"/>
  <c r="G80" i="5"/>
  <c r="D80" i="5"/>
  <c r="N79" i="5"/>
  <c r="M79" i="5"/>
  <c r="L79" i="5"/>
  <c r="K79" i="5"/>
  <c r="O79" i="5" s="1"/>
  <c r="I79" i="5"/>
  <c r="H79" i="5"/>
  <c r="P79" i="5" s="1"/>
  <c r="Q79" i="5" s="1"/>
  <c r="G79" i="5"/>
  <c r="D79" i="5"/>
  <c r="L78" i="5"/>
  <c r="N78" i="5" s="1"/>
  <c r="K78" i="5"/>
  <c r="H78" i="5"/>
  <c r="P78" i="5" s="1"/>
  <c r="Q78" i="5" s="1"/>
  <c r="G78" i="5"/>
  <c r="D78" i="5"/>
  <c r="L77" i="5"/>
  <c r="N77" i="5" s="1"/>
  <c r="K77" i="5"/>
  <c r="H77" i="5"/>
  <c r="I77" i="5" s="1"/>
  <c r="G77" i="5"/>
  <c r="D77" i="5"/>
  <c r="N76" i="5"/>
  <c r="M76" i="5"/>
  <c r="L76" i="5"/>
  <c r="K76" i="5"/>
  <c r="O76" i="5" s="1"/>
  <c r="H76" i="5"/>
  <c r="G76" i="5"/>
  <c r="D76" i="5"/>
  <c r="N75" i="5"/>
  <c r="M75" i="5"/>
  <c r="L75" i="5"/>
  <c r="K75" i="5"/>
  <c r="H75" i="5"/>
  <c r="G75" i="5"/>
  <c r="D75" i="5"/>
  <c r="O74" i="5"/>
  <c r="M74" i="5"/>
  <c r="L74" i="5"/>
  <c r="N74" i="5" s="1"/>
  <c r="P74" i="5" s="1"/>
  <c r="Q74" i="5" s="1"/>
  <c r="K74" i="5"/>
  <c r="H74" i="5"/>
  <c r="I74" i="5" s="1"/>
  <c r="G74" i="5"/>
  <c r="D74" i="5"/>
  <c r="N73" i="5"/>
  <c r="P73" i="5" s="1"/>
  <c r="Q73" i="5" s="1"/>
  <c r="L73" i="5"/>
  <c r="M73" i="5" s="1"/>
  <c r="K73" i="5"/>
  <c r="H73" i="5"/>
  <c r="I73" i="5" s="1"/>
  <c r="G73" i="5"/>
  <c r="D73" i="5"/>
  <c r="N72" i="5"/>
  <c r="L72" i="5"/>
  <c r="M72" i="5" s="1"/>
  <c r="K72" i="5"/>
  <c r="H72" i="5"/>
  <c r="I72" i="5" s="1"/>
  <c r="G72" i="5"/>
  <c r="D72" i="5"/>
  <c r="L71" i="5"/>
  <c r="M71" i="5" s="1"/>
  <c r="K71" i="5"/>
  <c r="H71" i="5"/>
  <c r="I71" i="5" s="1"/>
  <c r="G71" i="5"/>
  <c r="D71" i="5"/>
  <c r="M70" i="5"/>
  <c r="L70" i="5"/>
  <c r="N70" i="5" s="1"/>
  <c r="P70" i="5" s="1"/>
  <c r="Q70" i="5" s="1"/>
  <c r="K70" i="5"/>
  <c r="O70" i="5" s="1"/>
  <c r="H70" i="5"/>
  <c r="I70" i="5" s="1"/>
  <c r="G70" i="5"/>
  <c r="D70" i="5"/>
  <c r="L69" i="5"/>
  <c r="N69" i="5" s="1"/>
  <c r="P69" i="5" s="1"/>
  <c r="Q69" i="5" s="1"/>
  <c r="K69" i="5"/>
  <c r="I69" i="5"/>
  <c r="H69" i="5"/>
  <c r="G69" i="5"/>
  <c r="D69" i="5"/>
  <c r="N68" i="5"/>
  <c r="M68" i="5"/>
  <c r="L68" i="5"/>
  <c r="K68" i="5"/>
  <c r="O68" i="5" s="1"/>
  <c r="H68" i="5"/>
  <c r="I68" i="5" s="1"/>
  <c r="G68" i="5"/>
  <c r="D68" i="5"/>
  <c r="N67" i="5"/>
  <c r="M67" i="5"/>
  <c r="L67" i="5"/>
  <c r="K67" i="5"/>
  <c r="O67" i="5" s="1"/>
  <c r="H67" i="5"/>
  <c r="P67" i="5" s="1"/>
  <c r="Q67" i="5" s="1"/>
  <c r="G67" i="5"/>
  <c r="D67" i="5"/>
  <c r="L66" i="5"/>
  <c r="N66" i="5" s="1"/>
  <c r="K66" i="5"/>
  <c r="H66" i="5"/>
  <c r="P66" i="5" s="1"/>
  <c r="Q66" i="5" s="1"/>
  <c r="G66" i="5"/>
  <c r="D66" i="5"/>
  <c r="L65" i="5"/>
  <c r="N65" i="5" s="1"/>
  <c r="P65" i="5" s="1"/>
  <c r="Q65" i="5" s="1"/>
  <c r="K65" i="5"/>
  <c r="H65" i="5"/>
  <c r="I65" i="5" s="1"/>
  <c r="G65" i="5"/>
  <c r="D65" i="5"/>
  <c r="N64" i="5"/>
  <c r="L64" i="5"/>
  <c r="M64" i="5" s="1"/>
  <c r="O64" i="5" s="1"/>
  <c r="K64" i="5"/>
  <c r="H64" i="5"/>
  <c r="P64" i="5" s="1"/>
  <c r="Q64" i="5" s="1"/>
  <c r="G64" i="5"/>
  <c r="D64" i="5"/>
  <c r="A61" i="5"/>
  <c r="A60" i="5"/>
  <c r="L59" i="5"/>
  <c r="N59" i="5" s="1"/>
  <c r="K59" i="5"/>
  <c r="H59" i="5"/>
  <c r="I59" i="5" s="1"/>
  <c r="G59" i="5"/>
  <c r="D59" i="5"/>
  <c r="O58" i="5"/>
  <c r="N58" i="5"/>
  <c r="M58" i="5"/>
  <c r="L58" i="5"/>
  <c r="K58" i="5"/>
  <c r="I58" i="5"/>
  <c r="H58" i="5"/>
  <c r="G58" i="5"/>
  <c r="D58" i="5"/>
  <c r="N57" i="5"/>
  <c r="M57" i="5"/>
  <c r="O57" i="5" s="1"/>
  <c r="L57" i="5"/>
  <c r="K57" i="5"/>
  <c r="H57" i="5"/>
  <c r="G57" i="5"/>
  <c r="D57" i="5"/>
  <c r="L56" i="5"/>
  <c r="N56" i="5" s="1"/>
  <c r="P56" i="5" s="1"/>
  <c r="Q56" i="5" s="1"/>
  <c r="K56" i="5"/>
  <c r="H56" i="5"/>
  <c r="I56" i="5" s="1"/>
  <c r="G56" i="5"/>
  <c r="D56" i="5"/>
  <c r="N55" i="5"/>
  <c r="P55" i="5" s="1"/>
  <c r="Q55" i="5" s="1"/>
  <c r="L55" i="5"/>
  <c r="M55" i="5" s="1"/>
  <c r="K55" i="5"/>
  <c r="H55" i="5"/>
  <c r="I55" i="5" s="1"/>
  <c r="G55" i="5"/>
  <c r="D55" i="5"/>
  <c r="O54" i="5"/>
  <c r="N54" i="5"/>
  <c r="M54" i="5"/>
  <c r="L54" i="5"/>
  <c r="K54" i="5"/>
  <c r="I54" i="5"/>
  <c r="H54" i="5"/>
  <c r="P54" i="5" s="1"/>
  <c r="Q54" i="5" s="1"/>
  <c r="G54" i="5"/>
  <c r="D54" i="5"/>
  <c r="N53" i="5"/>
  <c r="L53" i="5"/>
  <c r="M53" i="5" s="1"/>
  <c r="K53" i="5"/>
  <c r="O53" i="5" s="1"/>
  <c r="H53" i="5"/>
  <c r="I53" i="5" s="1"/>
  <c r="G53" i="5"/>
  <c r="D53" i="5"/>
  <c r="M52" i="5"/>
  <c r="L52" i="5"/>
  <c r="N52" i="5" s="1"/>
  <c r="K52" i="5"/>
  <c r="O52" i="5" s="1"/>
  <c r="H52" i="5"/>
  <c r="I52" i="5" s="1"/>
  <c r="G52" i="5"/>
  <c r="D52" i="5"/>
  <c r="L51" i="5"/>
  <c r="N51" i="5" s="1"/>
  <c r="K51" i="5"/>
  <c r="H51" i="5"/>
  <c r="I51" i="5" s="1"/>
  <c r="G51" i="5"/>
  <c r="D51" i="5"/>
  <c r="N50" i="5"/>
  <c r="M50" i="5"/>
  <c r="L50" i="5"/>
  <c r="K50" i="5"/>
  <c r="O50" i="5" s="1"/>
  <c r="H50" i="5"/>
  <c r="I50" i="5" s="1"/>
  <c r="G50" i="5"/>
  <c r="D50" i="5"/>
  <c r="N49" i="5"/>
  <c r="M49" i="5"/>
  <c r="O49" i="5" s="1"/>
  <c r="L49" i="5"/>
  <c r="K49" i="5"/>
  <c r="I49" i="5"/>
  <c r="H49" i="5"/>
  <c r="G49" i="5"/>
  <c r="D49" i="5"/>
  <c r="L48" i="5"/>
  <c r="N48" i="5" s="1"/>
  <c r="K48" i="5"/>
  <c r="H48" i="5"/>
  <c r="G48" i="5"/>
  <c r="D48" i="5"/>
  <c r="L47" i="5"/>
  <c r="N47" i="5" s="1"/>
  <c r="P47" i="5" s="1"/>
  <c r="Q47" i="5" s="1"/>
  <c r="K47" i="5"/>
  <c r="I47" i="5"/>
  <c r="H47" i="5"/>
  <c r="G47" i="5"/>
  <c r="D47" i="5"/>
  <c r="N46" i="5"/>
  <c r="L46" i="5"/>
  <c r="M46" i="5" s="1"/>
  <c r="K46" i="5"/>
  <c r="I46" i="5"/>
  <c r="H46" i="5"/>
  <c r="P46" i="5" s="1"/>
  <c r="Q46" i="5" s="1"/>
  <c r="G46" i="5"/>
  <c r="D46" i="5"/>
  <c r="N45" i="5"/>
  <c r="M45" i="5"/>
  <c r="L45" i="5"/>
  <c r="K45" i="5"/>
  <c r="H45" i="5"/>
  <c r="G45" i="5"/>
  <c r="D45" i="5"/>
  <c r="L44" i="5"/>
  <c r="N44" i="5" s="1"/>
  <c r="K44" i="5"/>
  <c r="H44" i="5"/>
  <c r="I44" i="5" s="1"/>
  <c r="G44" i="5"/>
  <c r="D44" i="5"/>
  <c r="N43" i="5"/>
  <c r="L43" i="5"/>
  <c r="M43" i="5" s="1"/>
  <c r="O43" i="5" s="1"/>
  <c r="K43" i="5"/>
  <c r="H43" i="5"/>
  <c r="G43" i="5"/>
  <c r="D43" i="5"/>
  <c r="O42" i="5"/>
  <c r="N42" i="5"/>
  <c r="M42" i="5"/>
  <c r="L42" i="5"/>
  <c r="K42" i="5"/>
  <c r="I42" i="5"/>
  <c r="H42" i="5"/>
  <c r="G42" i="5"/>
  <c r="D42" i="5"/>
  <c r="N41" i="5"/>
  <c r="L41" i="5"/>
  <c r="M41" i="5" s="1"/>
  <c r="K41" i="5"/>
  <c r="H41" i="5"/>
  <c r="I41" i="5" s="1"/>
  <c r="G41" i="5"/>
  <c r="D41" i="5"/>
  <c r="M40" i="5"/>
  <c r="L40" i="5"/>
  <c r="N40" i="5" s="1"/>
  <c r="P40" i="5" s="1"/>
  <c r="Q40" i="5" s="1"/>
  <c r="K40" i="5"/>
  <c r="O40" i="5" s="1"/>
  <c r="H40" i="5"/>
  <c r="I40" i="5" s="1"/>
  <c r="G40" i="5"/>
  <c r="D40" i="5"/>
  <c r="L39" i="5"/>
  <c r="N39" i="5" s="1"/>
  <c r="K39" i="5"/>
  <c r="H39" i="5"/>
  <c r="I39" i="5" s="1"/>
  <c r="G39" i="5"/>
  <c r="D39" i="5"/>
  <c r="N38" i="5"/>
  <c r="M38" i="5"/>
  <c r="L38" i="5"/>
  <c r="K38" i="5"/>
  <c r="O38" i="5" s="1"/>
  <c r="H38" i="5"/>
  <c r="I38" i="5" s="1"/>
  <c r="G38" i="5"/>
  <c r="D38" i="5"/>
  <c r="N37" i="5"/>
  <c r="M37" i="5"/>
  <c r="L37" i="5"/>
  <c r="K37" i="5"/>
  <c r="O37" i="5" s="1"/>
  <c r="H37" i="5"/>
  <c r="P37" i="5" s="1"/>
  <c r="Q37" i="5" s="1"/>
  <c r="G37" i="5"/>
  <c r="D37" i="5"/>
  <c r="L36" i="5"/>
  <c r="N36" i="5" s="1"/>
  <c r="K36" i="5"/>
  <c r="H36" i="5"/>
  <c r="G36" i="5"/>
  <c r="D36" i="5"/>
  <c r="L35" i="5"/>
  <c r="N35" i="5" s="1"/>
  <c r="K35" i="5"/>
  <c r="H35" i="5"/>
  <c r="I35" i="5" s="1"/>
  <c r="G35" i="5"/>
  <c r="D35" i="5"/>
  <c r="N34" i="5"/>
  <c r="M34" i="5"/>
  <c r="L34" i="5"/>
  <c r="K34" i="5"/>
  <c r="O34" i="5" s="1"/>
  <c r="I34" i="5"/>
  <c r="H34" i="5"/>
  <c r="G34" i="5"/>
  <c r="D34" i="5"/>
  <c r="N33" i="5"/>
  <c r="M33" i="5"/>
  <c r="O33" i="5" s="1"/>
  <c r="L33" i="5"/>
  <c r="K33" i="5"/>
  <c r="H33" i="5"/>
  <c r="P33" i="5" s="1"/>
  <c r="Q33" i="5" s="1"/>
  <c r="G33" i="5"/>
  <c r="D33" i="5"/>
  <c r="M32" i="5"/>
  <c r="O32" i="5" s="1"/>
  <c r="L32" i="5"/>
  <c r="N32" i="5" s="1"/>
  <c r="K32" i="5"/>
  <c r="H32" i="5"/>
  <c r="I32" i="5" s="1"/>
  <c r="G32" i="5"/>
  <c r="D32" i="5"/>
  <c r="L31" i="5"/>
  <c r="N31" i="5" s="1"/>
  <c r="P31" i="5" s="1"/>
  <c r="Q31" i="5" s="1"/>
  <c r="K31" i="5"/>
  <c r="I31" i="5"/>
  <c r="H31" i="5"/>
  <c r="G31" i="5"/>
  <c r="D31" i="5"/>
  <c r="L30" i="5"/>
  <c r="N30" i="5" s="1"/>
  <c r="K30" i="5"/>
  <c r="H30" i="5"/>
  <c r="G30" i="5"/>
  <c r="D30" i="5"/>
  <c r="N29" i="5"/>
  <c r="L29" i="5"/>
  <c r="M29" i="5" s="1"/>
  <c r="K29" i="5"/>
  <c r="I29" i="5"/>
  <c r="H29" i="5"/>
  <c r="G29" i="5"/>
  <c r="D29" i="5"/>
  <c r="M28" i="5"/>
  <c r="L28" i="5"/>
  <c r="N28" i="5" s="1"/>
  <c r="K28" i="5"/>
  <c r="O28" i="5" s="1"/>
  <c r="H28" i="5"/>
  <c r="I28" i="5" s="1"/>
  <c r="G28" i="5"/>
  <c r="D28" i="5"/>
  <c r="L27" i="5"/>
  <c r="N27" i="5" s="1"/>
  <c r="K27" i="5"/>
  <c r="I27" i="5"/>
  <c r="H27" i="5"/>
  <c r="G27" i="5"/>
  <c r="D27" i="5"/>
  <c r="N26" i="5"/>
  <c r="M26" i="5"/>
  <c r="L26" i="5"/>
  <c r="K26" i="5"/>
  <c r="H26" i="5"/>
  <c r="I26" i="5" s="1"/>
  <c r="G26" i="5"/>
  <c r="D26" i="5"/>
  <c r="N25" i="5"/>
  <c r="M25" i="5"/>
  <c r="L25" i="5"/>
  <c r="K25" i="5"/>
  <c r="O25" i="5" s="1"/>
  <c r="I25" i="5"/>
  <c r="H25" i="5"/>
  <c r="G25" i="5"/>
  <c r="D25" i="5"/>
  <c r="L24" i="5"/>
  <c r="N24" i="5" s="1"/>
  <c r="K24" i="5"/>
  <c r="H24" i="5"/>
  <c r="G24" i="5"/>
  <c r="D24" i="5"/>
  <c r="L23" i="5"/>
  <c r="N23" i="5" s="1"/>
  <c r="K23" i="5"/>
  <c r="H23" i="5"/>
  <c r="I23" i="5" s="1"/>
  <c r="G23" i="5"/>
  <c r="D23" i="5"/>
  <c r="N22" i="5"/>
  <c r="M22" i="5"/>
  <c r="L22" i="5"/>
  <c r="K22" i="5"/>
  <c r="O22" i="5" s="1"/>
  <c r="H22" i="5"/>
  <c r="G22" i="5"/>
  <c r="D22" i="5"/>
  <c r="N21" i="5"/>
  <c r="M21" i="5"/>
  <c r="L21" i="5"/>
  <c r="K21" i="5"/>
  <c r="H21" i="5"/>
  <c r="G21" i="5"/>
  <c r="D21" i="5"/>
  <c r="M20" i="5"/>
  <c r="L20" i="5"/>
  <c r="N20" i="5" s="1"/>
  <c r="K20" i="5"/>
  <c r="H20" i="5"/>
  <c r="I20" i="5" s="1"/>
  <c r="G20" i="5"/>
  <c r="D20" i="5"/>
  <c r="L19" i="5"/>
  <c r="N19" i="5" s="1"/>
  <c r="K19" i="5"/>
  <c r="I19" i="5"/>
  <c r="H19" i="5"/>
  <c r="G19" i="5"/>
  <c r="D19" i="5"/>
  <c r="N18" i="5"/>
  <c r="M18" i="5"/>
  <c r="L18" i="5"/>
  <c r="K18" i="5"/>
  <c r="O18" i="5" s="1"/>
  <c r="I18" i="5"/>
  <c r="H18" i="5"/>
  <c r="G18" i="5"/>
  <c r="D18" i="5"/>
  <c r="N17" i="5"/>
  <c r="L17" i="5"/>
  <c r="M17" i="5" s="1"/>
  <c r="K17" i="5"/>
  <c r="H17" i="5"/>
  <c r="P17" i="5" s="1"/>
  <c r="Q17" i="5" s="1"/>
  <c r="G17" i="5"/>
  <c r="D17" i="5"/>
  <c r="M16" i="5"/>
  <c r="L16" i="5"/>
  <c r="N16" i="5" s="1"/>
  <c r="K16" i="5"/>
  <c r="O16" i="5" s="1"/>
  <c r="H16" i="5"/>
  <c r="I16" i="5" s="1"/>
  <c r="G16" i="5"/>
  <c r="D16" i="5"/>
  <c r="L15" i="5"/>
  <c r="N15" i="5" s="1"/>
  <c r="P15" i="5" s="1"/>
  <c r="Q15" i="5" s="1"/>
  <c r="K15" i="5"/>
  <c r="H15" i="5"/>
  <c r="I15" i="5" s="1"/>
  <c r="G15" i="5"/>
  <c r="D15" i="5"/>
  <c r="N14" i="5"/>
  <c r="M14" i="5"/>
  <c r="L14" i="5"/>
  <c r="K14" i="5"/>
  <c r="O14" i="5" s="1"/>
  <c r="H14" i="5"/>
  <c r="I14" i="5" s="1"/>
  <c r="G14" i="5"/>
  <c r="D14" i="5"/>
  <c r="N13" i="5"/>
  <c r="M13" i="5"/>
  <c r="L13" i="5"/>
  <c r="K13" i="5"/>
  <c r="O13" i="5" s="1"/>
  <c r="I13" i="5"/>
  <c r="H13" i="5"/>
  <c r="P13" i="5" s="1"/>
  <c r="G13" i="5"/>
  <c r="D13" i="5"/>
  <c r="L116" i="4"/>
  <c r="L115" i="4"/>
  <c r="N115" i="4"/>
  <c r="L114" i="4"/>
  <c r="N114" i="4"/>
  <c r="L113" i="4"/>
  <c r="N113" i="4"/>
  <c r="L112" i="4"/>
  <c r="L111" i="4"/>
  <c r="N111" i="4"/>
  <c r="L110" i="4"/>
  <c r="L109" i="4"/>
  <c r="N109" i="4"/>
  <c r="L108" i="4"/>
  <c r="N108" i="4"/>
  <c r="L107" i="4"/>
  <c r="N107" i="4"/>
  <c r="P107" i="4"/>
  <c r="Q107" i="4"/>
  <c r="L106" i="4"/>
  <c r="L105" i="4"/>
  <c r="N105" i="4"/>
  <c r="L104" i="4"/>
  <c r="L103" i="4"/>
  <c r="N103" i="4"/>
  <c r="L102" i="4"/>
  <c r="N102" i="4"/>
  <c r="L101" i="4"/>
  <c r="N101" i="4"/>
  <c r="L100" i="4"/>
  <c r="L99" i="4"/>
  <c r="N99" i="4"/>
  <c r="L98" i="4"/>
  <c r="L97" i="4"/>
  <c r="M97" i="4"/>
  <c r="O97" i="4"/>
  <c r="L96" i="4"/>
  <c r="M96" i="4"/>
  <c r="L95" i="4"/>
  <c r="M95" i="4"/>
  <c r="L94" i="4"/>
  <c r="M94" i="4"/>
  <c r="L93" i="4"/>
  <c r="N93" i="4"/>
  <c r="L92" i="4"/>
  <c r="N92" i="4"/>
  <c r="L91" i="4"/>
  <c r="N91" i="4"/>
  <c r="L90" i="4"/>
  <c r="N90" i="4"/>
  <c r="L89" i="4"/>
  <c r="N89" i="4"/>
  <c r="L88" i="4"/>
  <c r="L87" i="4"/>
  <c r="N87" i="4"/>
  <c r="L86" i="4"/>
  <c r="L85" i="4"/>
  <c r="N85" i="4"/>
  <c r="L84" i="4"/>
  <c r="N84" i="4"/>
  <c r="L83" i="4"/>
  <c r="N83" i="4"/>
  <c r="L82" i="4"/>
  <c r="L81" i="4"/>
  <c r="N81" i="4"/>
  <c r="L80" i="4"/>
  <c r="L79" i="4"/>
  <c r="M79" i="4"/>
  <c r="L78" i="4"/>
  <c r="L77" i="4"/>
  <c r="N77" i="4"/>
  <c r="L76" i="4"/>
  <c r="L75" i="4"/>
  <c r="N75" i="4"/>
  <c r="L74" i="4"/>
  <c r="N74" i="4"/>
  <c r="L73" i="4"/>
  <c r="N73" i="4"/>
  <c r="L72" i="4"/>
  <c r="N72" i="4"/>
  <c r="L71" i="4"/>
  <c r="N71" i="4"/>
  <c r="L70" i="4"/>
  <c r="N70" i="4"/>
  <c r="L69" i="4"/>
  <c r="N69" i="4"/>
  <c r="L68" i="4"/>
  <c r="L67" i="4"/>
  <c r="M67" i="4"/>
  <c r="L66" i="4"/>
  <c r="M66" i="4"/>
  <c r="L65" i="4"/>
  <c r="M65" i="4"/>
  <c r="L64" i="4"/>
  <c r="L18" i="4"/>
  <c r="L17" i="4"/>
  <c r="N17" i="4"/>
  <c r="L16" i="4"/>
  <c r="N16" i="4"/>
  <c r="L15" i="4"/>
  <c r="M15" i="4"/>
  <c r="L14" i="4"/>
  <c r="L13" i="4"/>
  <c r="M13" i="4"/>
  <c r="L59" i="4"/>
  <c r="N59" i="4"/>
  <c r="L58" i="4"/>
  <c r="N58" i="4"/>
  <c r="L57" i="4"/>
  <c r="N57" i="4"/>
  <c r="P57" i="4"/>
  <c r="Q57" i="4"/>
  <c r="L56" i="4"/>
  <c r="L55" i="4"/>
  <c r="N55" i="4"/>
  <c r="P55" i="4"/>
  <c r="Q55" i="4"/>
  <c r="L54" i="4"/>
  <c r="N54" i="4"/>
  <c r="L53" i="4"/>
  <c r="L52" i="4"/>
  <c r="L51" i="4"/>
  <c r="M51" i="4"/>
  <c r="L50" i="4"/>
  <c r="L49" i="4"/>
  <c r="N49" i="4"/>
  <c r="P49" i="4"/>
  <c r="Q49" i="4"/>
  <c r="L48" i="4"/>
  <c r="L47" i="4"/>
  <c r="N47" i="4"/>
  <c r="L46" i="4"/>
  <c r="L45" i="4"/>
  <c r="N45" i="4"/>
  <c r="P45" i="4"/>
  <c r="Q45" i="4"/>
  <c r="L44" i="4"/>
  <c r="L43" i="4"/>
  <c r="N43" i="4"/>
  <c r="L42" i="4"/>
  <c r="L41" i="4"/>
  <c r="L40" i="4"/>
  <c r="L39" i="4"/>
  <c r="L38" i="4"/>
  <c r="L37" i="4"/>
  <c r="N37" i="4"/>
  <c r="P37" i="4"/>
  <c r="Q37" i="4"/>
  <c r="L36" i="4"/>
  <c r="L35" i="4"/>
  <c r="N35" i="4"/>
  <c r="L34" i="4"/>
  <c r="M34" i="4"/>
  <c r="L33" i="4"/>
  <c r="N33" i="4"/>
  <c r="L32" i="4"/>
  <c r="N32" i="4"/>
  <c r="L31" i="4"/>
  <c r="N31" i="4"/>
  <c r="L30" i="4"/>
  <c r="M30" i="4"/>
  <c r="L29" i="4"/>
  <c r="L28" i="4"/>
  <c r="L27" i="4"/>
  <c r="L26" i="4"/>
  <c r="N26" i="4"/>
  <c r="L25" i="4"/>
  <c r="N25" i="4"/>
  <c r="L24" i="4"/>
  <c r="L23" i="4"/>
  <c r="N23" i="4"/>
  <c r="P23" i="4"/>
  <c r="Q23" i="4"/>
  <c r="L22" i="4"/>
  <c r="M22" i="4"/>
  <c r="L21" i="4"/>
  <c r="M21" i="4"/>
  <c r="L20" i="4"/>
  <c r="M20" i="4"/>
  <c r="O20" i="4"/>
  <c r="L19" i="4"/>
  <c r="M19" i="4"/>
  <c r="A119" i="4"/>
  <c r="A118" i="4"/>
  <c r="J117" i="4"/>
  <c r="F117" i="4"/>
  <c r="E117" i="4"/>
  <c r="C117" i="4"/>
  <c r="N116" i="4"/>
  <c r="M116" i="4"/>
  <c r="K116" i="4"/>
  <c r="H116" i="4"/>
  <c r="P116" i="4"/>
  <c r="Q116" i="4"/>
  <c r="G116" i="4"/>
  <c r="D116" i="4"/>
  <c r="M115" i="4"/>
  <c r="K115" i="4"/>
  <c r="H115" i="4"/>
  <c r="G115" i="4"/>
  <c r="D115" i="4"/>
  <c r="M114" i="4"/>
  <c r="O114" i="4"/>
  <c r="K114" i="4"/>
  <c r="H114" i="4"/>
  <c r="G114" i="4"/>
  <c r="D114" i="4"/>
  <c r="K113" i="4"/>
  <c r="H113" i="4"/>
  <c r="I113" i="4"/>
  <c r="G113" i="4"/>
  <c r="D113" i="4"/>
  <c r="N112" i="4"/>
  <c r="M112" i="4"/>
  <c r="K112" i="4"/>
  <c r="H112" i="4"/>
  <c r="I112" i="4"/>
  <c r="G112" i="4"/>
  <c r="D112" i="4"/>
  <c r="M111" i="4"/>
  <c r="K111" i="4"/>
  <c r="H111" i="4"/>
  <c r="P111" i="4"/>
  <c r="Q111" i="4"/>
  <c r="G111" i="4"/>
  <c r="D111" i="4"/>
  <c r="N110" i="4"/>
  <c r="M110" i="4"/>
  <c r="O110" i="4"/>
  <c r="K110" i="4"/>
  <c r="H110" i="4"/>
  <c r="G110" i="4"/>
  <c r="D110" i="4"/>
  <c r="M109" i="4"/>
  <c r="K109" i="4"/>
  <c r="H109" i="4"/>
  <c r="I109" i="4"/>
  <c r="G109" i="4"/>
  <c r="D109" i="4"/>
  <c r="M108" i="4"/>
  <c r="K108" i="4"/>
  <c r="H108" i="4"/>
  <c r="G108" i="4"/>
  <c r="D108" i="4"/>
  <c r="K107" i="4"/>
  <c r="H107" i="4"/>
  <c r="I107" i="4"/>
  <c r="G107" i="4"/>
  <c r="D107" i="4"/>
  <c r="N106" i="4"/>
  <c r="M106" i="4"/>
  <c r="K106" i="4"/>
  <c r="O106" i="4"/>
  <c r="H106" i="4"/>
  <c r="I106" i="4"/>
  <c r="G106" i="4"/>
  <c r="D106" i="4"/>
  <c r="K105" i="4"/>
  <c r="H105" i="4"/>
  <c r="P105" i="4"/>
  <c r="Q105" i="4"/>
  <c r="G105" i="4"/>
  <c r="D105" i="4"/>
  <c r="N104" i="4"/>
  <c r="M104" i="4"/>
  <c r="K104" i="4"/>
  <c r="H104" i="4"/>
  <c r="G104" i="4"/>
  <c r="D104" i="4"/>
  <c r="M103" i="4"/>
  <c r="O103" i="4"/>
  <c r="K103" i="4"/>
  <c r="H103" i="4"/>
  <c r="I103" i="4"/>
  <c r="G103" i="4"/>
  <c r="D103" i="4"/>
  <c r="M102" i="4"/>
  <c r="K102" i="4"/>
  <c r="H102" i="4"/>
  <c r="G102" i="4"/>
  <c r="D102" i="4"/>
  <c r="K101" i="4"/>
  <c r="H101" i="4"/>
  <c r="P101" i="4"/>
  <c r="Q101" i="4"/>
  <c r="G101" i="4"/>
  <c r="D101" i="4"/>
  <c r="N100" i="4"/>
  <c r="M100" i="4"/>
  <c r="K100" i="4"/>
  <c r="H100" i="4"/>
  <c r="P100" i="4"/>
  <c r="Q100" i="4"/>
  <c r="I100" i="4"/>
  <c r="G100" i="4"/>
  <c r="D100" i="4"/>
  <c r="M99" i="4"/>
  <c r="K99" i="4"/>
  <c r="H99" i="4"/>
  <c r="I99" i="4"/>
  <c r="G99" i="4"/>
  <c r="D99" i="4"/>
  <c r="N98" i="4"/>
  <c r="M98" i="4"/>
  <c r="K98" i="4"/>
  <c r="H98" i="4"/>
  <c r="G98" i="4"/>
  <c r="D98" i="4"/>
  <c r="N97" i="4"/>
  <c r="K97" i="4"/>
  <c r="H97" i="4"/>
  <c r="I97" i="4"/>
  <c r="G97" i="4"/>
  <c r="D97" i="4"/>
  <c r="N96" i="4"/>
  <c r="K96" i="4"/>
  <c r="H96" i="4"/>
  <c r="G96" i="4"/>
  <c r="D96" i="4"/>
  <c r="N95" i="4"/>
  <c r="K95" i="4"/>
  <c r="H95" i="4"/>
  <c r="I95" i="4"/>
  <c r="G95" i="4"/>
  <c r="D95" i="4"/>
  <c r="N94" i="4"/>
  <c r="K94" i="4"/>
  <c r="H94" i="4"/>
  <c r="I94" i="4"/>
  <c r="G94" i="4"/>
  <c r="D94" i="4"/>
  <c r="K93" i="4"/>
  <c r="H93" i="4"/>
  <c r="P93" i="4"/>
  <c r="Q93" i="4"/>
  <c r="G93" i="4"/>
  <c r="D93" i="4"/>
  <c r="K92" i="4"/>
  <c r="H92" i="4"/>
  <c r="G92" i="4"/>
  <c r="D92" i="4"/>
  <c r="M91" i="4"/>
  <c r="O91" i="4"/>
  <c r="K91" i="4"/>
  <c r="H91" i="4"/>
  <c r="G91" i="4"/>
  <c r="D91" i="4"/>
  <c r="M90" i="4"/>
  <c r="K90" i="4"/>
  <c r="H90" i="4"/>
  <c r="G90" i="4"/>
  <c r="D90" i="4"/>
  <c r="K89" i="4"/>
  <c r="H89" i="4"/>
  <c r="P89" i="4"/>
  <c r="Q89" i="4"/>
  <c r="G89" i="4"/>
  <c r="D89" i="4"/>
  <c r="N88" i="4"/>
  <c r="M88" i="4"/>
  <c r="O88" i="4"/>
  <c r="K88" i="4"/>
  <c r="H88" i="4"/>
  <c r="I88" i="4"/>
  <c r="G88" i="4"/>
  <c r="D88" i="4"/>
  <c r="M87" i="4"/>
  <c r="K87" i="4"/>
  <c r="H87" i="4"/>
  <c r="I87" i="4"/>
  <c r="G87" i="4"/>
  <c r="D87" i="4"/>
  <c r="N86" i="4"/>
  <c r="M86" i="4"/>
  <c r="K86" i="4"/>
  <c r="H86" i="4"/>
  <c r="I86" i="4"/>
  <c r="G86" i="4"/>
  <c r="D86" i="4"/>
  <c r="M85" i="4"/>
  <c r="K85" i="4"/>
  <c r="H85" i="4"/>
  <c r="G85" i="4"/>
  <c r="D85" i="4"/>
  <c r="M84" i="4"/>
  <c r="K84" i="4"/>
  <c r="H84" i="4"/>
  <c r="G84" i="4"/>
  <c r="D84" i="4"/>
  <c r="M83" i="4"/>
  <c r="K83" i="4"/>
  <c r="H83" i="4"/>
  <c r="I83" i="4"/>
  <c r="G83" i="4"/>
  <c r="D83" i="4"/>
  <c r="N82" i="4"/>
  <c r="M82" i="4"/>
  <c r="O82" i="4"/>
  <c r="K82" i="4"/>
  <c r="H82" i="4"/>
  <c r="P82" i="4"/>
  <c r="Q82" i="4"/>
  <c r="G82" i="4"/>
  <c r="D82" i="4"/>
  <c r="K81" i="4"/>
  <c r="H81" i="4"/>
  <c r="P81" i="4"/>
  <c r="Q81" i="4"/>
  <c r="G81" i="4"/>
  <c r="D81" i="4"/>
  <c r="N80" i="4"/>
  <c r="M80" i="4"/>
  <c r="K80" i="4"/>
  <c r="O80" i="4"/>
  <c r="H80" i="4"/>
  <c r="P80" i="4"/>
  <c r="Q80" i="4"/>
  <c r="G80" i="4"/>
  <c r="D80" i="4"/>
  <c r="N79" i="4"/>
  <c r="K79" i="4"/>
  <c r="H79" i="4"/>
  <c r="G79" i="4"/>
  <c r="D79" i="4"/>
  <c r="N78" i="4"/>
  <c r="M78" i="4"/>
  <c r="K78" i="4"/>
  <c r="O78" i="4"/>
  <c r="H78" i="4"/>
  <c r="G78" i="4"/>
  <c r="D78" i="4"/>
  <c r="K77" i="4"/>
  <c r="H77" i="4"/>
  <c r="P77" i="4"/>
  <c r="Q77" i="4"/>
  <c r="G77" i="4"/>
  <c r="D77" i="4"/>
  <c r="N76" i="4"/>
  <c r="P76" i="4"/>
  <c r="Q76" i="4"/>
  <c r="M76" i="4"/>
  <c r="K76" i="4"/>
  <c r="H76" i="4"/>
  <c r="G76" i="4"/>
  <c r="D76" i="4"/>
  <c r="K75" i="4"/>
  <c r="H75" i="4"/>
  <c r="P75" i="4"/>
  <c r="Q75" i="4"/>
  <c r="G75" i="4"/>
  <c r="D75" i="4"/>
  <c r="K74" i="4"/>
  <c r="H74" i="4"/>
  <c r="G74" i="4"/>
  <c r="D74" i="4"/>
  <c r="M73" i="4"/>
  <c r="O73" i="4"/>
  <c r="K73" i="4"/>
  <c r="H73" i="4"/>
  <c r="G73" i="4"/>
  <c r="D73" i="4"/>
  <c r="M72" i="4"/>
  <c r="O72" i="4"/>
  <c r="K72" i="4"/>
  <c r="H72" i="4"/>
  <c r="I72" i="4"/>
  <c r="G72" i="4"/>
  <c r="D72" i="4"/>
  <c r="K71" i="4"/>
  <c r="H71" i="4"/>
  <c r="G71" i="4"/>
  <c r="D71" i="4"/>
  <c r="M70" i="4"/>
  <c r="K70" i="4"/>
  <c r="O70" i="4"/>
  <c r="H70" i="4"/>
  <c r="I70" i="4"/>
  <c r="G70" i="4"/>
  <c r="D70" i="4"/>
  <c r="K69" i="4"/>
  <c r="I69" i="4"/>
  <c r="H69" i="4"/>
  <c r="P69" i="4"/>
  <c r="Q69" i="4"/>
  <c r="G69" i="4"/>
  <c r="D69" i="4"/>
  <c r="N68" i="4"/>
  <c r="M68" i="4"/>
  <c r="K68" i="4"/>
  <c r="O68" i="4"/>
  <c r="H68" i="4"/>
  <c r="G68" i="4"/>
  <c r="D68" i="4"/>
  <c r="K67" i="4"/>
  <c r="H67" i="4"/>
  <c r="G67" i="4"/>
  <c r="D67" i="4"/>
  <c r="N66" i="4"/>
  <c r="K66" i="4"/>
  <c r="H66" i="4"/>
  <c r="I66" i="4"/>
  <c r="G66" i="4"/>
  <c r="D66" i="4"/>
  <c r="N65" i="4"/>
  <c r="K65" i="4"/>
  <c r="H65" i="4"/>
  <c r="P65" i="4"/>
  <c r="Q65" i="4"/>
  <c r="G65" i="4"/>
  <c r="D65" i="4"/>
  <c r="N64" i="4"/>
  <c r="M64" i="4"/>
  <c r="K64" i="4"/>
  <c r="O64" i="4"/>
  <c r="H64" i="4"/>
  <c r="P64" i="4"/>
  <c r="Q64" i="4"/>
  <c r="G64" i="4"/>
  <c r="D64" i="4"/>
  <c r="A61" i="4"/>
  <c r="A60" i="4"/>
  <c r="K59" i="4"/>
  <c r="I59" i="4"/>
  <c r="H59" i="4"/>
  <c r="G59" i="4"/>
  <c r="D59" i="4"/>
  <c r="M58" i="4"/>
  <c r="K58" i="4"/>
  <c r="H58" i="4"/>
  <c r="I58" i="4"/>
  <c r="G58" i="4"/>
  <c r="D58" i="4"/>
  <c r="K57" i="4"/>
  <c r="H57" i="4"/>
  <c r="G57" i="4"/>
  <c r="D57" i="4"/>
  <c r="N56" i="4"/>
  <c r="M56" i="4"/>
  <c r="K56" i="4"/>
  <c r="H56" i="4"/>
  <c r="I56" i="4"/>
  <c r="G56" i="4"/>
  <c r="D56" i="4"/>
  <c r="K55" i="4"/>
  <c r="H55" i="4"/>
  <c r="G55" i="4"/>
  <c r="D55" i="4"/>
  <c r="M54" i="4"/>
  <c r="K54" i="4"/>
  <c r="O54" i="4"/>
  <c r="H54" i="4"/>
  <c r="G54" i="4"/>
  <c r="D54" i="4"/>
  <c r="N53" i="4"/>
  <c r="M53" i="4"/>
  <c r="K53" i="4"/>
  <c r="H53" i="4"/>
  <c r="G53" i="4"/>
  <c r="D53" i="4"/>
  <c r="N52" i="4"/>
  <c r="M52" i="4"/>
  <c r="K52" i="4"/>
  <c r="H52" i="4"/>
  <c r="P52" i="4"/>
  <c r="Q52" i="4"/>
  <c r="G52" i="4"/>
  <c r="D52" i="4"/>
  <c r="N51" i="4"/>
  <c r="K51" i="4"/>
  <c r="H51" i="4"/>
  <c r="G51" i="4"/>
  <c r="D51" i="4"/>
  <c r="N50" i="4"/>
  <c r="M50" i="4"/>
  <c r="K50" i="4"/>
  <c r="O50" i="4"/>
  <c r="H50" i="4"/>
  <c r="G50" i="4"/>
  <c r="D50" i="4"/>
  <c r="K49" i="4"/>
  <c r="H49" i="4"/>
  <c r="G49" i="4"/>
  <c r="D49" i="4"/>
  <c r="N48" i="4"/>
  <c r="M48" i="4"/>
  <c r="K48" i="4"/>
  <c r="H48" i="4"/>
  <c r="I48" i="4"/>
  <c r="G48" i="4"/>
  <c r="D48" i="4"/>
  <c r="K47" i="4"/>
  <c r="H47" i="4"/>
  <c r="I47" i="4"/>
  <c r="G47" i="4"/>
  <c r="D47" i="4"/>
  <c r="N46" i="4"/>
  <c r="M46" i="4"/>
  <c r="K46" i="4"/>
  <c r="O46" i="4"/>
  <c r="H46" i="4"/>
  <c r="I46" i="4"/>
  <c r="G46" i="4"/>
  <c r="D46" i="4"/>
  <c r="K45" i="4"/>
  <c r="H45" i="4"/>
  <c r="G45" i="4"/>
  <c r="D45" i="4"/>
  <c r="N44" i="4"/>
  <c r="M44" i="4"/>
  <c r="K44" i="4"/>
  <c r="H44" i="4"/>
  <c r="I44" i="4"/>
  <c r="G44" i="4"/>
  <c r="D44" i="4"/>
  <c r="K43" i="4"/>
  <c r="H43" i="4"/>
  <c r="P43" i="4"/>
  <c r="Q43" i="4"/>
  <c r="G43" i="4"/>
  <c r="D43" i="4"/>
  <c r="N42" i="4"/>
  <c r="P42" i="4"/>
  <c r="Q42" i="4"/>
  <c r="M42" i="4"/>
  <c r="K42" i="4"/>
  <c r="H42" i="4"/>
  <c r="I42" i="4"/>
  <c r="G42" i="4"/>
  <c r="D42" i="4"/>
  <c r="N41" i="4"/>
  <c r="M41" i="4"/>
  <c r="K41" i="4"/>
  <c r="O41" i="4"/>
  <c r="H41" i="4"/>
  <c r="G41" i="4"/>
  <c r="D41" i="4"/>
  <c r="N40" i="4"/>
  <c r="M40" i="4"/>
  <c r="K40" i="4"/>
  <c r="H40" i="4"/>
  <c r="I40" i="4"/>
  <c r="G40" i="4"/>
  <c r="D40" i="4"/>
  <c r="N39" i="4"/>
  <c r="M39" i="4"/>
  <c r="K39" i="4"/>
  <c r="O39" i="4"/>
  <c r="H39" i="4"/>
  <c r="G39" i="4"/>
  <c r="D39" i="4"/>
  <c r="N38" i="4"/>
  <c r="M38" i="4"/>
  <c r="K38" i="4"/>
  <c r="H38" i="4"/>
  <c r="G38" i="4"/>
  <c r="D38" i="4"/>
  <c r="K37" i="4"/>
  <c r="H37" i="4"/>
  <c r="G37" i="4"/>
  <c r="D37" i="4"/>
  <c r="N36" i="4"/>
  <c r="M36" i="4"/>
  <c r="K36" i="4"/>
  <c r="H36" i="4"/>
  <c r="I36" i="4"/>
  <c r="G36" i="4"/>
  <c r="D36" i="4"/>
  <c r="K35" i="4"/>
  <c r="H35" i="4"/>
  <c r="P35" i="4"/>
  <c r="Q35" i="4"/>
  <c r="G35" i="4"/>
  <c r="D35" i="4"/>
  <c r="N34" i="4"/>
  <c r="K34" i="4"/>
  <c r="H34" i="4"/>
  <c r="I34" i="4"/>
  <c r="G34" i="4"/>
  <c r="D34" i="4"/>
  <c r="K33" i="4"/>
  <c r="H33" i="4"/>
  <c r="G33" i="4"/>
  <c r="D33" i="4"/>
  <c r="K32" i="4"/>
  <c r="H32" i="4"/>
  <c r="G32" i="4"/>
  <c r="D32" i="4"/>
  <c r="K31" i="4"/>
  <c r="H31" i="4"/>
  <c r="I31" i="4"/>
  <c r="G31" i="4"/>
  <c r="D31" i="4"/>
  <c r="N30" i="4"/>
  <c r="K30" i="4"/>
  <c r="H30" i="4"/>
  <c r="I30" i="4"/>
  <c r="G30" i="4"/>
  <c r="D30" i="4"/>
  <c r="N29" i="4"/>
  <c r="M29" i="4"/>
  <c r="K29" i="4"/>
  <c r="H29" i="4"/>
  <c r="I29" i="4"/>
  <c r="G29" i="4"/>
  <c r="D29" i="4"/>
  <c r="N28" i="4"/>
  <c r="M28" i="4"/>
  <c r="K28" i="4"/>
  <c r="H28" i="4"/>
  <c r="I28" i="4"/>
  <c r="G28" i="4"/>
  <c r="D28" i="4"/>
  <c r="N27" i="4"/>
  <c r="M27" i="4"/>
  <c r="K27" i="4"/>
  <c r="O27" i="4"/>
  <c r="H27" i="4"/>
  <c r="G27" i="4"/>
  <c r="D27" i="4"/>
  <c r="K26" i="4"/>
  <c r="H26" i="4"/>
  <c r="I26" i="4"/>
  <c r="G26" i="4"/>
  <c r="D26" i="4"/>
  <c r="K25" i="4"/>
  <c r="H25" i="4"/>
  <c r="G25" i="4"/>
  <c r="D25" i="4"/>
  <c r="N24" i="4"/>
  <c r="M24" i="4"/>
  <c r="O24" i="4"/>
  <c r="K24" i="4"/>
  <c r="H24" i="4"/>
  <c r="P24" i="4"/>
  <c r="Q24" i="4"/>
  <c r="G24" i="4"/>
  <c r="D24" i="4"/>
  <c r="M23" i="4"/>
  <c r="K23" i="4"/>
  <c r="H23" i="4"/>
  <c r="I23" i="4"/>
  <c r="G23" i="4"/>
  <c r="D23" i="4"/>
  <c r="N22" i="4"/>
  <c r="K22" i="4"/>
  <c r="H22" i="4"/>
  <c r="I22" i="4"/>
  <c r="G22" i="4"/>
  <c r="D22" i="4"/>
  <c r="K21" i="4"/>
  <c r="H21" i="4"/>
  <c r="I21" i="4"/>
  <c r="G21" i="4"/>
  <c r="D21" i="4"/>
  <c r="N20" i="4"/>
  <c r="K20" i="4"/>
  <c r="H20" i="4"/>
  <c r="I20" i="4"/>
  <c r="G20" i="4"/>
  <c r="D20" i="4"/>
  <c r="N19" i="4"/>
  <c r="P19" i="4"/>
  <c r="Q19" i="4"/>
  <c r="K19" i="4"/>
  <c r="H19" i="4"/>
  <c r="I19" i="4"/>
  <c r="G19" i="4"/>
  <c r="D19" i="4"/>
  <c r="N18" i="4"/>
  <c r="M18" i="4"/>
  <c r="K18" i="4"/>
  <c r="O18" i="4"/>
  <c r="H18" i="4"/>
  <c r="G18" i="4"/>
  <c r="D18" i="4"/>
  <c r="K17" i="4"/>
  <c r="I17" i="4"/>
  <c r="H17" i="4"/>
  <c r="G17" i="4"/>
  <c r="D17" i="4"/>
  <c r="M16" i="4"/>
  <c r="K16" i="4"/>
  <c r="O16" i="4"/>
  <c r="H16" i="4"/>
  <c r="I16" i="4"/>
  <c r="G16" i="4"/>
  <c r="D16" i="4"/>
  <c r="N15" i="4"/>
  <c r="K15" i="4"/>
  <c r="H15" i="4"/>
  <c r="I15" i="4"/>
  <c r="G15" i="4"/>
  <c r="D15" i="4"/>
  <c r="N14" i="4"/>
  <c r="M14" i="4"/>
  <c r="K14" i="4"/>
  <c r="H14" i="4"/>
  <c r="G14" i="4"/>
  <c r="D14" i="4"/>
  <c r="N13" i="4"/>
  <c r="K13" i="4"/>
  <c r="H13" i="4"/>
  <c r="P13" i="4"/>
  <c r="Q13" i="4"/>
  <c r="G13" i="4"/>
  <c r="D13" i="4"/>
  <c r="G76" i="2"/>
  <c r="G75" i="2"/>
  <c r="G74" i="2"/>
  <c r="G73" i="2"/>
  <c r="G72" i="2"/>
  <c r="G71" i="2"/>
  <c r="G70" i="2"/>
  <c r="M72" i="2"/>
  <c r="M73" i="2"/>
  <c r="L20" i="2"/>
  <c r="F120" i="2"/>
  <c r="N71" i="2"/>
  <c r="P71" i="2"/>
  <c r="Q71" i="2"/>
  <c r="A122" i="2"/>
  <c r="A121" i="2"/>
  <c r="L120" i="2"/>
  <c r="J120" i="2"/>
  <c r="E120" i="2"/>
  <c r="C120" i="2"/>
  <c r="N119" i="2"/>
  <c r="P119" i="2"/>
  <c r="Q119" i="2"/>
  <c r="M119" i="2"/>
  <c r="K119" i="2"/>
  <c r="O119" i="2"/>
  <c r="H119" i="2"/>
  <c r="I119" i="2"/>
  <c r="G119" i="2"/>
  <c r="D119" i="2"/>
  <c r="N118" i="2"/>
  <c r="M118" i="2"/>
  <c r="K118" i="2"/>
  <c r="H118" i="2"/>
  <c r="G118" i="2"/>
  <c r="D118" i="2"/>
  <c r="N117" i="2"/>
  <c r="M117" i="2"/>
  <c r="K117" i="2"/>
  <c r="O117" i="2"/>
  <c r="H117" i="2"/>
  <c r="G117" i="2"/>
  <c r="D117" i="2"/>
  <c r="N116" i="2"/>
  <c r="M116" i="2"/>
  <c r="K116" i="2"/>
  <c r="O116" i="2"/>
  <c r="H116" i="2"/>
  <c r="P116" i="2"/>
  <c r="Q116" i="2"/>
  <c r="G116" i="2"/>
  <c r="D116" i="2"/>
  <c r="N115" i="2"/>
  <c r="M115" i="2"/>
  <c r="K115" i="2"/>
  <c r="O115" i="2"/>
  <c r="H115" i="2"/>
  <c r="P115" i="2"/>
  <c r="Q115" i="2"/>
  <c r="G115" i="2"/>
  <c r="D115" i="2"/>
  <c r="N114" i="2"/>
  <c r="M114" i="2"/>
  <c r="K114" i="2"/>
  <c r="H114" i="2"/>
  <c r="P114" i="2"/>
  <c r="Q114" i="2"/>
  <c r="I114" i="2"/>
  <c r="G114" i="2"/>
  <c r="D114" i="2"/>
  <c r="N113" i="2"/>
  <c r="M113" i="2"/>
  <c r="K113" i="2"/>
  <c r="O113" i="2"/>
  <c r="H113" i="2"/>
  <c r="G113" i="2"/>
  <c r="D113" i="2"/>
  <c r="N112" i="2"/>
  <c r="M112" i="2"/>
  <c r="O112" i="2"/>
  <c r="K112" i="2"/>
  <c r="H112" i="2"/>
  <c r="I112" i="2"/>
  <c r="G112" i="2"/>
  <c r="D112" i="2"/>
  <c r="N111" i="2"/>
  <c r="P111" i="2"/>
  <c r="Q111" i="2"/>
  <c r="M111" i="2"/>
  <c r="K111" i="2"/>
  <c r="H111" i="2"/>
  <c r="I111" i="2"/>
  <c r="G111" i="2"/>
  <c r="D111" i="2"/>
  <c r="N110" i="2"/>
  <c r="M110" i="2"/>
  <c r="K110" i="2"/>
  <c r="O110" i="2"/>
  <c r="H110" i="2"/>
  <c r="G110" i="2"/>
  <c r="D110" i="2"/>
  <c r="N109" i="2"/>
  <c r="M109" i="2"/>
  <c r="K109" i="2"/>
  <c r="H109" i="2"/>
  <c r="G109" i="2"/>
  <c r="D109" i="2"/>
  <c r="N108" i="2"/>
  <c r="M108" i="2"/>
  <c r="K108" i="2"/>
  <c r="O108" i="2"/>
  <c r="H108" i="2"/>
  <c r="P108" i="2"/>
  <c r="Q108" i="2"/>
  <c r="G108" i="2"/>
  <c r="D108" i="2"/>
  <c r="N107" i="2"/>
  <c r="M107" i="2"/>
  <c r="K107" i="2"/>
  <c r="O107" i="2"/>
  <c r="H107" i="2"/>
  <c r="G107" i="2"/>
  <c r="D107" i="2"/>
  <c r="N106" i="2"/>
  <c r="M106" i="2"/>
  <c r="K106" i="2"/>
  <c r="O106" i="2"/>
  <c r="H106" i="2"/>
  <c r="I106" i="2"/>
  <c r="G106" i="2"/>
  <c r="D106" i="2"/>
  <c r="N105" i="2"/>
  <c r="M105" i="2"/>
  <c r="K105" i="2"/>
  <c r="O105" i="2"/>
  <c r="H105" i="2"/>
  <c r="G105" i="2"/>
  <c r="D105" i="2"/>
  <c r="O104" i="2"/>
  <c r="N104" i="2"/>
  <c r="M104" i="2"/>
  <c r="K104" i="2"/>
  <c r="I104" i="2"/>
  <c r="H104" i="2"/>
  <c r="P104" i="2"/>
  <c r="Q104" i="2"/>
  <c r="G104" i="2"/>
  <c r="D104" i="2"/>
  <c r="N103" i="2"/>
  <c r="M103" i="2"/>
  <c r="K103" i="2"/>
  <c r="H103" i="2"/>
  <c r="P103" i="2"/>
  <c r="Q103" i="2"/>
  <c r="I103" i="2"/>
  <c r="G103" i="2"/>
  <c r="D103" i="2"/>
  <c r="N102" i="2"/>
  <c r="M102" i="2"/>
  <c r="K102" i="2"/>
  <c r="H102" i="2"/>
  <c r="P102" i="2"/>
  <c r="Q102" i="2"/>
  <c r="G102" i="2"/>
  <c r="D102" i="2"/>
  <c r="N101" i="2"/>
  <c r="M101" i="2"/>
  <c r="K101" i="2"/>
  <c r="H101" i="2"/>
  <c r="G101" i="2"/>
  <c r="D101" i="2"/>
  <c r="N100" i="2"/>
  <c r="M100" i="2"/>
  <c r="K100" i="2"/>
  <c r="H100" i="2"/>
  <c r="P100" i="2"/>
  <c r="Q100" i="2"/>
  <c r="G100" i="2"/>
  <c r="D100" i="2"/>
  <c r="N99" i="2"/>
  <c r="M99" i="2"/>
  <c r="K99" i="2"/>
  <c r="O99" i="2"/>
  <c r="H99" i="2"/>
  <c r="P99" i="2"/>
  <c r="Q99" i="2"/>
  <c r="G99" i="2"/>
  <c r="D99" i="2"/>
  <c r="N98" i="2"/>
  <c r="M98" i="2"/>
  <c r="K98" i="2"/>
  <c r="H98" i="2"/>
  <c r="P98" i="2"/>
  <c r="Q98" i="2"/>
  <c r="I98" i="2"/>
  <c r="G98" i="2"/>
  <c r="D98" i="2"/>
  <c r="N97" i="2"/>
  <c r="P97" i="2"/>
  <c r="Q97" i="2"/>
  <c r="M97" i="2"/>
  <c r="K97" i="2"/>
  <c r="O97" i="2"/>
  <c r="H97" i="2"/>
  <c r="G97" i="2"/>
  <c r="D97" i="2"/>
  <c r="N96" i="2"/>
  <c r="P96" i="2"/>
  <c r="Q96" i="2"/>
  <c r="M96" i="2"/>
  <c r="O96" i="2"/>
  <c r="K96" i="2"/>
  <c r="H96" i="2"/>
  <c r="I96" i="2"/>
  <c r="G96" i="2"/>
  <c r="D96" i="2"/>
  <c r="N95" i="2"/>
  <c r="M95" i="2"/>
  <c r="O95" i="2"/>
  <c r="K95" i="2"/>
  <c r="H95" i="2"/>
  <c r="I95" i="2"/>
  <c r="G95" i="2"/>
  <c r="D95" i="2"/>
  <c r="N94" i="2"/>
  <c r="M94" i="2"/>
  <c r="K94" i="2"/>
  <c r="H94" i="2"/>
  <c r="P94" i="2"/>
  <c r="Q94" i="2"/>
  <c r="G94" i="2"/>
  <c r="D94" i="2"/>
  <c r="N93" i="2"/>
  <c r="M93" i="2"/>
  <c r="O93" i="2"/>
  <c r="K93" i="2"/>
  <c r="H93" i="2"/>
  <c r="G93" i="2"/>
  <c r="D93" i="2"/>
  <c r="N92" i="2"/>
  <c r="M92" i="2"/>
  <c r="K92" i="2"/>
  <c r="O92" i="2"/>
  <c r="H92" i="2"/>
  <c r="P92" i="2"/>
  <c r="Q92" i="2"/>
  <c r="G92" i="2"/>
  <c r="D92" i="2"/>
  <c r="N91" i="2"/>
  <c r="M91" i="2"/>
  <c r="K91" i="2"/>
  <c r="O91" i="2"/>
  <c r="H91" i="2"/>
  <c r="P91" i="2"/>
  <c r="Q91" i="2"/>
  <c r="G91" i="2"/>
  <c r="D91" i="2"/>
  <c r="N90" i="2"/>
  <c r="M90" i="2"/>
  <c r="K90" i="2"/>
  <c r="O90" i="2"/>
  <c r="H90" i="2"/>
  <c r="I90" i="2"/>
  <c r="G90" i="2"/>
  <c r="D90" i="2"/>
  <c r="N89" i="2"/>
  <c r="M89" i="2"/>
  <c r="K89" i="2"/>
  <c r="O89" i="2"/>
  <c r="H89" i="2"/>
  <c r="P89" i="2"/>
  <c r="Q89" i="2"/>
  <c r="G89" i="2"/>
  <c r="D89" i="2"/>
  <c r="N88" i="2"/>
  <c r="M88" i="2"/>
  <c r="K88" i="2"/>
  <c r="I88" i="2"/>
  <c r="H88" i="2"/>
  <c r="P88" i="2"/>
  <c r="Q88" i="2"/>
  <c r="G88" i="2"/>
  <c r="D88" i="2"/>
  <c r="N87" i="2"/>
  <c r="M87" i="2"/>
  <c r="O87" i="2"/>
  <c r="K87" i="2"/>
  <c r="H87" i="2"/>
  <c r="I87" i="2"/>
  <c r="G87" i="2"/>
  <c r="D87" i="2"/>
  <c r="N86" i="2"/>
  <c r="M86" i="2"/>
  <c r="O86" i="2"/>
  <c r="K86" i="2"/>
  <c r="H86" i="2"/>
  <c r="G86" i="2"/>
  <c r="D86" i="2"/>
  <c r="N85" i="2"/>
  <c r="M85" i="2"/>
  <c r="K85" i="2"/>
  <c r="O85" i="2"/>
  <c r="H85" i="2"/>
  <c r="P85" i="2"/>
  <c r="Q85" i="2"/>
  <c r="G85" i="2"/>
  <c r="D85" i="2"/>
  <c r="N84" i="2"/>
  <c r="M84" i="2"/>
  <c r="K84" i="2"/>
  <c r="H84" i="2"/>
  <c r="P84" i="2"/>
  <c r="Q84" i="2"/>
  <c r="G84" i="2"/>
  <c r="D84" i="2"/>
  <c r="N83" i="2"/>
  <c r="M83" i="2"/>
  <c r="O83" i="2"/>
  <c r="K83" i="2"/>
  <c r="H83" i="2"/>
  <c r="P83" i="2"/>
  <c r="Q83" i="2"/>
  <c r="G83" i="2"/>
  <c r="D83" i="2"/>
  <c r="N82" i="2"/>
  <c r="M82" i="2"/>
  <c r="K82" i="2"/>
  <c r="H82" i="2"/>
  <c r="I82" i="2"/>
  <c r="G82" i="2"/>
  <c r="D82" i="2"/>
  <c r="N81" i="2"/>
  <c r="P81" i="2"/>
  <c r="Q81" i="2"/>
  <c r="M81" i="2"/>
  <c r="K81" i="2"/>
  <c r="O81" i="2"/>
  <c r="H81" i="2"/>
  <c r="G81" i="2"/>
  <c r="D81" i="2"/>
  <c r="N80" i="2"/>
  <c r="P80" i="2"/>
  <c r="Q80" i="2"/>
  <c r="M80" i="2"/>
  <c r="K80" i="2"/>
  <c r="O80" i="2"/>
  <c r="H80" i="2"/>
  <c r="I80" i="2"/>
  <c r="G80" i="2"/>
  <c r="D80" i="2"/>
  <c r="N79" i="2"/>
  <c r="M79" i="2"/>
  <c r="K79" i="2"/>
  <c r="O79" i="2"/>
  <c r="H79" i="2"/>
  <c r="I79" i="2"/>
  <c r="D79" i="2"/>
  <c r="N78" i="2"/>
  <c r="M78" i="2"/>
  <c r="K78" i="2"/>
  <c r="O78" i="2"/>
  <c r="H78" i="2"/>
  <c r="P78" i="2"/>
  <c r="Q78" i="2"/>
  <c r="D78" i="2"/>
  <c r="N77" i="2"/>
  <c r="M77" i="2"/>
  <c r="K77" i="2"/>
  <c r="O77" i="2"/>
  <c r="H77" i="2"/>
  <c r="I77" i="2"/>
  <c r="D77" i="2"/>
  <c r="N76" i="2"/>
  <c r="M76" i="2"/>
  <c r="K76" i="2"/>
  <c r="O76" i="2"/>
  <c r="H76" i="2"/>
  <c r="P76" i="2"/>
  <c r="Q76" i="2"/>
  <c r="D76" i="2"/>
  <c r="N75" i="2"/>
  <c r="M75" i="2"/>
  <c r="K75" i="2"/>
  <c r="O75" i="2"/>
  <c r="H75" i="2"/>
  <c r="I75" i="2"/>
  <c r="D75" i="2"/>
  <c r="N74" i="2"/>
  <c r="M74" i="2"/>
  <c r="O74" i="2"/>
  <c r="K74" i="2"/>
  <c r="H74" i="2"/>
  <c r="P74" i="2"/>
  <c r="Q74" i="2"/>
  <c r="D74" i="2"/>
  <c r="N73" i="2"/>
  <c r="K73" i="2"/>
  <c r="H73" i="2"/>
  <c r="P73" i="2"/>
  <c r="D73" i="2"/>
  <c r="N72" i="2"/>
  <c r="K72" i="2"/>
  <c r="O72" i="2"/>
  <c r="H72" i="2"/>
  <c r="P72" i="2"/>
  <c r="Q72" i="2"/>
  <c r="I72" i="2"/>
  <c r="D72" i="2"/>
  <c r="K71" i="2"/>
  <c r="H71" i="2"/>
  <c r="D71" i="2"/>
  <c r="N70" i="2"/>
  <c r="M70" i="2"/>
  <c r="O70" i="2"/>
  <c r="K70" i="2"/>
  <c r="H70" i="2"/>
  <c r="I70" i="2"/>
  <c r="D70" i="2"/>
  <c r="N69" i="2"/>
  <c r="M69" i="2"/>
  <c r="O69" i="2"/>
  <c r="K69" i="2"/>
  <c r="H69" i="2"/>
  <c r="G69" i="2"/>
  <c r="D69" i="2"/>
  <c r="N68" i="2"/>
  <c r="M68" i="2"/>
  <c r="K68" i="2"/>
  <c r="O68" i="2"/>
  <c r="H68" i="2"/>
  <c r="P68" i="2"/>
  <c r="Q68" i="2"/>
  <c r="G68" i="2"/>
  <c r="D68" i="2"/>
  <c r="N67" i="2"/>
  <c r="M67" i="2"/>
  <c r="K67" i="2"/>
  <c r="O67" i="2"/>
  <c r="H67" i="2"/>
  <c r="P67" i="2"/>
  <c r="G67" i="2"/>
  <c r="D67" i="2"/>
  <c r="N66" i="2"/>
  <c r="M66" i="2"/>
  <c r="K66" i="2"/>
  <c r="O66" i="2"/>
  <c r="H66" i="2"/>
  <c r="P66" i="2"/>
  <c r="Q66" i="2"/>
  <c r="G66" i="2"/>
  <c r="D66" i="2"/>
  <c r="N65" i="2"/>
  <c r="M65" i="2"/>
  <c r="K65" i="2"/>
  <c r="H65" i="2"/>
  <c r="P65" i="2"/>
  <c r="Q65" i="2"/>
  <c r="G65" i="2"/>
  <c r="D65" i="2"/>
  <c r="A62" i="2"/>
  <c r="A61" i="2"/>
  <c r="N60" i="2"/>
  <c r="M60" i="2"/>
  <c r="K60" i="2"/>
  <c r="O60" i="2"/>
  <c r="H60" i="2"/>
  <c r="G60" i="2"/>
  <c r="D60" i="2"/>
  <c r="N59" i="2"/>
  <c r="M59" i="2"/>
  <c r="K59" i="2"/>
  <c r="O59" i="2"/>
  <c r="H59" i="2"/>
  <c r="P59" i="2"/>
  <c r="Q59" i="2"/>
  <c r="G59" i="2"/>
  <c r="D59" i="2"/>
  <c r="N58" i="2"/>
  <c r="P58" i="2"/>
  <c r="Q58" i="2"/>
  <c r="M58" i="2"/>
  <c r="K58" i="2"/>
  <c r="O58" i="2"/>
  <c r="H58" i="2"/>
  <c r="G58" i="2"/>
  <c r="D58" i="2"/>
  <c r="N57" i="2"/>
  <c r="M57" i="2"/>
  <c r="K57" i="2"/>
  <c r="H57" i="2"/>
  <c r="G57" i="2"/>
  <c r="D57" i="2"/>
  <c r="N56" i="2"/>
  <c r="M56" i="2"/>
  <c r="K56" i="2"/>
  <c r="O56" i="2"/>
  <c r="H56" i="2"/>
  <c r="P56" i="2"/>
  <c r="Q56" i="2"/>
  <c r="G56" i="2"/>
  <c r="D56" i="2"/>
  <c r="N55" i="2"/>
  <c r="M55" i="2"/>
  <c r="K55" i="2"/>
  <c r="O55" i="2"/>
  <c r="H55" i="2"/>
  <c r="P55" i="2"/>
  <c r="Q55" i="2"/>
  <c r="G55" i="2"/>
  <c r="D55" i="2"/>
  <c r="N54" i="2"/>
  <c r="P54" i="2"/>
  <c r="Q54" i="2"/>
  <c r="M54" i="2"/>
  <c r="K54" i="2"/>
  <c r="O54" i="2"/>
  <c r="H54" i="2"/>
  <c r="G54" i="2"/>
  <c r="D54" i="2"/>
  <c r="N53" i="2"/>
  <c r="M53" i="2"/>
  <c r="K53" i="2"/>
  <c r="O53" i="2"/>
  <c r="H53" i="2"/>
  <c r="P53" i="2"/>
  <c r="Q53" i="2"/>
  <c r="G53" i="2"/>
  <c r="D53" i="2"/>
  <c r="N52" i="2"/>
  <c r="M52" i="2"/>
  <c r="K52" i="2"/>
  <c r="H52" i="2"/>
  <c r="G52" i="2"/>
  <c r="D52" i="2"/>
  <c r="N51" i="2"/>
  <c r="P51" i="2"/>
  <c r="Q51" i="2"/>
  <c r="M51" i="2"/>
  <c r="K51" i="2"/>
  <c r="O51" i="2"/>
  <c r="H51" i="2"/>
  <c r="G51" i="2"/>
  <c r="D51" i="2"/>
  <c r="N50" i="2"/>
  <c r="M50" i="2"/>
  <c r="O50" i="2"/>
  <c r="K50" i="2"/>
  <c r="H50" i="2"/>
  <c r="P50" i="2"/>
  <c r="Q50" i="2"/>
  <c r="G50" i="2"/>
  <c r="D50" i="2"/>
  <c r="N49" i="2"/>
  <c r="M49" i="2"/>
  <c r="K49" i="2"/>
  <c r="H49" i="2"/>
  <c r="G49" i="2"/>
  <c r="D49" i="2"/>
  <c r="N48" i="2"/>
  <c r="M48" i="2"/>
  <c r="K48" i="2"/>
  <c r="O48" i="2"/>
  <c r="H48" i="2"/>
  <c r="P48" i="2"/>
  <c r="Q48" i="2"/>
  <c r="G48" i="2"/>
  <c r="D48" i="2"/>
  <c r="N47" i="2"/>
  <c r="M47" i="2"/>
  <c r="K47" i="2"/>
  <c r="O47" i="2"/>
  <c r="H47" i="2"/>
  <c r="I47" i="2"/>
  <c r="G47" i="2"/>
  <c r="D47" i="2"/>
  <c r="N46" i="2"/>
  <c r="M46" i="2"/>
  <c r="K46" i="2"/>
  <c r="O46" i="2"/>
  <c r="H46" i="2"/>
  <c r="P46" i="2"/>
  <c r="Q46" i="2"/>
  <c r="G46" i="2"/>
  <c r="D46" i="2"/>
  <c r="N45" i="2"/>
  <c r="M45" i="2"/>
  <c r="O45" i="2"/>
  <c r="K45" i="2"/>
  <c r="H45" i="2"/>
  <c r="P45" i="2"/>
  <c r="Q45" i="2"/>
  <c r="G45" i="2"/>
  <c r="D45" i="2"/>
  <c r="N44" i="2"/>
  <c r="M44" i="2"/>
  <c r="K44" i="2"/>
  <c r="O44" i="2"/>
  <c r="H44" i="2"/>
  <c r="I44" i="2"/>
  <c r="G44" i="2"/>
  <c r="D44" i="2"/>
  <c r="N43" i="2"/>
  <c r="M43" i="2"/>
  <c r="O43" i="2"/>
  <c r="K43" i="2"/>
  <c r="H43" i="2"/>
  <c r="P43" i="2"/>
  <c r="Q43" i="2"/>
  <c r="G43" i="2"/>
  <c r="D43" i="2"/>
  <c r="N42" i="2"/>
  <c r="M42" i="2"/>
  <c r="K42" i="2"/>
  <c r="O42" i="2"/>
  <c r="H42" i="2"/>
  <c r="P42" i="2"/>
  <c r="Q42" i="2"/>
  <c r="G42" i="2"/>
  <c r="D42" i="2"/>
  <c r="N41" i="2"/>
  <c r="P41" i="2"/>
  <c r="Q41" i="2"/>
  <c r="M41" i="2"/>
  <c r="K41" i="2"/>
  <c r="O41" i="2"/>
  <c r="H41" i="2"/>
  <c r="G41" i="2"/>
  <c r="D41" i="2"/>
  <c r="N40" i="2"/>
  <c r="M40" i="2"/>
  <c r="O40" i="2"/>
  <c r="K40" i="2"/>
  <c r="H40" i="2"/>
  <c r="P40" i="2"/>
  <c r="Q40" i="2"/>
  <c r="G40" i="2"/>
  <c r="D40" i="2"/>
  <c r="N39" i="2"/>
  <c r="M39" i="2"/>
  <c r="O39" i="2"/>
  <c r="K39" i="2"/>
  <c r="H39" i="2"/>
  <c r="P39" i="2"/>
  <c r="Q39" i="2"/>
  <c r="G39" i="2"/>
  <c r="D39" i="2"/>
  <c r="N38" i="2"/>
  <c r="M38" i="2"/>
  <c r="K38" i="2"/>
  <c r="O38" i="2"/>
  <c r="H38" i="2"/>
  <c r="P38" i="2"/>
  <c r="Q38" i="2"/>
  <c r="G38" i="2"/>
  <c r="D38" i="2"/>
  <c r="N37" i="2"/>
  <c r="P37" i="2"/>
  <c r="Q37" i="2"/>
  <c r="M37" i="2"/>
  <c r="K37" i="2"/>
  <c r="O37" i="2"/>
  <c r="H37" i="2"/>
  <c r="G37" i="2"/>
  <c r="D37" i="2"/>
  <c r="N36" i="2"/>
  <c r="P36" i="2"/>
  <c r="Q36" i="2"/>
  <c r="M36" i="2"/>
  <c r="K36" i="2"/>
  <c r="H36" i="2"/>
  <c r="I36" i="2"/>
  <c r="G36" i="2"/>
  <c r="D36" i="2"/>
  <c r="N35" i="2"/>
  <c r="M35" i="2"/>
  <c r="O35" i="2"/>
  <c r="K35" i="2"/>
  <c r="H35" i="2"/>
  <c r="P35" i="2"/>
  <c r="Q35" i="2"/>
  <c r="G35" i="2"/>
  <c r="D35" i="2"/>
  <c r="N34" i="2"/>
  <c r="M34" i="2"/>
  <c r="K34" i="2"/>
  <c r="O34" i="2"/>
  <c r="H34" i="2"/>
  <c r="P34" i="2"/>
  <c r="Q34" i="2"/>
  <c r="G34" i="2"/>
  <c r="D34" i="2"/>
  <c r="N33" i="2"/>
  <c r="P33" i="2"/>
  <c r="Q33" i="2"/>
  <c r="M33" i="2"/>
  <c r="K33" i="2"/>
  <c r="O33" i="2"/>
  <c r="H33" i="2"/>
  <c r="G33" i="2"/>
  <c r="D33" i="2"/>
  <c r="N32" i="2"/>
  <c r="M32" i="2"/>
  <c r="O32" i="2"/>
  <c r="K32" i="2"/>
  <c r="H32" i="2"/>
  <c r="G32" i="2"/>
  <c r="D32" i="2"/>
  <c r="N31" i="2"/>
  <c r="M31" i="2"/>
  <c r="K31" i="2"/>
  <c r="O31" i="2"/>
  <c r="H31" i="2"/>
  <c r="I31" i="2"/>
  <c r="G31" i="2"/>
  <c r="D31" i="2"/>
  <c r="N30" i="2"/>
  <c r="P30" i="2"/>
  <c r="Q30" i="2"/>
  <c r="M30" i="2"/>
  <c r="K30" i="2"/>
  <c r="O30" i="2"/>
  <c r="H30" i="2"/>
  <c r="G30" i="2"/>
  <c r="D30" i="2"/>
  <c r="N29" i="2"/>
  <c r="M29" i="2"/>
  <c r="O29" i="2"/>
  <c r="K29" i="2"/>
  <c r="H29" i="2"/>
  <c r="G29" i="2"/>
  <c r="D29" i="2"/>
  <c r="N28" i="2"/>
  <c r="M28" i="2"/>
  <c r="K28" i="2"/>
  <c r="O28" i="2"/>
  <c r="H28" i="2"/>
  <c r="I28" i="2"/>
  <c r="G28" i="2"/>
  <c r="D28" i="2"/>
  <c r="N27" i="2"/>
  <c r="P27" i="2"/>
  <c r="Q27" i="2"/>
  <c r="M27" i="2"/>
  <c r="K27" i="2"/>
  <c r="O27" i="2"/>
  <c r="H27" i="2"/>
  <c r="I27" i="2"/>
  <c r="G27" i="2"/>
  <c r="D27" i="2"/>
  <c r="N26" i="2"/>
  <c r="M26" i="2"/>
  <c r="K26" i="2"/>
  <c r="H26" i="2"/>
  <c r="P26" i="2"/>
  <c r="Q26" i="2"/>
  <c r="G26" i="2"/>
  <c r="D26" i="2"/>
  <c r="N25" i="2"/>
  <c r="M25" i="2"/>
  <c r="K25" i="2"/>
  <c r="O25" i="2"/>
  <c r="H25" i="2"/>
  <c r="P25" i="2"/>
  <c r="Q25" i="2"/>
  <c r="G25" i="2"/>
  <c r="D25" i="2"/>
  <c r="N24" i="2"/>
  <c r="P24" i="2"/>
  <c r="Q24" i="2"/>
  <c r="M24" i="2"/>
  <c r="K24" i="2"/>
  <c r="O24" i="2"/>
  <c r="H24" i="2"/>
  <c r="G24" i="2"/>
  <c r="D24" i="2"/>
  <c r="N23" i="2"/>
  <c r="M23" i="2"/>
  <c r="O23" i="2"/>
  <c r="K23" i="2"/>
  <c r="H23" i="2"/>
  <c r="I23" i="2"/>
  <c r="G23" i="2"/>
  <c r="D23" i="2"/>
  <c r="N22" i="2"/>
  <c r="M22" i="2"/>
  <c r="O22" i="2"/>
  <c r="K22" i="2"/>
  <c r="H22" i="2"/>
  <c r="P22" i="2"/>
  <c r="Q22" i="2"/>
  <c r="G22" i="2"/>
  <c r="D22" i="2"/>
  <c r="D120" i="2"/>
  <c r="P21" i="2"/>
  <c r="Q21" i="2"/>
  <c r="N21" i="2"/>
  <c r="M21" i="2"/>
  <c r="K21" i="2"/>
  <c r="O21" i="2"/>
  <c r="H21" i="2"/>
  <c r="I21" i="2"/>
  <c r="G21" i="2"/>
  <c r="D21" i="2"/>
  <c r="N20" i="2"/>
  <c r="N120" i="2"/>
  <c r="M20" i="2"/>
  <c r="K20" i="2"/>
  <c r="D20" i="2"/>
  <c r="N19" i="2"/>
  <c r="P19" i="2"/>
  <c r="Q19" i="2"/>
  <c r="M19" i="2"/>
  <c r="K19" i="2"/>
  <c r="O19" i="2"/>
  <c r="H19" i="2"/>
  <c r="I19" i="2"/>
  <c r="G19" i="2"/>
  <c r="D19" i="2"/>
  <c r="N18" i="2"/>
  <c r="M18" i="2"/>
  <c r="O18" i="2"/>
  <c r="K18" i="2"/>
  <c r="H18" i="2"/>
  <c r="G18" i="2"/>
  <c r="D18" i="2"/>
  <c r="N17" i="2"/>
  <c r="M17" i="2"/>
  <c r="K17" i="2"/>
  <c r="O17" i="2"/>
  <c r="H17" i="2"/>
  <c r="P17" i="2"/>
  <c r="Q17" i="2"/>
  <c r="G17" i="2"/>
  <c r="D17" i="2"/>
  <c r="N16" i="2"/>
  <c r="P16" i="2"/>
  <c r="Q16" i="2"/>
  <c r="M16" i="2"/>
  <c r="O16" i="2"/>
  <c r="K16" i="2"/>
  <c r="H16" i="2"/>
  <c r="G16" i="2"/>
  <c r="D16" i="2"/>
  <c r="N15" i="2"/>
  <c r="M15" i="2"/>
  <c r="K15" i="2"/>
  <c r="O15" i="2"/>
  <c r="H15" i="2"/>
  <c r="I15" i="2"/>
  <c r="G15" i="2"/>
  <c r="D15" i="2"/>
  <c r="N14" i="2"/>
  <c r="M14" i="2"/>
  <c r="K14" i="2"/>
  <c r="O14" i="2"/>
  <c r="H14" i="2"/>
  <c r="G14" i="2"/>
  <c r="D14" i="2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L16" i="1"/>
  <c r="K16" i="1"/>
  <c r="J17" i="1"/>
  <c r="K17" i="1"/>
  <c r="J18" i="1"/>
  <c r="K18" i="1"/>
  <c r="L18" i="1"/>
  <c r="K19" i="1"/>
  <c r="J20" i="1"/>
  <c r="K20" i="1"/>
  <c r="L20" i="1"/>
  <c r="J21" i="1"/>
  <c r="L21" i="1"/>
  <c r="K21" i="1"/>
  <c r="J22" i="1"/>
  <c r="L22" i="1"/>
  <c r="K22" i="1"/>
  <c r="K23" i="1"/>
  <c r="J24" i="1"/>
  <c r="L24" i="1"/>
  <c r="K24" i="1"/>
  <c r="J25" i="1"/>
  <c r="K25" i="1"/>
  <c r="J26" i="1"/>
  <c r="L26" i="1"/>
  <c r="K26" i="1"/>
  <c r="K27" i="1"/>
  <c r="J28" i="1"/>
  <c r="L28" i="1"/>
  <c r="K28" i="1"/>
  <c r="J29" i="1"/>
  <c r="K29" i="1"/>
  <c r="L29" i="1"/>
  <c r="J30" i="1"/>
  <c r="K30" i="1"/>
  <c r="L30" i="1"/>
  <c r="K31" i="1"/>
  <c r="J32" i="1"/>
  <c r="K32" i="1"/>
  <c r="L32" i="1"/>
  <c r="J33" i="1"/>
  <c r="L33" i="1"/>
  <c r="K33" i="1"/>
  <c r="J34" i="1"/>
  <c r="L34" i="1"/>
  <c r="K34" i="1"/>
  <c r="K35" i="1"/>
  <c r="J36" i="1"/>
  <c r="L36" i="1"/>
  <c r="K36" i="1"/>
  <c r="J37" i="1"/>
  <c r="L37" i="1"/>
  <c r="K37" i="1"/>
  <c r="J38" i="1"/>
  <c r="L38" i="1"/>
  <c r="K38" i="1"/>
  <c r="K39" i="1"/>
  <c r="L39" i="1"/>
  <c r="J40" i="1"/>
  <c r="K40" i="1"/>
  <c r="L40" i="1"/>
  <c r="J41" i="1"/>
  <c r="K41" i="1"/>
  <c r="L41" i="1"/>
  <c r="J42" i="1"/>
  <c r="K42" i="1"/>
  <c r="L42" i="1"/>
  <c r="K43" i="1"/>
  <c r="J44" i="1"/>
  <c r="L44" i="1"/>
  <c r="K44" i="1"/>
  <c r="J45" i="1"/>
  <c r="L45" i="1"/>
  <c r="K45" i="1"/>
  <c r="J46" i="1"/>
  <c r="K46" i="1"/>
  <c r="L46" i="1"/>
  <c r="K47" i="1"/>
  <c r="L47" i="1"/>
  <c r="J48" i="1"/>
  <c r="L48" i="1"/>
  <c r="K48" i="1"/>
  <c r="J49" i="1"/>
  <c r="L49" i="1"/>
  <c r="K49" i="1"/>
  <c r="J50" i="1"/>
  <c r="K50" i="1"/>
  <c r="L50" i="1"/>
  <c r="K51" i="1"/>
  <c r="J52" i="1"/>
  <c r="K52" i="1"/>
  <c r="J53" i="1"/>
  <c r="L53" i="1"/>
  <c r="K53" i="1"/>
  <c r="J54" i="1"/>
  <c r="L54" i="1"/>
  <c r="K54" i="1"/>
  <c r="K55" i="1"/>
  <c r="J56" i="1"/>
  <c r="L56" i="1"/>
  <c r="K56" i="1"/>
  <c r="J57" i="1"/>
  <c r="K57" i="1"/>
  <c r="J58" i="1"/>
  <c r="K58" i="1"/>
  <c r="L58" i="1"/>
  <c r="K59" i="1"/>
  <c r="J60" i="1"/>
  <c r="K60" i="1"/>
  <c r="L60" i="1"/>
  <c r="J65" i="1"/>
  <c r="K65" i="1"/>
  <c r="L65" i="1"/>
  <c r="J66" i="1"/>
  <c r="L66" i="1"/>
  <c r="K66" i="1"/>
  <c r="J67" i="1"/>
  <c r="K67" i="1"/>
  <c r="L67" i="1"/>
  <c r="J68" i="1"/>
  <c r="L68" i="1"/>
  <c r="K68" i="1"/>
  <c r="J69" i="1"/>
  <c r="L69" i="1"/>
  <c r="K69" i="1"/>
  <c r="J70" i="1"/>
  <c r="K70" i="1"/>
  <c r="L70" i="1"/>
  <c r="J71" i="1"/>
  <c r="K71" i="1"/>
  <c r="L71" i="1"/>
  <c r="J72" i="1"/>
  <c r="L72" i="1"/>
  <c r="K72" i="1"/>
  <c r="J73" i="1"/>
  <c r="L73" i="1"/>
  <c r="K73" i="1"/>
  <c r="J74" i="1"/>
  <c r="K74" i="1"/>
  <c r="L74" i="1"/>
  <c r="J75" i="1"/>
  <c r="K75" i="1"/>
  <c r="J76" i="1"/>
  <c r="L76" i="1"/>
  <c r="K76" i="1"/>
  <c r="J77" i="1"/>
  <c r="K77" i="1"/>
  <c r="L77" i="1"/>
  <c r="J78" i="1"/>
  <c r="L78" i="1"/>
  <c r="K78" i="1"/>
  <c r="J79" i="1"/>
  <c r="K79" i="1"/>
  <c r="L79" i="1"/>
  <c r="J80" i="1"/>
  <c r="K80" i="1"/>
  <c r="L80" i="1"/>
  <c r="J81" i="1"/>
  <c r="L81" i="1"/>
  <c r="K81" i="1"/>
  <c r="J82" i="1"/>
  <c r="L82" i="1"/>
  <c r="K82" i="1"/>
  <c r="J83" i="1"/>
  <c r="K83" i="1"/>
  <c r="L83" i="1"/>
  <c r="J84" i="1"/>
  <c r="L84" i="1"/>
  <c r="K84" i="1"/>
  <c r="J85" i="1"/>
  <c r="L85" i="1"/>
  <c r="K85" i="1"/>
  <c r="J86" i="1"/>
  <c r="L86" i="1"/>
  <c r="K86" i="1"/>
  <c r="J87" i="1"/>
  <c r="K87" i="1"/>
  <c r="L87" i="1"/>
  <c r="J88" i="1"/>
  <c r="L88" i="1"/>
  <c r="K88" i="1"/>
  <c r="J89" i="1"/>
  <c r="L89" i="1"/>
  <c r="K89" i="1"/>
  <c r="J90" i="1"/>
  <c r="L90" i="1"/>
  <c r="K90" i="1"/>
  <c r="J91" i="1"/>
  <c r="K91" i="1"/>
  <c r="L91" i="1"/>
  <c r="J92" i="1"/>
  <c r="K92" i="1"/>
  <c r="L92" i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/>
  <c r="K98" i="1"/>
  <c r="J99" i="1"/>
  <c r="K99" i="1"/>
  <c r="L99" i="1"/>
  <c r="J100" i="1"/>
  <c r="K100" i="1"/>
  <c r="L100" i="1"/>
  <c r="J101" i="1"/>
  <c r="L101" i="1"/>
  <c r="K101" i="1"/>
  <c r="J102" i="1"/>
  <c r="L102" i="1"/>
  <c r="K102" i="1"/>
  <c r="J103" i="1"/>
  <c r="K103" i="1"/>
  <c r="J104" i="1"/>
  <c r="L104" i="1"/>
  <c r="K104" i="1"/>
  <c r="J105" i="1"/>
  <c r="K105" i="1"/>
  <c r="L105" i="1"/>
  <c r="J106" i="1"/>
  <c r="K106" i="1"/>
  <c r="L106" i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/>
  <c r="K114" i="1"/>
  <c r="J115" i="1"/>
  <c r="K115" i="1"/>
  <c r="L115" i="1"/>
  <c r="J116" i="1"/>
  <c r="L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/>
  <c r="J43" i="1"/>
  <c r="L43" i="1"/>
  <c r="J35" i="1"/>
  <c r="L35" i="1"/>
  <c r="J31" i="1"/>
  <c r="L31" i="1"/>
  <c r="J27" i="1"/>
  <c r="J23" i="1"/>
  <c r="L23" i="1"/>
  <c r="I65" i="2"/>
  <c r="I66" i="2"/>
  <c r="I102" i="2"/>
  <c r="I118" i="2"/>
  <c r="I76" i="2"/>
  <c r="I84" i="2"/>
  <c r="I92" i="2"/>
  <c r="I100" i="2"/>
  <c r="I108" i="2"/>
  <c r="I35" i="2"/>
  <c r="I39" i="2"/>
  <c r="I51" i="2"/>
  <c r="I55" i="2"/>
  <c r="I59" i="2"/>
  <c r="I33" i="2"/>
  <c r="I37" i="2"/>
  <c r="I41" i="2"/>
  <c r="I45" i="2"/>
  <c r="I49" i="2"/>
  <c r="I53" i="2"/>
  <c r="I57" i="2"/>
  <c r="Q67" i="2"/>
  <c r="P69" i="2"/>
  <c r="Q69" i="2"/>
  <c r="I69" i="2"/>
  <c r="P79" i="2"/>
  <c r="Q79" i="2"/>
  <c r="I81" i="2"/>
  <c r="I83" i="2"/>
  <c r="I85" i="2"/>
  <c r="I91" i="2"/>
  <c r="P93" i="2"/>
  <c r="Q93" i="2"/>
  <c r="I93" i="2"/>
  <c r="P95" i="2"/>
  <c r="Q95" i="2"/>
  <c r="I97" i="2"/>
  <c r="I99" i="2"/>
  <c r="P105" i="2"/>
  <c r="Q105" i="2"/>
  <c r="I105" i="2"/>
  <c r="I107" i="2"/>
  <c r="P109" i="2"/>
  <c r="Q109" i="2"/>
  <c r="I109" i="2"/>
  <c r="P113" i="2"/>
  <c r="Q113" i="2"/>
  <c r="I113" i="2"/>
  <c r="I115" i="2"/>
  <c r="P117" i="2"/>
  <c r="Q117" i="2"/>
  <c r="I117" i="2"/>
  <c r="I14" i="2"/>
  <c r="I22" i="2"/>
  <c r="I24" i="2"/>
  <c r="I30" i="2"/>
  <c r="I42" i="2"/>
  <c r="I46" i="2"/>
  <c r="I48" i="2"/>
  <c r="I50" i="2"/>
  <c r="I54" i="2"/>
  <c r="I56" i="2"/>
  <c r="O101" i="2"/>
  <c r="O103" i="2"/>
  <c r="O109" i="2"/>
  <c r="O111" i="2"/>
  <c r="P14" i="2"/>
  <c r="Q14" i="2"/>
  <c r="M71" i="2"/>
  <c r="O71" i="2"/>
  <c r="P15" i="2"/>
  <c r="Q15" i="2"/>
  <c r="I16" i="2"/>
  <c r="I89" i="2"/>
  <c r="P87" i="2"/>
  <c r="Q87" i="2"/>
  <c r="P70" i="2"/>
  <c r="Q70" i="2"/>
  <c r="I74" i="2"/>
  <c r="P107" i="2"/>
  <c r="Q107" i="2"/>
  <c r="I58" i="2"/>
  <c r="I38" i="2"/>
  <c r="I26" i="2"/>
  <c r="I116" i="2"/>
  <c r="I25" i="2"/>
  <c r="P106" i="2"/>
  <c r="Q106" i="2"/>
  <c r="I34" i="2"/>
  <c r="I67" i="2"/>
  <c r="I43" i="2"/>
  <c r="L27" i="1"/>
  <c r="L117" i="1"/>
  <c r="I17" i="2"/>
  <c r="O36" i="2"/>
  <c r="O52" i="2"/>
  <c r="O65" i="2"/>
  <c r="I68" i="2"/>
  <c r="O94" i="2"/>
  <c r="O98" i="2"/>
  <c r="O114" i="2"/>
  <c r="M120" i="2"/>
  <c r="H20" i="2"/>
  <c r="I20" i="2"/>
  <c r="G20" i="2"/>
  <c r="O73" i="2"/>
  <c r="P86" i="2"/>
  <c r="Q86" i="2"/>
  <c r="I86" i="2"/>
  <c r="P101" i="2"/>
  <c r="Q101" i="2"/>
  <c r="I101" i="2"/>
  <c r="K120" i="2"/>
  <c r="P23" i="2"/>
  <c r="Q23" i="2"/>
  <c r="I94" i="2"/>
  <c r="I18" i="2"/>
  <c r="P18" i="2"/>
  <c r="O20" i="2"/>
  <c r="O26" i="2"/>
  <c r="P29" i="2"/>
  <c r="Q29" i="2"/>
  <c r="I29" i="2"/>
  <c r="I40" i="2"/>
  <c r="P32" i="2"/>
  <c r="Q32" i="2"/>
  <c r="I32" i="2"/>
  <c r="P28" i="2"/>
  <c r="Q28" i="2"/>
  <c r="P31" i="2"/>
  <c r="Q31" i="2"/>
  <c r="P47" i="2"/>
  <c r="Q47" i="2"/>
  <c r="I52" i="2"/>
  <c r="P52" i="2"/>
  <c r="Q52" i="2"/>
  <c r="I60" i="2"/>
  <c r="P60" i="2"/>
  <c r="Q60" i="2"/>
  <c r="I71" i="2"/>
  <c r="P82" i="2"/>
  <c r="Q82" i="2"/>
  <c r="O84" i="2"/>
  <c r="P112" i="2"/>
  <c r="Q112" i="2"/>
  <c r="P118" i="2"/>
  <c r="Q118" i="2"/>
  <c r="P44" i="2"/>
  <c r="Q44" i="2"/>
  <c r="P49" i="2"/>
  <c r="Q49" i="2"/>
  <c r="P57" i="2"/>
  <c r="Q57" i="2"/>
  <c r="O82" i="2"/>
  <c r="P90" i="2"/>
  <c r="Q90" i="2"/>
  <c r="O102" i="2"/>
  <c r="I110" i="2"/>
  <c r="P110" i="2"/>
  <c r="Q110" i="2"/>
  <c r="O118" i="2"/>
  <c r="O49" i="2"/>
  <c r="O57" i="2"/>
  <c r="O88" i="2"/>
  <c r="O100" i="2"/>
  <c r="Q18" i="2"/>
  <c r="O120" i="2"/>
  <c r="G120" i="2"/>
  <c r="P20" i="2"/>
  <c r="Q20" i="2"/>
  <c r="Q73" i="2"/>
  <c r="I73" i="2"/>
  <c r="P77" i="2"/>
  <c r="Q77" i="2"/>
  <c r="P75" i="2"/>
  <c r="Q75" i="2"/>
  <c r="H120" i="2"/>
  <c r="I78" i="2"/>
  <c r="P120" i="2"/>
  <c r="Q120" i="2"/>
  <c r="I120" i="2"/>
  <c r="M71" i="4"/>
  <c r="M75" i="4"/>
  <c r="O75" i="4"/>
  <c r="M77" i="4"/>
  <c r="O77" i="4"/>
  <c r="M81" i="4"/>
  <c r="O81" i="4"/>
  <c r="O83" i="4"/>
  <c r="O85" i="4"/>
  <c r="O87" i="4"/>
  <c r="M89" i="4"/>
  <c r="O89" i="4"/>
  <c r="M93" i="4"/>
  <c r="O99" i="4"/>
  <c r="M101" i="4"/>
  <c r="O101" i="4"/>
  <c r="M105" i="4"/>
  <c r="M113" i="4"/>
  <c r="O113" i="4"/>
  <c r="P90" i="4"/>
  <c r="Q90" i="4"/>
  <c r="O84" i="4"/>
  <c r="O86" i="4"/>
  <c r="O90" i="4"/>
  <c r="P73" i="4"/>
  <c r="Q73" i="4"/>
  <c r="O108" i="4"/>
  <c r="O116" i="4"/>
  <c r="N21" i="4"/>
  <c r="M25" i="4"/>
  <c r="O29" i="4"/>
  <c r="M33" i="4"/>
  <c r="O33" i="4"/>
  <c r="M35" i="4"/>
  <c r="M47" i="4"/>
  <c r="O47" i="4"/>
  <c r="M49" i="4"/>
  <c r="M55" i="4"/>
  <c r="M57" i="4"/>
  <c r="O57" i="4"/>
  <c r="L117" i="4"/>
  <c r="O42" i="4"/>
  <c r="O44" i="4"/>
  <c r="O48" i="4"/>
  <c r="O52" i="4"/>
  <c r="P53" i="4"/>
  <c r="Q53" i="4"/>
  <c r="P38" i="4"/>
  <c r="Q38" i="4"/>
  <c r="O36" i="4"/>
  <c r="O38" i="4"/>
  <c r="P54" i="4"/>
  <c r="Q54" i="4"/>
  <c r="P68" i="4"/>
  <c r="Q68" i="4"/>
  <c r="O100" i="4"/>
  <c r="O102" i="4"/>
  <c r="O104" i="4"/>
  <c r="O112" i="4"/>
  <c r="P91" i="4"/>
  <c r="Q91" i="4"/>
  <c r="O76" i="4"/>
  <c r="P78" i="4"/>
  <c r="Q78" i="4"/>
  <c r="O95" i="4"/>
  <c r="O109" i="4"/>
  <c r="P115" i="4"/>
  <c r="Q115" i="4"/>
  <c r="O115" i="4"/>
  <c r="P96" i="4"/>
  <c r="Q96" i="4"/>
  <c r="P98" i="4"/>
  <c r="Q98" i="4"/>
  <c r="P79" i="4"/>
  <c r="Q79" i="4"/>
  <c r="P84" i="4"/>
  <c r="Q84" i="4"/>
  <c r="O66" i="4"/>
  <c r="P110" i="4"/>
  <c r="Q110" i="4"/>
  <c r="O55" i="4"/>
  <c r="P39" i="4"/>
  <c r="Q39" i="4"/>
  <c r="P50" i="4"/>
  <c r="Q50" i="4"/>
  <c r="P41" i="4"/>
  <c r="Q41" i="4"/>
  <c r="I76" i="4"/>
  <c r="I71" i="4"/>
  <c r="P95" i="4"/>
  <c r="Q95" i="4"/>
  <c r="P106" i="4"/>
  <c r="Q106" i="4"/>
  <c r="I54" i="4"/>
  <c r="I41" i="4"/>
  <c r="P34" i="4"/>
  <c r="Q34" i="4"/>
  <c r="I53" i="4"/>
  <c r="L75" i="1"/>
  <c r="L52" i="1"/>
  <c r="L57" i="1"/>
  <c r="L17" i="1"/>
  <c r="I120" i="1"/>
  <c r="L95" i="1"/>
  <c r="L103" i="1"/>
  <c r="L111" i="1"/>
  <c r="L59" i="1"/>
  <c r="K120" i="1"/>
  <c r="E120" i="1"/>
  <c r="L55" i="1"/>
  <c r="L25" i="1"/>
  <c r="J120" i="1"/>
  <c r="I27" i="4"/>
  <c r="I33" i="4"/>
  <c r="I39" i="4"/>
  <c r="I45" i="4"/>
  <c r="I51" i="4"/>
  <c r="I57" i="4"/>
  <c r="I68" i="4"/>
  <c r="I74" i="4"/>
  <c r="I98" i="4"/>
  <c r="I104" i="4"/>
  <c r="I110" i="4"/>
  <c r="I116" i="4"/>
  <c r="I32" i="4"/>
  <c r="I38" i="4"/>
  <c r="I50" i="4"/>
  <c r="I67" i="4"/>
  <c r="I73" i="4"/>
  <c r="I79" i="4"/>
  <c r="I85" i="4"/>
  <c r="I91" i="4"/>
  <c r="I115" i="4"/>
  <c r="I13" i="4"/>
  <c r="I25" i="4"/>
  <c r="I37" i="4"/>
  <c r="I49" i="4"/>
  <c r="I55" i="4"/>
  <c r="I78" i="4"/>
  <c r="I84" i="4"/>
  <c r="I90" i="4"/>
  <c r="I96" i="4"/>
  <c r="I102" i="4"/>
  <c r="I108" i="4"/>
  <c r="I114" i="4"/>
  <c r="L120" i="1"/>
  <c r="I82" i="4"/>
  <c r="P97" i="4"/>
  <c r="Q97" i="4"/>
  <c r="P86" i="4"/>
  <c r="Q86" i="4"/>
  <c r="P94" i="4"/>
  <c r="Q94" i="4"/>
  <c r="P112" i="4"/>
  <c r="Q112" i="4"/>
  <c r="P102" i="4"/>
  <c r="Q102" i="4"/>
  <c r="P114" i="4"/>
  <c r="Q114" i="4"/>
  <c r="I80" i="4"/>
  <c r="P103" i="4"/>
  <c r="Q103" i="4"/>
  <c r="P74" i="4"/>
  <c r="Q74" i="4"/>
  <c r="P87" i="4"/>
  <c r="Q87" i="4"/>
  <c r="P109" i="4"/>
  <c r="Q109" i="4"/>
  <c r="O67" i="4"/>
  <c r="M37" i="4"/>
  <c r="O37" i="4"/>
  <c r="G117" i="4"/>
  <c r="P40" i="4"/>
  <c r="Q40" i="4"/>
  <c r="O56" i="4"/>
  <c r="I75" i="4"/>
  <c r="I81" i="4"/>
  <c r="I105" i="4"/>
  <c r="M107" i="4"/>
  <c r="O107" i="4"/>
  <c r="P32" i="4"/>
  <c r="Q32" i="4"/>
  <c r="P108" i="4"/>
  <c r="Q108" i="4"/>
  <c r="P14" i="4"/>
  <c r="O23" i="4"/>
  <c r="O40" i="4"/>
  <c r="O53" i="4"/>
  <c r="P66" i="4"/>
  <c r="Q66" i="4"/>
  <c r="O93" i="4"/>
  <c r="P26" i="4"/>
  <c r="Q26" i="4"/>
  <c r="P33" i="4"/>
  <c r="Q33" i="4"/>
  <c r="P17" i="4"/>
  <c r="Q17" i="4"/>
  <c r="P99" i="4"/>
  <c r="Q99" i="4"/>
  <c r="P113" i="4"/>
  <c r="Q113" i="4"/>
  <c r="P92" i="4"/>
  <c r="Q92" i="4"/>
  <c r="P104" i="4"/>
  <c r="Q104" i="4"/>
  <c r="O105" i="4"/>
  <c r="O21" i="4"/>
  <c r="O34" i="4"/>
  <c r="O94" i="4"/>
  <c r="M31" i="4"/>
  <c r="O31" i="4"/>
  <c r="O14" i="4"/>
  <c r="P25" i="4"/>
  <c r="Q25" i="4"/>
  <c r="O28" i="4"/>
  <c r="I35" i="4"/>
  <c r="O49" i="4"/>
  <c r="O58" i="4"/>
  <c r="O98" i="4"/>
  <c r="O22" i="4"/>
  <c r="P71" i="4"/>
  <c r="Q71" i="4"/>
  <c r="K117" i="4"/>
  <c r="M74" i="4"/>
  <c r="O74" i="4"/>
  <c r="M92" i="4"/>
  <c r="O92" i="4"/>
  <c r="O111" i="4"/>
  <c r="O65" i="4"/>
  <c r="P72" i="4"/>
  <c r="Q72" i="4"/>
  <c r="O19" i="4"/>
  <c r="O35" i="4"/>
  <c r="O51" i="4"/>
  <c r="O71" i="4"/>
  <c r="O30" i="4"/>
  <c r="O79" i="4"/>
  <c r="P85" i="4"/>
  <c r="Q85" i="4"/>
  <c r="O96" i="4"/>
  <c r="P29" i="4"/>
  <c r="Q29" i="4"/>
  <c r="M45" i="4"/>
  <c r="O45" i="4"/>
  <c r="P21" i="4"/>
  <c r="Q21" i="4"/>
  <c r="P18" i="4"/>
  <c r="Q18" i="4"/>
  <c r="P27" i="4"/>
  <c r="Q27" i="4"/>
  <c r="I64" i="4"/>
  <c r="O15" i="4"/>
  <c r="N117" i="4"/>
  <c r="O13" i="4"/>
  <c r="P88" i="4"/>
  <c r="Q88" i="4"/>
  <c r="P20" i="4"/>
  <c r="Q20" i="4"/>
  <c r="M17" i="4"/>
  <c r="O17" i="4"/>
  <c r="P22" i="4"/>
  <c r="Q22" i="4"/>
  <c r="M26" i="4"/>
  <c r="O26" i="4"/>
  <c r="P28" i="4"/>
  <c r="Q28" i="4"/>
  <c r="M43" i="4"/>
  <c r="O43" i="4"/>
  <c r="I92" i="4"/>
  <c r="I43" i="4"/>
  <c r="P70" i="4"/>
  <c r="Q70" i="4"/>
  <c r="D117" i="4"/>
  <c r="P59" i="4"/>
  <c r="Q59" i="4"/>
  <c r="N67" i="4"/>
  <c r="P67" i="4"/>
  <c r="Q67" i="4"/>
  <c r="I77" i="4"/>
  <c r="I89" i="4"/>
  <c r="I93" i="4"/>
  <c r="I101" i="4"/>
  <c r="M59" i="4"/>
  <c r="O59" i="4"/>
  <c r="P83" i="4"/>
  <c r="Q83" i="4"/>
  <c r="P15" i="4"/>
  <c r="Q15" i="4"/>
  <c r="O25" i="4"/>
  <c r="I24" i="4"/>
  <c r="M32" i="4"/>
  <c r="O32" i="4"/>
  <c r="P51" i="4"/>
  <c r="Q51" i="4"/>
  <c r="I52" i="4"/>
  <c r="I65" i="4"/>
  <c r="I111" i="4"/>
  <c r="I18" i="4"/>
  <c r="M69" i="4"/>
  <c r="O69" i="4"/>
  <c r="Q14" i="4"/>
  <c r="I14" i="4"/>
  <c r="P56" i="4"/>
  <c r="Q56" i="4"/>
  <c r="P30" i="4"/>
  <c r="Q30" i="4"/>
  <c r="H117" i="4"/>
  <c r="P48" i="4"/>
  <c r="Q48" i="4"/>
  <c r="P44" i="4"/>
  <c r="Q44" i="4"/>
  <c r="P16" i="4"/>
  <c r="Q16" i="4"/>
  <c r="P47" i="4"/>
  <c r="Q47" i="4"/>
  <c r="P31" i="4"/>
  <c r="Q31" i="4"/>
  <c r="P36" i="4"/>
  <c r="Q36" i="4"/>
  <c r="P58" i="4"/>
  <c r="Q58" i="4"/>
  <c r="P46" i="4"/>
  <c r="Q46" i="4"/>
  <c r="O117" i="4"/>
  <c r="M117" i="4"/>
  <c r="I117" i="4"/>
  <c r="P117" i="4"/>
  <c r="Q117" i="4"/>
  <c r="I117" i="6" l="1"/>
  <c r="N117" i="6"/>
  <c r="P117" i="6"/>
  <c r="Q13" i="6"/>
  <c r="Q117" i="6" s="1"/>
  <c r="M117" i="6"/>
  <c r="O117" i="6"/>
  <c r="O26" i="5"/>
  <c r="M30" i="5"/>
  <c r="O30" i="5" s="1"/>
  <c r="P30" i="5"/>
  <c r="Q30" i="5" s="1"/>
  <c r="I30" i="5"/>
  <c r="O87" i="5"/>
  <c r="O73" i="5"/>
  <c r="P75" i="5"/>
  <c r="Q75" i="5" s="1"/>
  <c r="P99" i="5"/>
  <c r="Q99" i="5" s="1"/>
  <c r="P88" i="5"/>
  <c r="Q88" i="5" s="1"/>
  <c r="O97" i="5"/>
  <c r="P105" i="5"/>
  <c r="Q105" i="5" s="1"/>
  <c r="O75" i="5"/>
  <c r="O99" i="5"/>
  <c r="O72" i="5"/>
  <c r="O109" i="5"/>
  <c r="P76" i="5"/>
  <c r="Q76" i="5" s="1"/>
  <c r="O85" i="5"/>
  <c r="P87" i="5"/>
  <c r="Q87" i="5" s="1"/>
  <c r="P100" i="5"/>
  <c r="Q100" i="5" s="1"/>
  <c r="O111" i="5"/>
  <c r="P21" i="5"/>
  <c r="Q21" i="5" s="1"/>
  <c r="P25" i="5"/>
  <c r="Q25" i="5" s="1"/>
  <c r="P45" i="5"/>
  <c r="Q45" i="5" s="1"/>
  <c r="P43" i="5"/>
  <c r="Q43" i="5" s="1"/>
  <c r="P49" i="5"/>
  <c r="Q49" i="5" s="1"/>
  <c r="P58" i="5"/>
  <c r="Q58" i="5" s="1"/>
  <c r="P18" i="5"/>
  <c r="Q18" i="5" s="1"/>
  <c r="O21" i="5"/>
  <c r="P34" i="5"/>
  <c r="Q34" i="5" s="1"/>
  <c r="P29" i="5"/>
  <c r="Q29" i="5" s="1"/>
  <c r="O45" i="5"/>
  <c r="P36" i="5"/>
  <c r="Q36" i="5" s="1"/>
  <c r="P42" i="5"/>
  <c r="Q42" i="5" s="1"/>
  <c r="O46" i="5"/>
  <c r="P22" i="5"/>
  <c r="Q22" i="5" s="1"/>
  <c r="P57" i="5"/>
  <c r="Q57" i="5" s="1"/>
  <c r="O20" i="5"/>
  <c r="P48" i="5"/>
  <c r="Q48" i="5" s="1"/>
  <c r="O55" i="5"/>
  <c r="I112" i="5"/>
  <c r="P94" i="5"/>
  <c r="Q94" i="5" s="1"/>
  <c r="I64" i="5"/>
  <c r="P82" i="5"/>
  <c r="Q82" i="5" s="1"/>
  <c r="I105" i="5"/>
  <c r="I91" i="5"/>
  <c r="P101" i="5"/>
  <c r="Q101" i="5" s="1"/>
  <c r="I96" i="5"/>
  <c r="I100" i="5"/>
  <c r="P84" i="5"/>
  <c r="Q84" i="5" s="1"/>
  <c r="P98" i="5"/>
  <c r="Q98" i="5" s="1"/>
  <c r="P110" i="5"/>
  <c r="Q110" i="5" s="1"/>
  <c r="P77" i="5"/>
  <c r="Q77" i="5" s="1"/>
  <c r="I88" i="5"/>
  <c r="I103" i="5"/>
  <c r="I67" i="5"/>
  <c r="I76" i="5"/>
  <c r="P93" i="5"/>
  <c r="Q93" i="5" s="1"/>
  <c r="P81" i="5"/>
  <c r="Q81" i="5" s="1"/>
  <c r="P113" i="5"/>
  <c r="Q113" i="5" s="1"/>
  <c r="P72" i="5"/>
  <c r="Q72" i="5" s="1"/>
  <c r="N71" i="5"/>
  <c r="P71" i="5" s="1"/>
  <c r="Q71" i="5" s="1"/>
  <c r="L117" i="5"/>
  <c r="G117" i="5"/>
  <c r="P35" i="5"/>
  <c r="Q35" i="5" s="1"/>
  <c r="P44" i="5"/>
  <c r="Q44" i="5" s="1"/>
  <c r="P32" i="5"/>
  <c r="Q32" i="5" s="1"/>
  <c r="P23" i="5"/>
  <c r="Q23" i="5" s="1"/>
  <c r="P39" i="5"/>
  <c r="Q39" i="5" s="1"/>
  <c r="P20" i="5"/>
  <c r="Q20" i="5" s="1"/>
  <c r="I22" i="5"/>
  <c r="I43" i="5"/>
  <c r="P52" i="5"/>
  <c r="Q52" i="5" s="1"/>
  <c r="I17" i="5"/>
  <c r="P27" i="5"/>
  <c r="Q27" i="5" s="1"/>
  <c r="P59" i="5"/>
  <c r="Q59" i="5" s="1"/>
  <c r="I37" i="5"/>
  <c r="D117" i="5"/>
  <c r="P19" i="5"/>
  <c r="Q19" i="5" s="1"/>
  <c r="P51" i="5"/>
  <c r="Q51" i="5" s="1"/>
  <c r="O35" i="5"/>
  <c r="O78" i="5"/>
  <c r="Q13" i="5"/>
  <c r="O41" i="5"/>
  <c r="P114" i="5"/>
  <c r="Q114" i="5" s="1"/>
  <c r="O23" i="5"/>
  <c r="O101" i="5"/>
  <c r="O29" i="5"/>
  <c r="O59" i="5"/>
  <c r="O17" i="5"/>
  <c r="P24" i="5"/>
  <c r="Q24" i="5" s="1"/>
  <c r="P115" i="5"/>
  <c r="Q115" i="5" s="1"/>
  <c r="O95" i="5"/>
  <c r="P102" i="5"/>
  <c r="Q102" i="5" s="1"/>
  <c r="O47" i="5"/>
  <c r="O65" i="5"/>
  <c r="O83" i="5"/>
  <c r="O71" i="5"/>
  <c r="P90" i="5"/>
  <c r="Q90" i="5" s="1"/>
  <c r="H117" i="5"/>
  <c r="M15" i="5"/>
  <c r="O15" i="5" s="1"/>
  <c r="I24" i="5"/>
  <c r="M27" i="5"/>
  <c r="O27" i="5" s="1"/>
  <c r="I36" i="5"/>
  <c r="M39" i="5"/>
  <c r="O39" i="5" s="1"/>
  <c r="I48" i="5"/>
  <c r="M51" i="5"/>
  <c r="O51" i="5" s="1"/>
  <c r="I66" i="5"/>
  <c r="M69" i="5"/>
  <c r="O69" i="5" s="1"/>
  <c r="I78" i="5"/>
  <c r="M81" i="5"/>
  <c r="O81" i="5" s="1"/>
  <c r="I90" i="5"/>
  <c r="M93" i="5"/>
  <c r="O93" i="5" s="1"/>
  <c r="I102" i="5"/>
  <c r="M105" i="5"/>
  <c r="O105" i="5" s="1"/>
  <c r="I114" i="5"/>
  <c r="P41" i="5"/>
  <c r="Q41" i="5" s="1"/>
  <c r="P53" i="5"/>
  <c r="Q53" i="5" s="1"/>
  <c r="P83" i="5"/>
  <c r="Q83" i="5" s="1"/>
  <c r="P95" i="5"/>
  <c r="Q95" i="5" s="1"/>
  <c r="P107" i="5"/>
  <c r="Q107" i="5" s="1"/>
  <c r="P16" i="5"/>
  <c r="Q16" i="5" s="1"/>
  <c r="P28" i="5"/>
  <c r="Q28" i="5" s="1"/>
  <c r="K117" i="5"/>
  <c r="I21" i="5"/>
  <c r="M24" i="5"/>
  <c r="O24" i="5" s="1"/>
  <c r="I33" i="5"/>
  <c r="M36" i="5"/>
  <c r="O36" i="5" s="1"/>
  <c r="I45" i="5"/>
  <c r="M48" i="5"/>
  <c r="O48" i="5" s="1"/>
  <c r="I57" i="5"/>
  <c r="M66" i="5"/>
  <c r="O66" i="5" s="1"/>
  <c r="I75" i="5"/>
  <c r="M78" i="5"/>
  <c r="I87" i="5"/>
  <c r="M90" i="5"/>
  <c r="O90" i="5" s="1"/>
  <c r="I99" i="5"/>
  <c r="M102" i="5"/>
  <c r="O102" i="5" s="1"/>
  <c r="I111" i="5"/>
  <c r="M114" i="5"/>
  <c r="O114" i="5" s="1"/>
  <c r="P14" i="5"/>
  <c r="Q14" i="5" s="1"/>
  <c r="M23" i="5"/>
  <c r="P26" i="5"/>
  <c r="Q26" i="5" s="1"/>
  <c r="M35" i="5"/>
  <c r="P38" i="5"/>
  <c r="Q38" i="5" s="1"/>
  <c r="M47" i="5"/>
  <c r="P50" i="5"/>
  <c r="Q50" i="5" s="1"/>
  <c r="M59" i="5"/>
  <c r="M65" i="5"/>
  <c r="P68" i="5"/>
  <c r="Q68" i="5" s="1"/>
  <c r="M77" i="5"/>
  <c r="O77" i="5" s="1"/>
  <c r="P80" i="5"/>
  <c r="Q80" i="5" s="1"/>
  <c r="M89" i="5"/>
  <c r="O89" i="5" s="1"/>
  <c r="P92" i="5"/>
  <c r="Q92" i="5" s="1"/>
  <c r="M101" i="5"/>
  <c r="P104" i="5"/>
  <c r="Q104" i="5" s="1"/>
  <c r="M113" i="5"/>
  <c r="O113" i="5" s="1"/>
  <c r="P116" i="5"/>
  <c r="Q116" i="5" s="1"/>
  <c r="M44" i="5"/>
  <c r="O44" i="5" s="1"/>
  <c r="M56" i="5"/>
  <c r="O56" i="5" s="1"/>
  <c r="M98" i="5"/>
  <c r="O98" i="5" s="1"/>
  <c r="M110" i="5"/>
  <c r="O110" i="5" s="1"/>
  <c r="M19" i="5"/>
  <c r="O19" i="5" s="1"/>
  <c r="M31" i="5"/>
  <c r="O31" i="5" s="1"/>
  <c r="N117" i="5" l="1"/>
  <c r="I117" i="5"/>
  <c r="O117" i="5"/>
  <c r="P117" i="5"/>
  <c r="Q117" i="5"/>
  <c r="M117" i="5"/>
</calcChain>
</file>

<file path=xl/sharedStrings.xml><?xml version="1.0" encoding="utf-8"?>
<sst xmlns="http://schemas.openxmlformats.org/spreadsheetml/2006/main" count="921" uniqueCount="168">
  <si>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</si>
  <si>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</si>
  <si>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</si>
  <si>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</si>
  <si>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</si>
  <si>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</si>
  <si>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</si>
  <si>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</si>
  <si>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</si>
  <si>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</si>
  <si>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</si>
  <si>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</si>
  <si>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</si>
  <si>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</si>
  <si>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</si>
  <si>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</si>
  <si>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</si>
  <si>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</si>
  <si>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</si>
  <si>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</si>
  <si>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</si>
  <si>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</si>
  <si>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</si>
  <si>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</si>
  <si>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</si>
  <si>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</si>
  <si>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</si>
  <si>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</si>
  <si>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</si>
  <si>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</si>
  <si>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</si>
  <si>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</si>
  <si>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</si>
  <si>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</si>
  <si>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</si>
  <si>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</si>
  <si>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</si>
  <si>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</si>
  <si>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</si>
  <si>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</si>
  <si>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</si>
  <si>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</si>
  <si>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</si>
  <si>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</si>
  <si>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</si>
  <si>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</si>
  <si>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</si>
  <si>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</si>
  <si>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</si>
  <si>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</si>
  <si>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</si>
  <si>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</si>
  <si>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</si>
  <si>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</si>
  <si>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</si>
  <si>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</si>
  <si>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</si>
  <si>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</si>
  <si>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</si>
  <si>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</si>
  <si>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</si>
  <si>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</si>
  <si>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</si>
  <si>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</si>
  <si>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</si>
  <si>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</si>
  <si>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</si>
  <si>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</si>
  <si>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</si>
  <si>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</si>
  <si>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</si>
  <si>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</si>
  <si>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</si>
  <si>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</si>
  <si>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</si>
  <si>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</si>
  <si>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</si>
  <si>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</si>
  <si>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</si>
  <si>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</si>
  <si>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</si>
  <si>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</si>
  <si>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</si>
  <si>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</si>
  <si>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</si>
  <si>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</si>
  <si>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</si>
  <si>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</si>
  <si>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</si>
  <si>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</si>
  <si>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</si>
  <si>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</si>
  <si>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</si>
  <si>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</si>
  <si>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</si>
  <si>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</si>
  <si>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</si>
  <si>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</si>
  <si>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</si>
  <si>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</si>
  <si>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</si>
  <si>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</si>
  <si>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</si>
  <si>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</si>
  <si>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</si>
  <si>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</si>
  <si>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</si>
  <si>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</si>
  <si>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</si>
  <si>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</si>
  <si>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</si>
  <si>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</si>
  <si>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</si>
  <si>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</si>
  <si>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</si>
  <si>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</si>
  <si>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</si>
  <si>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</si>
  <si>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</si>
  <si>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</si>
  <si>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</si>
  <si>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</si>
  <si>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</si>
  <si>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</si>
  <si>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</si>
  <si>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</si>
  <si>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</si>
  <si>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</si>
  <si>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</si>
  <si>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</si>
  <si>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</si>
  <si>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</si>
  <si>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</si>
  <si>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</si>
  <si>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</si>
  <si>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</si>
  <si>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</si>
  <si>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</si>
  <si>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</si>
  <si>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This funding authorization represents 100% Federal funds for standard and electing counties.  These funds represent the available TANF.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</si>
  <si>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</si>
  <si>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</si>
  <si>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</si>
  <si>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</si>
  <si>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</si>
  <si>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</si>
  <si>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</si>
  <si>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</si>
  <si>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</si>
  <si>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</si>
  <si>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</si>
  <si>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</si>
  <si>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</si>
  <si>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Award Number:  G1801NCTANF + G1901NCTANF</t>
  </si>
  <si>
    <t>Award Date:  FFY 2018 &amp; 2019</t>
  </si>
  <si>
    <r>
      <t xml:space="preserve">EFFECTIVE DATE: </t>
    </r>
    <r>
      <rPr>
        <b/>
        <u/>
        <sz val="10"/>
        <rFont val="Times New Roman"/>
        <family val="1"/>
      </rPr>
      <t>07/01/2019</t>
    </r>
  </si>
  <si>
    <t>FROM JUNE 2019 THRU MAY 2020 SERVICE MONTHS</t>
  </si>
  <si>
    <t>FROM JULY 2019 THRU JUNE 2020 PAYMENT MONTHS</t>
  </si>
  <si>
    <t>Award Number:  G1901NCTANF + G2001NCTANF</t>
  </si>
  <si>
    <t>Award Date:  FFY 2019 &amp; 2020</t>
  </si>
  <si>
    <t>Funding will be allocated on an equal quarterly basis for Work First County Block Funds.  This allocation represents the entire amount as designated in Session Law 2019 (House Bill 966).</t>
  </si>
  <si>
    <t>EFFECTIVE DATE: 07/01/2019</t>
  </si>
  <si>
    <t>AUTHORIZATION NUMBER: 1</t>
  </si>
  <si>
    <t>AUTHORIZATION NUMBER: 2</t>
  </si>
  <si>
    <t>FUNDING SOURCE:  TANF Block Grant</t>
  </si>
  <si>
    <t xml:space="preserve">GRANT INFORMATION: </t>
  </si>
  <si>
    <t>AUTHORIZATION NUMBER: 3</t>
  </si>
  <si>
    <t>AUTHORIZATION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</si>
</sst>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3" fontId="10" fillId="0" borderId="9" xfId="1" applyNumberFormat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3" fontId="10" fillId="0" borderId="10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4" xfId="1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3" fontId="10" fillId="0" borderId="6" xfId="0" applyNumberFormat="1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/>
    <xf numFmtId="3" fontId="10" fillId="0" borderId="15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7" xfId="0" applyFont="1" applyBorder="1" applyAlignment="1"/>
    <xf numFmtId="0" fontId="3" fillId="0" borderId="17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5" xfId="1" applyNumberFormat="1" applyFont="1" applyFill="1" applyBorder="1" applyAlignment="1">
      <alignment horizontal="right"/>
    </xf>
    <xf numFmtId="0" fontId="8" fillId="0" borderId="14" xfId="0" applyFont="1" applyBorder="1" applyAlignment="1"/>
    <xf numFmtId="0" fontId="8" fillId="0" borderId="3" xfId="0" applyFont="1" applyBorder="1" applyAlignment="1"/>
    <xf numFmtId="0" fontId="8" fillId="0" borderId="14" xfId="0" applyFont="1" applyBorder="1" applyAlignment="1">
      <alignment horizontal="center"/>
    </xf>
    <xf numFmtId="3" fontId="10" fillId="0" borderId="16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165" fontId="6" fillId="0" borderId="0" xfId="0" applyNumberFormat="1" applyFont="1" applyBorder="1" applyAlignment="1" applyProtection="1"/>
    <xf numFmtId="0" fontId="2" fillId="0" borderId="12" xfId="0" applyFont="1" applyBorder="1" applyAlignment="1" applyProtection="1"/>
    <xf numFmtId="164" fontId="2" fillId="0" borderId="0" xfId="3" applyNumberFormat="1" applyFont="1" applyBorder="1" applyAlignment="1"/>
    <xf numFmtId="0" fontId="8" fillId="0" borderId="0" xfId="0" applyFont="1" applyBorder="1" applyAlignment="1"/>
    <xf numFmtId="0" fontId="8" fillId="2" borderId="1" xfId="0" applyFont="1" applyFill="1" applyBorder="1" applyAlignment="1"/>
    <xf numFmtId="164" fontId="8" fillId="0" borderId="2" xfId="3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164" fontId="8" fillId="0" borderId="14" xfId="2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" fontId="10" fillId="0" borderId="0" xfId="3" applyNumberFormat="1" applyFont="1" applyBorder="1" applyAlignment="1">
      <alignment horizontal="right"/>
    </xf>
    <xf numFmtId="4" fontId="10" fillId="0" borderId="7" xfId="3" applyNumberFormat="1" applyFont="1" applyBorder="1" applyAlignment="1">
      <alignment horizontal="right"/>
    </xf>
    <xf numFmtId="4" fontId="10" fillId="0" borderId="9" xfId="3" applyNumberFormat="1" applyFont="1" applyBorder="1" applyAlignment="1">
      <alignment horizontal="right"/>
    </xf>
    <xf numFmtId="4" fontId="10" fillId="0" borderId="5" xfId="3" applyNumberFormat="1" applyFont="1" applyBorder="1" applyAlignment="1">
      <alignment horizontal="right"/>
    </xf>
    <xf numFmtId="4" fontId="10" fillId="0" borderId="19" xfId="3" applyNumberFormat="1" applyFont="1" applyBorder="1" applyAlignment="1">
      <alignment horizontal="right"/>
    </xf>
    <xf numFmtId="4" fontId="10" fillId="0" borderId="6" xfId="3" applyNumberFormat="1" applyFont="1" applyBorder="1" applyAlignment="1">
      <alignment horizontal="right"/>
    </xf>
    <xf numFmtId="4" fontId="10" fillId="0" borderId="20" xfId="3" applyNumberFormat="1" applyFont="1" applyBorder="1" applyAlignment="1">
      <alignment horizontal="right"/>
    </xf>
    <xf numFmtId="4" fontId="10" fillId="0" borderId="21" xfId="3" applyNumberFormat="1" applyFont="1" applyBorder="1" applyAlignment="1">
      <alignment horizontal="right"/>
    </xf>
    <xf numFmtId="4" fontId="10" fillId="0" borderId="10" xfId="3" applyNumberFormat="1" applyFont="1" applyBorder="1" applyAlignment="1">
      <alignment horizontal="right"/>
    </xf>
    <xf numFmtId="4" fontId="10" fillId="0" borderId="11" xfId="3" applyNumberFormat="1" applyFont="1" applyBorder="1" applyAlignment="1">
      <alignment horizontal="right"/>
    </xf>
    <xf numFmtId="4" fontId="10" fillId="0" borderId="22" xfId="3" applyNumberFormat="1" applyFont="1" applyBorder="1" applyAlignment="1">
      <alignment horizontal="right"/>
    </xf>
    <xf numFmtId="4" fontId="10" fillId="0" borderId="23" xfId="3" applyNumberFormat="1" applyFont="1" applyBorder="1" applyAlignment="1">
      <alignment horizontal="right"/>
    </xf>
    <xf numFmtId="4" fontId="10" fillId="0" borderId="0" xfId="0" applyNumberFormat="1" applyFont="1" applyBorder="1"/>
    <xf numFmtId="4" fontId="2" fillId="0" borderId="0" xfId="0" applyNumberFormat="1" applyFont="1" applyBorder="1" applyAlignment="1"/>
    <xf numFmtId="4" fontId="8" fillId="2" borderId="1" xfId="0" applyNumberFormat="1" applyFont="1" applyFill="1" applyBorder="1" applyAlignment="1"/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8" fillId="0" borderId="2" xfId="3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8" fillId="0" borderId="24" xfId="0" applyNumberFormat="1" applyFont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8" fillId="0" borderId="14" xfId="2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0" fillId="0" borderId="6" xfId="3" applyNumberFormat="1" applyFont="1" applyFill="1" applyBorder="1" applyAlignment="1">
      <alignment horizontal="right"/>
    </xf>
    <xf numFmtId="4" fontId="10" fillId="0" borderId="5" xfId="3" applyNumberFormat="1" applyFont="1" applyFill="1" applyBorder="1" applyAlignment="1">
      <alignment horizontal="right"/>
    </xf>
    <xf numFmtId="4" fontId="10" fillId="0" borderId="20" xfId="3" applyNumberFormat="1" applyFont="1" applyFill="1" applyBorder="1" applyAlignment="1">
      <alignment horizontal="right"/>
    </xf>
    <xf numFmtId="4" fontId="10" fillId="0" borderId="21" xfId="3" applyNumberFormat="1" applyFont="1" applyFill="1" applyBorder="1" applyAlignment="1">
      <alignment horizontal="right"/>
    </xf>
    <xf numFmtId="4" fontId="10" fillId="0" borderId="15" xfId="6" applyNumberFormat="1" applyFont="1" applyBorder="1"/>
    <xf numFmtId="4" fontId="10" fillId="0" borderId="25" xfId="6" applyNumberFormat="1" applyFont="1" applyBorder="1"/>
    <xf numFmtId="4" fontId="10" fillId="0" borderId="16" xfId="6" applyNumberFormat="1" applyFont="1" applyBorder="1"/>
    <xf numFmtId="4" fontId="10" fillId="0" borderId="26" xfId="6" applyNumberFormat="1" applyFont="1" applyBorder="1"/>
    <xf numFmtId="6" fontId="2" fillId="0" borderId="0" xfId="3" applyNumberFormat="1" applyFont="1" applyBorder="1"/>
    <xf numFmtId="6" fontId="12" fillId="0" borderId="0" xfId="3" applyNumberFormat="1" applyFont="1" applyBorder="1"/>
    <xf numFmtId="6" fontId="12" fillId="0" borderId="0" xfId="3" applyNumberFormat="1" applyFont="1" applyBorder="1" applyAlignment="1"/>
    <xf numFmtId="6" fontId="2" fillId="0" borderId="0" xfId="3" applyNumberFormat="1" applyFont="1" applyBorder="1" applyAlignment="1"/>
    <xf numFmtId="164" fontId="6" fillId="0" borderId="0" xfId="3" applyNumberFormat="1" applyFont="1" applyBorder="1" applyAlignment="1"/>
    <xf numFmtId="43" fontId="2" fillId="0" borderId="0" xfId="3" applyFont="1" applyBorder="1" applyAlignment="1"/>
    <xf numFmtId="43" fontId="3" fillId="0" borderId="0" xfId="3" applyFont="1" applyBorder="1" applyAlignment="1"/>
    <xf numFmtId="164" fontId="3" fillId="0" borderId="0" xfId="3" applyNumberFormat="1" applyFont="1" applyBorder="1" applyAlignment="1"/>
    <xf numFmtId="165" fontId="6" fillId="0" borderId="0" xfId="0" applyNumberFormat="1" applyFont="1" applyBorder="1" applyAlignment="1"/>
    <xf numFmtId="0" fontId="2" fillId="0" borderId="12" xfId="0" applyFont="1" applyBorder="1" applyAlignment="1"/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64" fontId="2" fillId="0" borderId="12" xfId="3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164" fontId="2" fillId="0" borderId="0" xfId="3" applyNumberFormat="1" applyFont="1" applyFill="1" applyBorder="1" applyAlignment="1" applyProtection="1">
      <protection locked="0"/>
    </xf>
    <xf numFmtId="44" fontId="2" fillId="0" borderId="12" xfId="6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/>
    <xf numFmtId="3" fontId="6" fillId="0" borderId="0" xfId="0" applyNumberFormat="1" applyFont="1" applyFill="1"/>
    <xf numFmtId="4" fontId="6" fillId="0" borderId="6" xfId="0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" fontId="6" fillId="0" borderId="5" xfId="3" applyNumberFormat="1" applyFont="1" applyFill="1" applyBorder="1" applyAlignment="1">
      <alignment horizontal="right"/>
    </xf>
    <xf numFmtId="4" fontId="6" fillId="0" borderId="21" xfId="3" applyNumberFormat="1" applyFont="1" applyFill="1" applyBorder="1" applyAlignment="1">
      <alignment horizontal="right"/>
    </xf>
    <xf numFmtId="4" fontId="6" fillId="0" borderId="20" xfId="3" applyNumberFormat="1" applyFont="1" applyFill="1" applyBorder="1" applyAlignment="1">
      <alignment horizontal="right"/>
    </xf>
    <xf numFmtId="0" fontId="6" fillId="0" borderId="5" xfId="0" quotePrefix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right"/>
    </xf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4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1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1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1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4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/>
    <xf numFmtId="164" fontId="15" fillId="0" borderId="27" xfId="2" applyNumberFormat="1" applyFont="1" applyBorder="1"/>
    <xf numFmtId="164" fontId="15" fillId="0" borderId="29" xfId="2" applyNumberFormat="1" applyFont="1" applyBorder="1"/>
    <xf numFmtId="164" fontId="15" fillId="0" borderId="28" xfId="2" applyNumberFormat="1" applyFont="1" applyBorder="1"/>
    <xf numFmtId="164" fontId="15" fillId="0" borderId="30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7" xfId="0" applyFont="1" applyBorder="1" applyAlignment="1"/>
    <xf numFmtId="0" fontId="4" fillId="0" borderId="17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4" fontId="9" fillId="2" borderId="9" xfId="0" applyNumberFormat="1" applyFont="1" applyFill="1" applyBorder="1" applyAlignment="1">
      <alignment horizontal="center" wrapText="1"/>
    </xf>
    <xf numFmtId="4" fontId="9" fillId="2" borderId="31" xfId="0" applyNumberFormat="1" applyFont="1" applyFill="1" applyBorder="1" applyAlignment="1">
      <alignment horizontal="center"/>
    </xf>
    <xf numFmtId="4" fontId="9" fillId="2" borderId="31" xfId="0" applyNumberFormat="1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" fontId="9" fillId="3" borderId="9" xfId="0" applyNumberFormat="1" applyFont="1" applyFill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wrapText="1"/>
    </xf>
    <xf numFmtId="4" fontId="9" fillId="4" borderId="32" xfId="0" applyNumberFormat="1" applyFont="1" applyFill="1" applyBorder="1" applyAlignment="1">
      <alignment horizontal="center" wrapText="1"/>
    </xf>
    <xf numFmtId="4" fontId="9" fillId="4" borderId="14" xfId="0" applyNumberFormat="1" applyFont="1" applyFill="1" applyBorder="1" applyAlignment="1">
      <alignment horizontal="center" wrapText="1"/>
    </xf>
    <xf numFmtId="4" fontId="9" fillId="3" borderId="3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3" borderId="32" xfId="0" applyNumberFormat="1" applyFont="1" applyFill="1" applyBorder="1" applyAlignment="1">
      <alignment horizontal="center" wrapText="1"/>
    </xf>
    <xf numFmtId="4" fontId="9" fillId="3" borderId="14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32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4" borderId="32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165" fontId="10" fillId="0" borderId="0" xfId="0" quotePrefix="1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31" xfId="0" applyNumberFormat="1" applyFont="1" applyFill="1" applyBorder="1" applyAlignment="1">
      <alignment horizontal="center"/>
    </xf>
    <xf numFmtId="4" fontId="4" fillId="2" borderId="3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32" xfId="0" applyNumberFormat="1" applyFont="1" applyFill="1" applyBorder="1" applyAlignment="1">
      <alignment horizontal="center" wrapText="1"/>
    </xf>
    <xf numFmtId="4" fontId="4" fillId="3" borderId="14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31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32" xfId="0" applyNumberFormat="1" applyFont="1" applyFill="1" applyBorder="1" applyAlignment="1">
      <alignment horizontal="center" wrapText="1"/>
    </xf>
    <xf numFmtId="4" fontId="4" fillId="4" borderId="14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10" fillId="0" borderId="0" xfId="0" quotePrefix="1" applyNumberFormat="1" applyFont="1" applyBorder="1" applyAlignment="1" applyProtection="1">
      <alignment horizontal="center"/>
    </xf>
    <xf numFmtId="165" fontId="2" fillId="0" borderId="12" xfId="0" applyNumberFormat="1" applyFont="1" applyBorder="1" applyAlignment="1" applyProtection="1">
      <alignment horizontal="center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Normal" xfId="0" builtinId="0"/>
  </cellStyles>
  <dxfs count="2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10</xdr:row>
      <xdr:rowOff>76200</xdr:rowOff>
    </xdr:to>
    <xdr:pic>
      <xdr:nvPicPr>
        <xdr:cNvPr id="28785" name="Picture 1">
          <a:extLst>
            <a:ext uri="{FF2B5EF4-FFF2-40B4-BE49-F238E27FC236}">
              <a16:creationId xmlns:a16="http://schemas.microsoft.com/office/drawing/2014/main" id="{CE9E03DD-4CDE-4330-855D-E2BE3F99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95834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8741B-9973-4D32-A2A8-0714B538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213360</xdr:colOff>
      <xdr:row>145</xdr:row>
      <xdr:rowOff>45720</xdr:rowOff>
    </xdr:from>
    <xdr:to>
      <xdr:col>3</xdr:col>
      <xdr:colOff>30480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BDA6AE2-CDE4-4EC8-9BE1-19B1DC05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607564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DADD61-CDAC-4516-A627-2181B47E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213360</xdr:colOff>
      <xdr:row>145</xdr:row>
      <xdr:rowOff>45720</xdr:rowOff>
    </xdr:from>
    <xdr:to>
      <xdr:col>3</xdr:col>
      <xdr:colOff>30480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FF42D7D-2139-4B68-95F0-0F7434B6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607564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624840</xdr:colOff>
      <xdr:row>145</xdr:row>
      <xdr:rowOff>45720</xdr:rowOff>
    </xdr:from>
    <xdr:to>
      <xdr:col>3</xdr:col>
      <xdr:colOff>441960</xdr:colOff>
      <xdr:row>147</xdr:row>
      <xdr:rowOff>114300</xdr:rowOff>
    </xdr:to>
    <xdr:pic>
      <xdr:nvPicPr>
        <xdr:cNvPr id="43022" name="Picture 1">
          <a:extLst>
            <a:ext uri="{FF2B5EF4-FFF2-40B4-BE49-F238E27FC236}">
              <a16:creationId xmlns:a16="http://schemas.microsoft.com/office/drawing/2014/main" id="{376723A4-092B-40E8-9A2E-75C648A9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607564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</xdr:colOff>
      <xdr:row>148</xdr:row>
      <xdr:rowOff>45720</xdr:rowOff>
    </xdr:from>
    <xdr:to>
      <xdr:col>3</xdr:col>
      <xdr:colOff>106680</xdr:colOff>
      <xdr:row>151</xdr:row>
      <xdr:rowOff>38100</xdr:rowOff>
    </xdr:to>
    <xdr:pic>
      <xdr:nvPicPr>
        <xdr:cNvPr id="1887" name="Picture 1">
          <a:extLst>
            <a:ext uri="{FF2B5EF4-FFF2-40B4-BE49-F238E27FC236}">
              <a16:creationId xmlns:a16="http://schemas.microsoft.com/office/drawing/2014/main" id="{C0909760-9C17-4F77-91A7-1B0DE98A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25290780"/>
          <a:ext cx="19278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CAF06A-C0D6-4D73-8DB3-A557254F3697}" name="Table491523334584" displayName="Table491523334584" ref="A13:Q59" headerRowCount="0" totalsRowShown="0" headerRowDxfId="221" dataDxfId="220" tableBorderDxfId="219" headerRowCellStyle="Comma 3">
  <tableColumns count="17">
    <tableColumn id="1" xr3:uid="{C2E9D451-0139-433C-9BA5-9869557888D6}" name="Column1" headerRowDxfId="218" dataDxfId="217"/>
    <tableColumn id="2" xr3:uid="{407CE8C8-4AAC-47BE-AD6C-C86ECAACE351}" name="Column2" headerRowDxfId="216" dataDxfId="215"/>
    <tableColumn id="3" xr3:uid="{B068FD1A-1D14-4C24-BE05-9CA49CC641C8}" name="Column3" headerRowDxfId="214" dataDxfId="213" dataCellStyle="Comma"/>
    <tableColumn id="4" xr3:uid="{BD392F51-418F-420A-8EEE-0BC8E375CC88}" name="Column4" headerRowDxfId="212" dataDxfId="211" headerRowCellStyle="Comma 3" dataCellStyle="Comma">
      <calculatedColumnFormula>C13</calculatedColumnFormula>
    </tableColumn>
    <tableColumn id="5" xr3:uid="{2A950D28-1A1A-464F-A2B1-0B18F28D0093}" name="Column5" headerRowDxfId="210" dataDxfId="209" dataCellStyle="Comma"/>
    <tableColumn id="6" xr3:uid="{19567653-3BA6-4A2C-A402-8ECC20B80EAC}" name="Column6" headerRowDxfId="208" dataDxfId="207" headerRowCellStyle="Comma 3" dataCellStyle="Comma"/>
    <tableColumn id="7" xr3:uid="{C6029432-793D-47FE-8E59-F3424695A0B2}" name="Column7" headerRowDxfId="206" dataDxfId="205" headerRowCellStyle="Comma 3" dataCellStyle="Comma">
      <calculatedColumnFormula>F13</calculatedColumnFormula>
    </tableColumn>
    <tableColumn id="8" xr3:uid="{407059B4-5A19-4C25-8DC1-1C65221690B9}" name="Column8" headerRowDxfId="204" dataDxfId="203" headerRowCellStyle="Comma 3" dataCellStyle="Comma">
      <calculatedColumnFormula>C13+F13</calculatedColumnFormula>
    </tableColumn>
    <tableColumn id="9" xr3:uid="{DAA50E0F-A316-4174-A009-EF8BE553B61C}" name="Column9" headerRowDxfId="202" dataDxfId="201" headerRowCellStyle="Comma 3" dataCellStyle="Comma">
      <calculatedColumnFormula>SUM(H13:H13)</calculatedColumnFormula>
    </tableColumn>
    <tableColumn id="10" xr3:uid="{30B4A648-F637-4411-9C1C-D93101EDA852}" name="Column10" headerRowDxfId="200" dataDxfId="199" headerRowCellStyle="Comma 3" dataCellStyle="Comma"/>
    <tableColumn id="11" xr3:uid="{395B153C-DDB4-40E0-8D36-D18AE0FE4E1D}" name="Column11" headerRowDxfId="198" dataDxfId="197" headerRowCellStyle="Comma 3" dataCellStyle="Comma">
      <calculatedColumnFormula>J13</calculatedColumnFormula>
    </tableColumn>
    <tableColumn id="12" xr3:uid="{29D5363B-7604-4160-BC6F-9F47F0595DF8}" name="Column12" headerRowDxfId="196" dataDxfId="195" headerRowCellStyle="Comma 3" dataCellStyle="Comma">
      <calculatedColumnFormula>-F13</calculatedColumnFormula>
    </tableColumn>
    <tableColumn id="13" xr3:uid="{3FB9178D-454C-4E5E-90AF-7CD82F4D9344}" name="Column13" headerRowDxfId="194" dataDxfId="193" headerRowCellStyle="Comma 3" dataCellStyle="Comma">
      <calculatedColumnFormula>L13</calculatedColumnFormula>
    </tableColumn>
    <tableColumn id="14" xr3:uid="{A0A249EE-0733-47C5-9A7C-97970211D131}" name="Column14" headerRowDxfId="192" dataDxfId="191" headerRowCellStyle="Comma 3" dataCellStyle="Comma">
      <calculatedColumnFormula>J13+L13</calculatedColumnFormula>
    </tableColumn>
    <tableColumn id="15" xr3:uid="{554A7354-47D1-4DE0-9FB9-DED062E1E05C}" name="Column15" headerRowDxfId="190" dataDxfId="189" headerRowCellStyle="Comma 3" dataCellStyle="Comma">
      <calculatedColumnFormula>K13+M13</calculatedColumnFormula>
    </tableColumn>
    <tableColumn id="16" xr3:uid="{EBE8CD59-76AD-4B00-B1A1-286DF3A8EFA4}" name="Column16" headerRowDxfId="188" dataDxfId="187" headerRowCellStyle="Comma 3" dataCellStyle="Comma">
      <calculatedColumnFormula>H13+N13</calculatedColumnFormula>
    </tableColumn>
    <tableColumn id="17" xr3:uid="{5E426974-2F0E-4DA1-A9FF-7341F0095FE4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B2CBEA-C17B-4C7B-AED7-F081C6960662}" name="Table5101624344695" displayName="Table5101624344695" ref="A64:Q116" headerRowCount="0" totalsRowShown="0" headerRowDxfId="184" dataDxfId="183" tableBorderDxfId="182" headerRowCellStyle="Comma 3">
  <tableColumns count="17">
    <tableColumn id="1" xr3:uid="{245AE1F2-F9DF-4A48-8818-AB9C5FE53037}" name="Column1" headerRowDxfId="181" dataDxfId="180"/>
    <tableColumn id="2" xr3:uid="{D0E6156B-E1B0-49A4-AF84-37F7876ABFE7}" name="Column2" headerRowDxfId="179" dataDxfId="178"/>
    <tableColumn id="3" xr3:uid="{66EFF61F-058C-4DE4-95D1-F0062C1B1D77}" name="Column3" headerRowDxfId="177" dataDxfId="176" dataCellStyle="Comma"/>
    <tableColumn id="4" xr3:uid="{42205C68-8C47-433A-A7CD-7DAB2136EA9F}" name="Column4" headerRowDxfId="175" dataDxfId="174" headerRowCellStyle="Comma 3" dataCellStyle="Comma">
      <calculatedColumnFormula>C64</calculatedColumnFormula>
    </tableColumn>
    <tableColumn id="5" xr3:uid="{C03FAF89-1C55-4779-9180-22897565388B}" name="Column5" headerRowDxfId="173" dataDxfId="172" dataCellStyle="Comma"/>
    <tableColumn id="6" xr3:uid="{7BD26BEB-6279-468A-90B9-192B715A5183}" name="Column6" headerRowDxfId="171" dataDxfId="170" headerRowCellStyle="Comma 3" dataCellStyle="Comma"/>
    <tableColumn id="7" xr3:uid="{3F2B8C06-66D0-4FE6-80D2-5374D8DB699D}" name="Column7" headerRowDxfId="169" dataDxfId="168" headerRowCellStyle="Comma 3" dataCellStyle="Comma">
      <calculatedColumnFormula>F64</calculatedColumnFormula>
    </tableColumn>
    <tableColumn id="8" xr3:uid="{C692905E-27AB-475B-93C7-572582B05087}" name="Column8" headerRowDxfId="167" dataDxfId="166" headerRowCellStyle="Comma 3" dataCellStyle="Comma">
      <calculatedColumnFormula>C64+F64</calculatedColumnFormula>
    </tableColumn>
    <tableColumn id="9" xr3:uid="{BE504868-CFF7-4B54-997D-E8A02D053AEB}" name="Column9" headerRowDxfId="165" dataDxfId="164" headerRowCellStyle="Comma 3" dataCellStyle="Comma">
      <calculatedColumnFormula>SUM(H64:H64)</calculatedColumnFormula>
    </tableColumn>
    <tableColumn id="10" xr3:uid="{20740E85-B63F-4E3D-9B9C-1F894DCB0FBC}" name="Column10" headerRowDxfId="163" dataDxfId="162" headerRowCellStyle="Comma 3" dataCellStyle="Comma"/>
    <tableColumn id="11" xr3:uid="{8C1F91BC-ADFD-40A0-B85D-983DA0B2B1AB}" name="Column11" headerRowDxfId="161" dataDxfId="160" headerRowCellStyle="Comma 3" dataCellStyle="Comma">
      <calculatedColumnFormula>J64</calculatedColumnFormula>
    </tableColumn>
    <tableColumn id="12" xr3:uid="{EB976769-2A00-465B-9C17-6A1FEE933A87}" name="Column12" headerRowDxfId="159" dataDxfId="158" headerRowCellStyle="Comma 3" dataCellStyle="Comma">
      <calculatedColumnFormula>-F64</calculatedColumnFormula>
    </tableColumn>
    <tableColumn id="13" xr3:uid="{03D4189A-EB5D-4834-84E1-1CF0A264A717}" name="Column13" headerRowDxfId="157" dataDxfId="156" headerRowCellStyle="Comma 3" dataCellStyle="Comma">
      <calculatedColumnFormula>L64</calculatedColumnFormula>
    </tableColumn>
    <tableColumn id="14" xr3:uid="{0E3B93FD-3775-485D-BD37-0AD2041DFDC7}" name="Column14" headerRowDxfId="155" dataDxfId="154" headerRowCellStyle="Comma 3" dataCellStyle="Comma">
      <calculatedColumnFormula>J64+L64</calculatedColumnFormula>
    </tableColumn>
    <tableColumn id="15" xr3:uid="{F98BAA65-FA4F-4E21-A047-B7A6601E8B4D}" name="Column15" headerRowDxfId="153" dataDxfId="152" headerRowCellStyle="Comma 3" dataCellStyle="Comma">
      <calculatedColumnFormula>K64+M64</calculatedColumnFormula>
    </tableColumn>
    <tableColumn id="16" xr3:uid="{ECB4E674-9EA8-4424-A841-3E01E7005F6F}" name="Column16" headerRowDxfId="151" dataDxfId="150" headerRowCellStyle="Comma 3" dataCellStyle="Comma">
      <calculatedColumnFormula>H64+N64</calculatedColumnFormula>
    </tableColumn>
    <tableColumn id="17" xr3:uid="{A85E998A-1218-4AB6-A7B6-B6954BCE48F6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49152333458" displayName="Table49152333458" ref="A13:Q59" headerRowCount="0" totalsRowShown="0" headerRowDxfId="147" dataDxfId="146" tableBorderDxfId="145" headerRowCellStyle="Comma 3">
  <tableColumns count="17">
    <tableColumn id="1" xr3:uid="{00000000-0010-0000-0000-000001000000}" name="Column1" headerRowDxfId="144" dataDxfId="143"/>
    <tableColumn id="2" xr3:uid="{00000000-0010-0000-0000-000002000000}" name="Column2" headerRowDxfId="142" dataDxfId="141"/>
    <tableColumn id="3" xr3:uid="{00000000-0010-0000-0000-000003000000}" name="Column3" headerRowDxfId="140" dataDxfId="139" dataCellStyle="Comma"/>
    <tableColumn id="4" xr3:uid="{00000000-0010-0000-0000-000004000000}" name="Column4" headerRowDxfId="138" dataDxfId="137" headerRowCellStyle="Comma 3" dataCellStyle="Comma">
      <calculatedColumnFormula>C13</calculatedColumnFormula>
    </tableColumn>
    <tableColumn id="5" xr3:uid="{00000000-0010-0000-0000-000005000000}" name="Column5" headerRowDxfId="136" dataDxfId="135" dataCellStyle="Comma"/>
    <tableColumn id="6" xr3:uid="{00000000-0010-0000-0000-000006000000}" name="Column6" headerRowDxfId="134" dataDxfId="133" headerRowCellStyle="Comma 3" dataCellStyle="Comma"/>
    <tableColumn id="7" xr3:uid="{00000000-0010-0000-0000-000007000000}" name="Column7" headerRowDxfId="132" dataDxfId="131" headerRowCellStyle="Comma 3" dataCellStyle="Comma">
      <calculatedColumnFormula>F13</calculatedColumnFormula>
    </tableColumn>
    <tableColumn id="8" xr3:uid="{00000000-0010-0000-0000-000008000000}" name="Column8" headerRowDxfId="130" dataDxfId="129" headerRowCellStyle="Comma 3" dataCellStyle="Comma">
      <calculatedColumnFormula>C13+F13</calculatedColumnFormula>
    </tableColumn>
    <tableColumn id="9" xr3:uid="{00000000-0010-0000-0000-000009000000}" name="Column9" headerRowDxfId="128" dataDxfId="127" headerRowCellStyle="Comma 3" dataCellStyle="Comma">
      <calculatedColumnFormula>SUM(H13:H13)</calculatedColumnFormula>
    </tableColumn>
    <tableColumn id="10" xr3:uid="{00000000-0010-0000-0000-00000A000000}" name="Column10" headerRowDxfId="126" dataDxfId="125" headerRowCellStyle="Comma 3" dataCellStyle="Comma"/>
    <tableColumn id="11" xr3:uid="{00000000-0010-0000-0000-00000B000000}" name="Column11" headerRowDxfId="124" dataDxfId="123" headerRowCellStyle="Comma 3" dataCellStyle="Comma">
      <calculatedColumnFormula>J13</calculatedColumnFormula>
    </tableColumn>
    <tableColumn id="12" xr3:uid="{00000000-0010-0000-0000-00000C000000}" name="Column12" headerRowDxfId="122" dataDxfId="121" headerRowCellStyle="Comma 3" dataCellStyle="Comma">
      <calculatedColumnFormula>-F13</calculatedColumnFormula>
    </tableColumn>
    <tableColumn id="13" xr3:uid="{00000000-0010-0000-0000-00000D000000}" name="Column13" headerRowDxfId="120" dataDxfId="119" headerRowCellStyle="Comma 3" dataCellStyle="Comma">
      <calculatedColumnFormula>L13</calculatedColumnFormula>
    </tableColumn>
    <tableColumn id="14" xr3:uid="{00000000-0010-0000-0000-00000E000000}" name="Column14" headerRowDxfId="118" dataDxfId="117" headerRowCellStyle="Comma 3" dataCellStyle="Comma">
      <calculatedColumnFormula>J13+L13</calculatedColumnFormula>
    </tableColumn>
    <tableColumn id="15" xr3:uid="{00000000-0010-0000-0000-00000F000000}" name="Column15" headerRowDxfId="116" dataDxfId="115" headerRowCellStyle="Comma 3" dataCellStyle="Comma">
      <calculatedColumnFormula>K13+M13</calculatedColumnFormula>
    </tableColumn>
    <tableColumn id="16" xr3:uid="{00000000-0010-0000-0000-000010000000}" name="Column16" headerRowDxfId="114" dataDxfId="113" headerRowCellStyle="Comma 3" dataCellStyle="Comma">
      <calculatedColumnFormula>H13+N13</calculatedColumnFormula>
    </tableColumn>
    <tableColumn id="17" xr3:uid="{00000000-0010-0000-00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510162434469" displayName="Table510162434469" ref="A64:Q116" headerRowCount="0" totalsRowShown="0" headerRowDxfId="110" dataDxfId="109" tableBorderDxfId="108" headerRowCellStyle="Comma 3">
  <tableColumns count="17">
    <tableColumn id="1" xr3:uid="{00000000-0010-0000-0100-000001000000}" name="Column1" headerRowDxfId="107" dataDxfId="106"/>
    <tableColumn id="2" xr3:uid="{00000000-0010-0000-0100-000002000000}" name="Column2" headerRowDxfId="105" dataDxfId="104"/>
    <tableColumn id="3" xr3:uid="{00000000-0010-0000-0100-000003000000}" name="Column3" headerRowDxfId="103" dataDxfId="102" dataCellStyle="Comma"/>
    <tableColumn id="4" xr3:uid="{00000000-0010-0000-0100-000004000000}" name="Column4" headerRowDxfId="101" dataDxfId="100" headerRowCellStyle="Comma 3" dataCellStyle="Comma">
      <calculatedColumnFormula>C64</calculatedColumnFormula>
    </tableColumn>
    <tableColumn id="5" xr3:uid="{00000000-0010-0000-0100-000005000000}" name="Column5" headerRowDxfId="99" dataDxfId="98" dataCellStyle="Comma"/>
    <tableColumn id="6" xr3:uid="{00000000-0010-0000-0100-000006000000}" name="Column6" headerRowDxfId="97" dataDxfId="96" headerRowCellStyle="Comma 3" dataCellStyle="Comma"/>
    <tableColumn id="7" xr3:uid="{00000000-0010-0000-0100-000007000000}" name="Column7" headerRowDxfId="95" dataDxfId="94" headerRowCellStyle="Comma 3" dataCellStyle="Comma">
      <calculatedColumnFormula>F64</calculatedColumnFormula>
    </tableColumn>
    <tableColumn id="8" xr3:uid="{00000000-0010-0000-0100-000008000000}" name="Column8" headerRowDxfId="93" dataDxfId="92" headerRowCellStyle="Comma 3" dataCellStyle="Comma">
      <calculatedColumnFormula>C64+F64</calculatedColumnFormula>
    </tableColumn>
    <tableColumn id="9" xr3:uid="{00000000-0010-0000-0100-000009000000}" name="Column9" headerRowDxfId="91" dataDxfId="90" headerRowCellStyle="Comma 3" dataCellStyle="Comma">
      <calculatedColumnFormula>SUM(H64:H64)</calculatedColumnFormula>
    </tableColumn>
    <tableColumn id="10" xr3:uid="{00000000-0010-0000-0100-00000A000000}" name="Column10" headerRowDxfId="89" dataDxfId="88" headerRowCellStyle="Comma 3" dataCellStyle="Comma"/>
    <tableColumn id="11" xr3:uid="{00000000-0010-0000-0100-00000B000000}" name="Column11" headerRowDxfId="87" dataDxfId="86" headerRowCellStyle="Comma 3" dataCellStyle="Comma">
      <calculatedColumnFormula>J64</calculatedColumnFormula>
    </tableColumn>
    <tableColumn id="12" xr3:uid="{00000000-0010-0000-0100-00000C000000}" name="Column12" headerRowDxfId="85" dataDxfId="84" headerRowCellStyle="Comma 3" dataCellStyle="Comma">
      <calculatedColumnFormula>-F64</calculatedColumnFormula>
    </tableColumn>
    <tableColumn id="13" xr3:uid="{00000000-0010-0000-0100-00000D000000}" name="Column13" headerRowDxfId="83" dataDxfId="82" headerRowCellStyle="Comma 3" dataCellStyle="Comma">
      <calculatedColumnFormula>L64</calculatedColumnFormula>
    </tableColumn>
    <tableColumn id="14" xr3:uid="{00000000-0010-0000-0100-00000E000000}" name="Column14" headerRowDxfId="81" dataDxfId="80" headerRowCellStyle="Comma 3" dataCellStyle="Comma">
      <calculatedColumnFormula>J64+L64</calculatedColumnFormula>
    </tableColumn>
    <tableColumn id="15" xr3:uid="{00000000-0010-0000-0100-00000F000000}" name="Column15" headerRowDxfId="79" dataDxfId="78" headerRowCellStyle="Comma 3" dataCellStyle="Comma">
      <calculatedColumnFormula>K64+M64</calculatedColumnFormula>
    </tableColumn>
    <tableColumn id="16" xr3:uid="{00000000-0010-0000-0100-000010000000}" name="Column16" headerRowDxfId="77" dataDxfId="76" headerRowCellStyle="Comma 3" dataCellStyle="Comma">
      <calculatedColumnFormula>H64+N64</calculatedColumnFormula>
    </tableColumn>
    <tableColumn id="17" xr3:uid="{00000000-0010-0000-01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73" dataDxfId="72" tableBorderDxfId="71" headerRowCellStyle="Comma 3">
  <tableColumns count="17">
    <tableColumn id="1" xr3:uid="{00000000-0010-0000-0200-000001000000}" name="Column1" headerRowDxfId="70" dataDxfId="69"/>
    <tableColumn id="2" xr3:uid="{00000000-0010-0000-0200-000002000000}" name="Column2" headerRowDxfId="68" dataDxfId="67"/>
    <tableColumn id="3" xr3:uid="{00000000-0010-0000-0200-000003000000}" name="Column3" headerRowDxfId="66" dataDxfId="65" dataCellStyle="Comma"/>
    <tableColumn id="4" xr3:uid="{00000000-0010-0000-0200-000004000000}" name="Column4" headerRowDxfId="64" dataDxfId="63" headerRowCellStyle="Comma 3" dataCellStyle="Comma">
      <calculatedColumnFormula>C13</calculatedColumnFormula>
    </tableColumn>
    <tableColumn id="5" xr3:uid="{00000000-0010-0000-0200-000005000000}" name="Column5" headerRowDxfId="62" dataDxfId="61" dataCellStyle="Comma"/>
    <tableColumn id="6" xr3:uid="{00000000-0010-0000-0200-000006000000}" name="Column6" headerRowDxfId="60" dataDxfId="59" headerRowCellStyle="Comma 3" dataCellStyle="Comma"/>
    <tableColumn id="7" xr3:uid="{00000000-0010-0000-0200-000007000000}" name="Column7" headerRowDxfId="58" dataDxfId="57" headerRowCellStyle="Comma 3" dataCellStyle="Comma">
      <calculatedColumnFormula>F13</calculatedColumnFormula>
    </tableColumn>
    <tableColumn id="8" xr3:uid="{00000000-0010-0000-0200-000008000000}" name="Column8" headerRowDxfId="56" dataDxfId="55" headerRowCellStyle="Comma 3" dataCellStyle="Comma">
      <calculatedColumnFormula>C13+F13</calculatedColumnFormula>
    </tableColumn>
    <tableColumn id="9" xr3:uid="{00000000-0010-0000-0200-000009000000}" name="Column9" headerRowDxfId="54" dataDxfId="53" headerRowCellStyle="Comma 3" dataCellStyle="Comma">
      <calculatedColumnFormula>SUM(H13:H13)</calculatedColumnFormula>
    </tableColumn>
    <tableColumn id="10" xr3:uid="{00000000-0010-0000-0200-00000A000000}" name="Column10" headerRowDxfId="52" dataDxfId="51" headerRowCellStyle="Comma 3" dataCellStyle="Comma"/>
    <tableColumn id="11" xr3:uid="{00000000-0010-0000-0200-00000B000000}" name="Column11" headerRowDxfId="50" dataDxfId="49" headerRowCellStyle="Comma 3" dataCellStyle="Comma">
      <calculatedColumnFormula>J13</calculatedColumnFormula>
    </tableColumn>
    <tableColumn id="12" xr3:uid="{00000000-0010-0000-0200-00000C000000}" name="Column12" headerRowDxfId="48" dataDxfId="47" headerRowCellStyle="Comma 3" dataCellStyle="Comma"/>
    <tableColumn id="13" xr3:uid="{00000000-0010-0000-0200-00000D000000}" name="Column13" headerRowDxfId="46" dataDxfId="45" headerRowCellStyle="Comma 3" dataCellStyle="Comma">
      <calculatedColumnFormula>L13</calculatedColumnFormula>
    </tableColumn>
    <tableColumn id="14" xr3:uid="{00000000-0010-0000-0200-00000E000000}" name="Column14" headerRowDxfId="44" dataDxfId="43" headerRowCellStyle="Comma 3" dataCellStyle="Comma">
      <calculatedColumnFormula>J13+L13</calculatedColumnFormula>
    </tableColumn>
    <tableColumn id="15" xr3:uid="{00000000-0010-0000-0200-00000F000000}" name="Column15" headerRowDxfId="42" dataDxfId="41" headerRowCellStyle="Comma 3" dataCellStyle="Comma">
      <calculatedColumnFormula>K13+M13</calculatedColumnFormula>
    </tableColumn>
    <tableColumn id="16" xr3:uid="{00000000-0010-0000-0200-000010000000}" name="Column16" headerRowDxfId="40" dataDxfId="39" headerRowCellStyle="Comma 3" dataCellStyle="Comma">
      <calculatedColumnFormula>H13+N13</calculatedColumnFormula>
    </tableColumn>
    <tableColumn id="17" xr3:uid="{00000000-0010-0000-0200-000011000000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36" dataDxfId="35" tableBorderDxfId="34" headerRowCellStyle="Comma 3">
  <tableColumns count="17">
    <tableColumn id="1" xr3:uid="{00000000-0010-0000-0300-000001000000}" name="Column1" headerRowDxfId="33" dataDxfId="32"/>
    <tableColumn id="2" xr3:uid="{00000000-0010-0000-0300-000002000000}" name="Column2" headerRowDxfId="31" dataDxfId="30"/>
    <tableColumn id="3" xr3:uid="{00000000-0010-0000-0300-000003000000}" name="Column3" headerRowDxfId="29" dataDxfId="28" dataCellStyle="Comma"/>
    <tableColumn id="4" xr3:uid="{00000000-0010-0000-0300-000004000000}" name="Column4" headerRowDxfId="27" dataDxfId="26" headerRowCellStyle="Comma 3" dataCellStyle="Comma">
      <calculatedColumnFormula>C64</calculatedColumnFormula>
    </tableColumn>
    <tableColumn id="5" xr3:uid="{00000000-0010-0000-0300-000005000000}" name="Column5" headerRowDxfId="25" dataDxfId="24" dataCellStyle="Comma"/>
    <tableColumn id="6" xr3:uid="{00000000-0010-0000-0300-000006000000}" name="Column6" headerRowDxfId="23" dataDxfId="22" headerRowCellStyle="Comma 3" dataCellStyle="Comma"/>
    <tableColumn id="7" xr3:uid="{00000000-0010-0000-0300-000007000000}" name="Column7" headerRowDxfId="21" dataDxfId="20" headerRowCellStyle="Comma 3" dataCellStyle="Comma">
      <calculatedColumnFormula>F64</calculatedColumnFormula>
    </tableColumn>
    <tableColumn id="8" xr3:uid="{00000000-0010-0000-0300-000008000000}" name="Column8" headerRowDxfId="19" dataDxfId="18" headerRowCellStyle="Comma 3" dataCellStyle="Comma">
      <calculatedColumnFormula>C64+F64</calculatedColumnFormula>
    </tableColumn>
    <tableColumn id="9" xr3:uid="{00000000-0010-0000-0300-000009000000}" name="Column9" headerRowDxfId="17" dataDxfId="16" headerRowCellStyle="Comma 3" dataCellStyle="Comma">
      <calculatedColumnFormula>SUM(H64:H64)</calculatedColumnFormula>
    </tableColumn>
    <tableColumn id="10" xr3:uid="{00000000-0010-0000-0300-00000A000000}" name="Column10" headerRowDxfId="15" dataDxfId="14" headerRowCellStyle="Comma 3" dataCellStyle="Comma"/>
    <tableColumn id="11" xr3:uid="{00000000-0010-0000-0300-00000B000000}" name="Column11" headerRowDxfId="13" dataDxfId="12" headerRowCellStyle="Comma 3" dataCellStyle="Comma">
      <calculatedColumnFormula>J64</calculatedColumnFormula>
    </tableColumn>
    <tableColumn id="12" xr3:uid="{00000000-0010-0000-0300-00000C000000}" name="Column12" headerRowDxfId="11" dataDxfId="10" headerRowCellStyle="Comma 3" dataCellStyle="Comma">
      <calculatedColumnFormula>-F64</calculatedColumnFormula>
    </tableColumn>
    <tableColumn id="13" xr3:uid="{00000000-0010-0000-0300-00000D000000}" name="Column13" headerRowDxfId="9" dataDxfId="8" headerRowCellStyle="Comma 3" dataCellStyle="Comma">
      <calculatedColumnFormula>L64</calculatedColumnFormula>
    </tableColumn>
    <tableColumn id="14" xr3:uid="{00000000-0010-0000-0300-00000E000000}" name="Column14" headerRowDxfId="7" dataDxfId="6" headerRowCellStyle="Comma 3" dataCellStyle="Comma">
      <calculatedColumnFormula>J64+L64</calculatedColumnFormula>
    </tableColumn>
    <tableColumn id="15" xr3:uid="{00000000-0010-0000-0300-00000F000000}" name="Column15" headerRowDxfId="5" dataDxfId="4" headerRowCellStyle="Comma 3" dataCellStyle="Comma">
      <calculatedColumnFormula>K64+M64</calculatedColumnFormula>
    </tableColumn>
    <tableColumn id="16" xr3:uid="{00000000-0010-0000-0300-000010000000}" name="Column16" headerRowDxfId="3" dataDxfId="2" headerRowCellStyle="Comma 3" dataCellStyle="Comma">
      <calculatedColumnFormula>H64+N64</calculatedColumnFormula>
    </tableColumn>
    <tableColumn id="17" xr3:uid="{00000000-0010-0000-0300-000011000000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170"/>
  <sheetViews>
    <sheetView topLeftCell="A10" zoomScaleNormal="100" workbookViewId="0">
      <selection activeCell="J27" sqref="J27"/>
    </sheetView>
  </sheetViews>
  <sheetFormatPr defaultColWidth="9.109375" defaultRowHeight="10.199999999999999" x14ac:dyDescent="0.2"/>
  <cols>
    <col min="1" max="1" width="4.33203125" style="1" customWidth="1"/>
    <col min="2" max="2" width="12" style="1" customWidth="1"/>
    <col min="3" max="4" width="12.6640625" style="1" customWidth="1"/>
    <col min="5" max="5" width="0.6640625" style="1" hidden="1" customWidth="1"/>
    <col min="6" max="7" width="11.33203125" style="1" bestFit="1" customWidth="1"/>
    <col min="8" max="8" width="12.6640625" style="92" customWidth="1"/>
    <col min="9" max="9" width="12.6640625" style="1" customWidth="1"/>
    <col min="10" max="10" width="11.33203125" style="1" bestFit="1" customWidth="1"/>
    <col min="11" max="11" width="11.5546875" style="1" customWidth="1"/>
    <col min="12" max="13" width="12" style="1" bestFit="1" customWidth="1"/>
    <col min="14" max="15" width="11.33203125" style="1" bestFit="1" customWidth="1"/>
    <col min="16" max="17" width="12.5546875" style="1" customWidth="1"/>
    <col min="18" max="16384" width="9.109375" style="1"/>
  </cols>
  <sheetData>
    <row r="1" spans="1:17" ht="15.75" customHeight="1" x14ac:dyDescent="0.25">
      <c r="C1" s="2"/>
      <c r="D1" s="3" t="s">
        <v>0</v>
      </c>
    </row>
    <row r="2" spans="1:17" ht="15.75" customHeight="1" x14ac:dyDescent="0.25">
      <c r="C2" s="2"/>
      <c r="D2" s="3" t="s">
        <v>1</v>
      </c>
    </row>
    <row r="3" spans="1:17" ht="16.5" customHeight="1" x14ac:dyDescent="0.25">
      <c r="C3" s="2"/>
      <c r="D3" s="5" t="s">
        <v>2</v>
      </c>
      <c r="G3" s="6"/>
    </row>
    <row r="4" spans="1:17" ht="13.2" x14ac:dyDescent="0.25">
      <c r="B4" s="7"/>
      <c r="D4" s="6" t="s">
        <v>161</v>
      </c>
    </row>
    <row r="5" spans="1:17" ht="13.2" x14ac:dyDescent="0.25">
      <c r="D5" s="6" t="s">
        <v>162</v>
      </c>
    </row>
    <row r="6" spans="1:17" ht="5.25" customHeight="1" x14ac:dyDescent="0.2"/>
    <row r="7" spans="1:17" ht="13.2" x14ac:dyDescent="0.25">
      <c r="D7" s="8" t="s">
        <v>4</v>
      </c>
    </row>
    <row r="8" spans="1:17" ht="13.2" x14ac:dyDescent="0.25">
      <c r="D8" s="6" t="s">
        <v>156</v>
      </c>
    </row>
    <row r="9" spans="1:17" ht="13.2" x14ac:dyDescent="0.25">
      <c r="D9" s="6" t="s">
        <v>157</v>
      </c>
    </row>
    <row r="10" spans="1:17" ht="11.4" x14ac:dyDescent="0.2">
      <c r="D10" s="5"/>
    </row>
    <row r="11" spans="1:17" ht="16.5" customHeight="1" x14ac:dyDescent="0.2"/>
    <row r="12" spans="1:17" ht="23.25" customHeight="1" x14ac:dyDescent="0.2">
      <c r="A12" s="93"/>
      <c r="B12" s="93"/>
      <c r="C12" s="271" t="s">
        <v>141</v>
      </c>
      <c r="D12" s="275"/>
      <c r="E12" s="94"/>
      <c r="F12" s="271" t="s">
        <v>142</v>
      </c>
      <c r="G12" s="276"/>
      <c r="H12" s="271" t="s">
        <v>143</v>
      </c>
      <c r="I12" s="272"/>
      <c r="J12" s="284" t="s">
        <v>144</v>
      </c>
      <c r="K12" s="285"/>
      <c r="L12" s="269" t="s">
        <v>145</v>
      </c>
      <c r="M12" s="270"/>
      <c r="N12" s="269" t="s">
        <v>146</v>
      </c>
      <c r="O12" s="283"/>
      <c r="P12" s="286" t="s">
        <v>7</v>
      </c>
      <c r="Q12" s="287"/>
    </row>
    <row r="13" spans="1:17" s="16" customFormat="1" x14ac:dyDescent="0.2">
      <c r="A13" s="11" t="s">
        <v>8</v>
      </c>
      <c r="B13" s="11" t="s">
        <v>9</v>
      </c>
      <c r="C13" s="12" t="s">
        <v>10</v>
      </c>
      <c r="D13" s="13" t="s">
        <v>12</v>
      </c>
      <c r="E13" s="10"/>
      <c r="F13" s="11" t="s">
        <v>10</v>
      </c>
      <c r="G13" s="14" t="s">
        <v>12</v>
      </c>
      <c r="H13" s="95" t="s">
        <v>10</v>
      </c>
      <c r="I13" s="96" t="s">
        <v>12</v>
      </c>
      <c r="J13" s="99" t="s">
        <v>10</v>
      </c>
      <c r="K13" s="97" t="s">
        <v>12</v>
      </c>
      <c r="L13" s="97" t="s">
        <v>10</v>
      </c>
      <c r="M13" s="97" t="s">
        <v>12</v>
      </c>
      <c r="N13" s="97" t="s">
        <v>10</v>
      </c>
      <c r="O13" s="98" t="s">
        <v>12</v>
      </c>
      <c r="P13" s="99" t="s">
        <v>10</v>
      </c>
      <c r="Q13" s="100" t="s">
        <v>12</v>
      </c>
    </row>
    <row r="14" spans="1:17" ht="13.2" x14ac:dyDescent="0.25">
      <c r="A14" s="17" t="s">
        <v>13</v>
      </c>
      <c r="B14" s="18" t="s">
        <v>14</v>
      </c>
      <c r="C14" s="19">
        <v>833472</v>
      </c>
      <c r="D14" s="103">
        <f t="shared" ref="D14:D60" si="0">C14</f>
        <v>833472</v>
      </c>
      <c r="E14" s="22"/>
      <c r="F14" s="102">
        <v>0</v>
      </c>
      <c r="G14" s="103">
        <f>F14</f>
        <v>0</v>
      </c>
      <c r="H14" s="104">
        <f t="shared" ref="H14:H60" si="1">C14+F14</f>
        <v>833472</v>
      </c>
      <c r="I14" s="103">
        <f t="shared" ref="I14:I60" si="2">SUM(H14:H14)</f>
        <v>833472</v>
      </c>
      <c r="J14" s="105">
        <v>0</v>
      </c>
      <c r="K14" s="103">
        <f>J14</f>
        <v>0</v>
      </c>
      <c r="L14" s="102">
        <v>0</v>
      </c>
      <c r="M14" s="102">
        <f t="shared" ref="M14:M60" si="3">L14</f>
        <v>0</v>
      </c>
      <c r="N14" s="102">
        <f>J14+L14</f>
        <v>0</v>
      </c>
      <c r="O14" s="103">
        <f>K14+M14</f>
        <v>0</v>
      </c>
      <c r="P14" s="105">
        <f>H14+N14</f>
        <v>833472</v>
      </c>
      <c r="Q14" s="102">
        <f>SUM(P14:P14)</f>
        <v>833472</v>
      </c>
    </row>
    <row r="15" spans="1:17" ht="13.2" x14ac:dyDescent="0.25">
      <c r="A15" s="17" t="s">
        <v>15</v>
      </c>
      <c r="B15" s="18" t="s">
        <v>16</v>
      </c>
      <c r="C15" s="19">
        <v>210683</v>
      </c>
      <c r="D15" s="104">
        <f t="shared" si="0"/>
        <v>210683</v>
      </c>
      <c r="E15" s="22"/>
      <c r="F15" s="106">
        <v>0</v>
      </c>
      <c r="G15" s="104">
        <f>F15</f>
        <v>0</v>
      </c>
      <c r="H15" s="104">
        <f t="shared" si="1"/>
        <v>210683</v>
      </c>
      <c r="I15" s="104">
        <f t="shared" si="2"/>
        <v>210683</v>
      </c>
      <c r="J15" s="108">
        <v>0</v>
      </c>
      <c r="K15" s="104">
        <f>J15</f>
        <v>0</v>
      </c>
      <c r="L15" s="106">
        <v>0</v>
      </c>
      <c r="M15" s="106">
        <f t="shared" si="3"/>
        <v>0</v>
      </c>
      <c r="N15" s="106">
        <f>J15+L15</f>
        <v>0</v>
      </c>
      <c r="O15" s="107">
        <f>K15+M15</f>
        <v>0</v>
      </c>
      <c r="P15" s="108">
        <f t="shared" ref="P15:P60" si="4">H15+N15</f>
        <v>210683</v>
      </c>
      <c r="Q15" s="106">
        <f>SUM(P15:P15)</f>
        <v>210683</v>
      </c>
    </row>
    <row r="16" spans="1:17" ht="13.2" x14ac:dyDescent="0.25">
      <c r="A16" s="17" t="s">
        <v>17</v>
      </c>
      <c r="B16" s="18" t="s">
        <v>18</v>
      </c>
      <c r="C16" s="19">
        <v>99397</v>
      </c>
      <c r="D16" s="104">
        <f t="shared" si="0"/>
        <v>99397</v>
      </c>
      <c r="E16" s="22"/>
      <c r="F16" s="106">
        <v>0</v>
      </c>
      <c r="G16" s="104">
        <f t="shared" ref="G16:G60" si="5">F16</f>
        <v>0</v>
      </c>
      <c r="H16" s="104">
        <f t="shared" si="1"/>
        <v>99397</v>
      </c>
      <c r="I16" s="104">
        <f t="shared" si="2"/>
        <v>99397</v>
      </c>
      <c r="J16" s="108">
        <v>0</v>
      </c>
      <c r="K16" s="106">
        <f t="shared" ref="K16:K60" si="6">J16</f>
        <v>0</v>
      </c>
      <c r="L16" s="106">
        <v>0</v>
      </c>
      <c r="M16" s="106">
        <f t="shared" si="3"/>
        <v>0</v>
      </c>
      <c r="N16" s="106">
        <f t="shared" ref="N16:O60" si="7">J16+L16</f>
        <v>0</v>
      </c>
      <c r="O16" s="107">
        <f t="shared" si="7"/>
        <v>0</v>
      </c>
      <c r="P16" s="108">
        <f t="shared" si="4"/>
        <v>99397</v>
      </c>
      <c r="Q16" s="106">
        <f t="shared" ref="Q16:Q60" si="8">SUM(P16:P16)</f>
        <v>99397</v>
      </c>
    </row>
    <row r="17" spans="1:17" ht="13.2" x14ac:dyDescent="0.25">
      <c r="A17" s="17" t="s">
        <v>19</v>
      </c>
      <c r="B17" s="18" t="s">
        <v>20</v>
      </c>
      <c r="C17" s="19">
        <v>418769</v>
      </c>
      <c r="D17" s="104">
        <f t="shared" si="0"/>
        <v>418769</v>
      </c>
      <c r="E17" s="22"/>
      <c r="F17" s="106">
        <v>0</v>
      </c>
      <c r="G17" s="104">
        <f t="shared" si="5"/>
        <v>0</v>
      </c>
      <c r="H17" s="104">
        <f t="shared" si="1"/>
        <v>418769</v>
      </c>
      <c r="I17" s="104">
        <f t="shared" si="2"/>
        <v>418769</v>
      </c>
      <c r="J17" s="108">
        <v>0</v>
      </c>
      <c r="K17" s="106">
        <f t="shared" si="6"/>
        <v>0</v>
      </c>
      <c r="L17" s="106">
        <v>0</v>
      </c>
      <c r="M17" s="106">
        <f t="shared" si="3"/>
        <v>0</v>
      </c>
      <c r="N17" s="106">
        <f t="shared" si="7"/>
        <v>0</v>
      </c>
      <c r="O17" s="107">
        <f t="shared" si="7"/>
        <v>0</v>
      </c>
      <c r="P17" s="108">
        <f t="shared" si="4"/>
        <v>418769</v>
      </c>
      <c r="Q17" s="106">
        <f t="shared" si="8"/>
        <v>418769</v>
      </c>
    </row>
    <row r="18" spans="1:17" ht="13.2" x14ac:dyDescent="0.25">
      <c r="A18" s="17" t="s">
        <v>21</v>
      </c>
      <c r="B18" s="18" t="s">
        <v>22</v>
      </c>
      <c r="C18" s="19">
        <v>235503</v>
      </c>
      <c r="D18" s="104">
        <f t="shared" si="0"/>
        <v>235503</v>
      </c>
      <c r="E18" s="22"/>
      <c r="F18" s="106">
        <v>0</v>
      </c>
      <c r="G18" s="104">
        <f t="shared" si="5"/>
        <v>0</v>
      </c>
      <c r="H18" s="104">
        <f t="shared" si="1"/>
        <v>235503</v>
      </c>
      <c r="I18" s="104">
        <f t="shared" si="2"/>
        <v>235503</v>
      </c>
      <c r="J18" s="108">
        <v>0</v>
      </c>
      <c r="K18" s="106">
        <f t="shared" si="6"/>
        <v>0</v>
      </c>
      <c r="L18" s="106">
        <v>0</v>
      </c>
      <c r="M18" s="106">
        <f t="shared" si="3"/>
        <v>0</v>
      </c>
      <c r="N18" s="106">
        <f t="shared" si="7"/>
        <v>0</v>
      </c>
      <c r="O18" s="107">
        <f t="shared" si="7"/>
        <v>0</v>
      </c>
      <c r="P18" s="108">
        <f t="shared" si="4"/>
        <v>235503</v>
      </c>
      <c r="Q18" s="106">
        <f t="shared" si="8"/>
        <v>235503</v>
      </c>
    </row>
    <row r="19" spans="1:17" ht="13.2" x14ac:dyDescent="0.25">
      <c r="A19" s="17" t="s">
        <v>23</v>
      </c>
      <c r="B19" s="18" t="s">
        <v>24</v>
      </c>
      <c r="C19" s="19">
        <v>202443</v>
      </c>
      <c r="D19" s="104">
        <f t="shared" si="0"/>
        <v>202443</v>
      </c>
      <c r="E19" s="22"/>
      <c r="F19" s="106">
        <v>0</v>
      </c>
      <c r="G19" s="104">
        <f t="shared" si="5"/>
        <v>0</v>
      </c>
      <c r="H19" s="104">
        <f t="shared" si="1"/>
        <v>202443</v>
      </c>
      <c r="I19" s="104">
        <f t="shared" si="2"/>
        <v>202443</v>
      </c>
      <c r="J19" s="108">
        <v>0</v>
      </c>
      <c r="K19" s="106">
        <f t="shared" si="6"/>
        <v>0</v>
      </c>
      <c r="L19" s="106">
        <v>0</v>
      </c>
      <c r="M19" s="106">
        <f t="shared" si="3"/>
        <v>0</v>
      </c>
      <c r="N19" s="106">
        <f t="shared" si="7"/>
        <v>0</v>
      </c>
      <c r="O19" s="107">
        <f t="shared" si="7"/>
        <v>0</v>
      </c>
      <c r="P19" s="108">
        <f t="shared" si="4"/>
        <v>202443</v>
      </c>
      <c r="Q19" s="106">
        <f t="shared" si="8"/>
        <v>202443</v>
      </c>
    </row>
    <row r="20" spans="1:17" ht="13.2" x14ac:dyDescent="0.25">
      <c r="A20" s="165" t="s">
        <v>25</v>
      </c>
      <c r="B20" s="158" t="s">
        <v>26</v>
      </c>
      <c r="C20" s="159">
        <v>679653</v>
      </c>
      <c r="D20" s="162">
        <f t="shared" si="0"/>
        <v>679653</v>
      </c>
      <c r="E20" s="166"/>
      <c r="F20" s="161">
        <v>0</v>
      </c>
      <c r="G20" s="162">
        <f t="shared" si="5"/>
        <v>0</v>
      </c>
      <c r="H20" s="162">
        <f t="shared" si="1"/>
        <v>679653</v>
      </c>
      <c r="I20" s="162">
        <f t="shared" si="2"/>
        <v>679653</v>
      </c>
      <c r="J20" s="163">
        <v>0</v>
      </c>
      <c r="K20" s="161">
        <f t="shared" si="6"/>
        <v>0</v>
      </c>
      <c r="L20" s="161">
        <f>-300000</f>
        <v>-300000</v>
      </c>
      <c r="M20" s="161">
        <f t="shared" si="3"/>
        <v>-300000</v>
      </c>
      <c r="N20" s="161">
        <f t="shared" si="7"/>
        <v>-300000</v>
      </c>
      <c r="O20" s="164">
        <f t="shared" si="7"/>
        <v>-300000</v>
      </c>
      <c r="P20" s="163">
        <f t="shared" si="4"/>
        <v>379653</v>
      </c>
      <c r="Q20" s="161">
        <f t="shared" si="8"/>
        <v>379653</v>
      </c>
    </row>
    <row r="21" spans="1:17" ht="13.2" x14ac:dyDescent="0.25">
      <c r="A21" s="17" t="s">
        <v>27</v>
      </c>
      <c r="B21" s="18" t="s">
        <v>28</v>
      </c>
      <c r="C21" s="19">
        <v>192031</v>
      </c>
      <c r="D21" s="104">
        <f t="shared" si="0"/>
        <v>192031</v>
      </c>
      <c r="E21" s="22"/>
      <c r="F21" s="106">
        <v>0</v>
      </c>
      <c r="G21" s="104">
        <f t="shared" si="5"/>
        <v>0</v>
      </c>
      <c r="H21" s="104">
        <f t="shared" si="1"/>
        <v>192031</v>
      </c>
      <c r="I21" s="104">
        <f t="shared" si="2"/>
        <v>192031</v>
      </c>
      <c r="J21" s="108">
        <v>0</v>
      </c>
      <c r="K21" s="106">
        <f t="shared" si="6"/>
        <v>0</v>
      </c>
      <c r="L21" s="106">
        <v>0</v>
      </c>
      <c r="M21" s="106">
        <f t="shared" si="3"/>
        <v>0</v>
      </c>
      <c r="N21" s="106">
        <f t="shared" si="7"/>
        <v>0</v>
      </c>
      <c r="O21" s="107">
        <f t="shared" si="7"/>
        <v>0</v>
      </c>
      <c r="P21" s="108">
        <f t="shared" si="4"/>
        <v>192031</v>
      </c>
      <c r="Q21" s="106">
        <f t="shared" si="8"/>
        <v>192031</v>
      </c>
    </row>
    <row r="22" spans="1:17" ht="13.2" x14ac:dyDescent="0.25">
      <c r="A22" s="17" t="s">
        <v>29</v>
      </c>
      <c r="B22" s="18" t="s">
        <v>30</v>
      </c>
      <c r="C22" s="19">
        <v>343239</v>
      </c>
      <c r="D22" s="104">
        <f t="shared" si="0"/>
        <v>343239</v>
      </c>
      <c r="E22" s="22"/>
      <c r="F22" s="106">
        <v>0</v>
      </c>
      <c r="G22" s="104">
        <f t="shared" si="5"/>
        <v>0</v>
      </c>
      <c r="H22" s="104">
        <f t="shared" si="1"/>
        <v>343239</v>
      </c>
      <c r="I22" s="104">
        <f t="shared" si="2"/>
        <v>343239</v>
      </c>
      <c r="J22" s="108">
        <v>0</v>
      </c>
      <c r="K22" s="106">
        <f t="shared" si="6"/>
        <v>0</v>
      </c>
      <c r="L22" s="106">
        <v>0</v>
      </c>
      <c r="M22" s="106">
        <f t="shared" si="3"/>
        <v>0</v>
      </c>
      <c r="N22" s="106">
        <f t="shared" si="7"/>
        <v>0</v>
      </c>
      <c r="O22" s="107">
        <f t="shared" si="7"/>
        <v>0</v>
      </c>
      <c r="P22" s="108">
        <f t="shared" si="4"/>
        <v>343239</v>
      </c>
      <c r="Q22" s="106">
        <f t="shared" si="8"/>
        <v>343239</v>
      </c>
    </row>
    <row r="23" spans="1:17" ht="13.2" x14ac:dyDescent="0.25">
      <c r="A23" s="17">
        <v>10</v>
      </c>
      <c r="B23" s="18" t="s">
        <v>31</v>
      </c>
      <c r="C23" s="19">
        <v>562411</v>
      </c>
      <c r="D23" s="104">
        <f t="shared" si="0"/>
        <v>562411</v>
      </c>
      <c r="E23" s="22"/>
      <c r="F23" s="106">
        <v>0</v>
      </c>
      <c r="G23" s="104">
        <f t="shared" si="5"/>
        <v>0</v>
      </c>
      <c r="H23" s="104">
        <f t="shared" si="1"/>
        <v>562411</v>
      </c>
      <c r="I23" s="104">
        <f t="shared" si="2"/>
        <v>562411</v>
      </c>
      <c r="J23" s="108">
        <v>0</v>
      </c>
      <c r="K23" s="106">
        <f t="shared" si="6"/>
        <v>0</v>
      </c>
      <c r="L23" s="106">
        <v>0</v>
      </c>
      <c r="M23" s="106">
        <f t="shared" si="3"/>
        <v>0</v>
      </c>
      <c r="N23" s="106">
        <f t="shared" si="7"/>
        <v>0</v>
      </c>
      <c r="O23" s="107">
        <f t="shared" si="7"/>
        <v>0</v>
      </c>
      <c r="P23" s="108">
        <f t="shared" si="4"/>
        <v>562411</v>
      </c>
      <c r="Q23" s="106">
        <f t="shared" si="8"/>
        <v>562411</v>
      </c>
    </row>
    <row r="24" spans="1:17" ht="13.2" x14ac:dyDescent="0.25">
      <c r="A24" s="17">
        <v>11</v>
      </c>
      <c r="B24" s="18" t="s">
        <v>32</v>
      </c>
      <c r="C24" s="19">
        <v>2404228</v>
      </c>
      <c r="D24" s="104">
        <f t="shared" si="0"/>
        <v>2404228</v>
      </c>
      <c r="E24" s="22"/>
      <c r="F24" s="106">
        <v>0</v>
      </c>
      <c r="G24" s="104">
        <f t="shared" si="5"/>
        <v>0</v>
      </c>
      <c r="H24" s="104">
        <f t="shared" si="1"/>
        <v>2404228</v>
      </c>
      <c r="I24" s="104">
        <f t="shared" si="2"/>
        <v>2404228</v>
      </c>
      <c r="J24" s="108">
        <v>0</v>
      </c>
      <c r="K24" s="106">
        <f t="shared" si="6"/>
        <v>0</v>
      </c>
      <c r="L24" s="106">
        <v>0</v>
      </c>
      <c r="M24" s="106">
        <f t="shared" si="3"/>
        <v>0</v>
      </c>
      <c r="N24" s="106">
        <f t="shared" si="7"/>
        <v>0</v>
      </c>
      <c r="O24" s="107">
        <f t="shared" si="7"/>
        <v>0</v>
      </c>
      <c r="P24" s="108">
        <f t="shared" si="4"/>
        <v>2404228</v>
      </c>
      <c r="Q24" s="106">
        <f t="shared" si="8"/>
        <v>2404228</v>
      </c>
    </row>
    <row r="25" spans="1:17" ht="13.2" x14ac:dyDescent="0.25">
      <c r="A25" s="17">
        <v>12</v>
      </c>
      <c r="B25" s="18" t="s">
        <v>33</v>
      </c>
      <c r="C25" s="19">
        <v>759938</v>
      </c>
      <c r="D25" s="104">
        <f t="shared" si="0"/>
        <v>759938</v>
      </c>
      <c r="E25" s="22"/>
      <c r="F25" s="106">
        <v>0</v>
      </c>
      <c r="G25" s="104">
        <f t="shared" si="5"/>
        <v>0</v>
      </c>
      <c r="H25" s="104">
        <f t="shared" si="1"/>
        <v>759938</v>
      </c>
      <c r="I25" s="104">
        <f t="shared" si="2"/>
        <v>759938</v>
      </c>
      <c r="J25" s="108">
        <v>0</v>
      </c>
      <c r="K25" s="106">
        <f t="shared" si="6"/>
        <v>0</v>
      </c>
      <c r="L25" s="106">
        <v>0</v>
      </c>
      <c r="M25" s="106">
        <f t="shared" si="3"/>
        <v>0</v>
      </c>
      <c r="N25" s="106">
        <f t="shared" si="7"/>
        <v>0</v>
      </c>
      <c r="O25" s="107">
        <f t="shared" si="7"/>
        <v>0</v>
      </c>
      <c r="P25" s="108">
        <f t="shared" si="4"/>
        <v>759938</v>
      </c>
      <c r="Q25" s="106">
        <f t="shared" si="8"/>
        <v>759938</v>
      </c>
    </row>
    <row r="26" spans="1:17" ht="13.2" x14ac:dyDescent="0.25">
      <c r="A26" s="17">
        <v>13</v>
      </c>
      <c r="B26" s="18" t="s">
        <v>34</v>
      </c>
      <c r="C26" s="19">
        <v>1499394</v>
      </c>
      <c r="D26" s="104">
        <f t="shared" si="0"/>
        <v>1499394</v>
      </c>
      <c r="E26" s="22"/>
      <c r="F26" s="106">
        <v>0</v>
      </c>
      <c r="G26" s="104">
        <f t="shared" si="5"/>
        <v>0</v>
      </c>
      <c r="H26" s="104">
        <f t="shared" si="1"/>
        <v>1499394</v>
      </c>
      <c r="I26" s="104">
        <f t="shared" si="2"/>
        <v>1499394</v>
      </c>
      <c r="J26" s="108">
        <v>0</v>
      </c>
      <c r="K26" s="106">
        <f t="shared" si="6"/>
        <v>0</v>
      </c>
      <c r="L26" s="106">
        <v>0</v>
      </c>
      <c r="M26" s="106">
        <f t="shared" si="3"/>
        <v>0</v>
      </c>
      <c r="N26" s="106">
        <f t="shared" si="7"/>
        <v>0</v>
      </c>
      <c r="O26" s="107">
        <f t="shared" si="7"/>
        <v>0</v>
      </c>
      <c r="P26" s="108">
        <f t="shared" si="4"/>
        <v>1499394</v>
      </c>
      <c r="Q26" s="106">
        <f t="shared" si="8"/>
        <v>1499394</v>
      </c>
    </row>
    <row r="27" spans="1:17" ht="13.2" x14ac:dyDescent="0.25">
      <c r="A27" s="165">
        <v>14</v>
      </c>
      <c r="B27" s="158" t="s">
        <v>35</v>
      </c>
      <c r="C27" s="159">
        <v>1058356</v>
      </c>
      <c r="D27" s="162">
        <f t="shared" si="0"/>
        <v>1058356</v>
      </c>
      <c r="E27" s="166"/>
      <c r="F27" s="161">
        <v>0</v>
      </c>
      <c r="G27" s="162">
        <f t="shared" si="5"/>
        <v>0</v>
      </c>
      <c r="H27" s="162">
        <f t="shared" si="1"/>
        <v>1058356</v>
      </c>
      <c r="I27" s="162">
        <f t="shared" si="2"/>
        <v>1058356</v>
      </c>
      <c r="J27" s="163">
        <v>565191</v>
      </c>
      <c r="K27" s="161">
        <f t="shared" si="6"/>
        <v>565191</v>
      </c>
      <c r="L27" s="161">
        <v>0</v>
      </c>
      <c r="M27" s="161">
        <f t="shared" si="3"/>
        <v>0</v>
      </c>
      <c r="N27" s="161">
        <f t="shared" si="7"/>
        <v>565191</v>
      </c>
      <c r="O27" s="164">
        <f t="shared" si="7"/>
        <v>565191</v>
      </c>
      <c r="P27" s="163">
        <f t="shared" si="4"/>
        <v>1623547</v>
      </c>
      <c r="Q27" s="161">
        <f t="shared" si="8"/>
        <v>1623547</v>
      </c>
    </row>
    <row r="28" spans="1:17" ht="13.2" x14ac:dyDescent="0.25">
      <c r="A28" s="17">
        <v>15</v>
      </c>
      <c r="B28" s="18" t="s">
        <v>36</v>
      </c>
      <c r="C28" s="19">
        <v>86480</v>
      </c>
      <c r="D28" s="104">
        <f t="shared" si="0"/>
        <v>86480</v>
      </c>
      <c r="E28" s="22"/>
      <c r="F28" s="106">
        <v>0</v>
      </c>
      <c r="G28" s="104">
        <f t="shared" si="5"/>
        <v>0</v>
      </c>
      <c r="H28" s="104">
        <f t="shared" si="1"/>
        <v>86480</v>
      </c>
      <c r="I28" s="104">
        <f t="shared" si="2"/>
        <v>86480</v>
      </c>
      <c r="J28" s="108">
        <v>0</v>
      </c>
      <c r="K28" s="106">
        <f t="shared" si="6"/>
        <v>0</v>
      </c>
      <c r="L28" s="106">
        <v>0</v>
      </c>
      <c r="M28" s="106">
        <f t="shared" si="3"/>
        <v>0</v>
      </c>
      <c r="N28" s="106">
        <f t="shared" si="7"/>
        <v>0</v>
      </c>
      <c r="O28" s="107">
        <f t="shared" si="7"/>
        <v>0</v>
      </c>
      <c r="P28" s="108">
        <f t="shared" si="4"/>
        <v>86480</v>
      </c>
      <c r="Q28" s="106">
        <f t="shared" si="8"/>
        <v>86480</v>
      </c>
    </row>
    <row r="29" spans="1:17" ht="13.2" x14ac:dyDescent="0.25">
      <c r="A29" s="17">
        <v>16</v>
      </c>
      <c r="B29" s="18" t="s">
        <v>37</v>
      </c>
      <c r="C29" s="19">
        <v>741533</v>
      </c>
      <c r="D29" s="104">
        <f t="shared" si="0"/>
        <v>741533</v>
      </c>
      <c r="E29" s="22"/>
      <c r="F29" s="106">
        <v>0</v>
      </c>
      <c r="G29" s="104">
        <f t="shared" si="5"/>
        <v>0</v>
      </c>
      <c r="H29" s="104">
        <f t="shared" si="1"/>
        <v>741533</v>
      </c>
      <c r="I29" s="104">
        <f t="shared" si="2"/>
        <v>741533</v>
      </c>
      <c r="J29" s="108">
        <v>0</v>
      </c>
      <c r="K29" s="106">
        <f t="shared" si="6"/>
        <v>0</v>
      </c>
      <c r="L29" s="106">
        <v>0</v>
      </c>
      <c r="M29" s="106">
        <f t="shared" si="3"/>
        <v>0</v>
      </c>
      <c r="N29" s="106">
        <f t="shared" si="7"/>
        <v>0</v>
      </c>
      <c r="O29" s="107">
        <f t="shared" si="7"/>
        <v>0</v>
      </c>
      <c r="P29" s="108">
        <f t="shared" si="4"/>
        <v>741533</v>
      </c>
      <c r="Q29" s="106">
        <f t="shared" si="8"/>
        <v>741533</v>
      </c>
    </row>
    <row r="30" spans="1:17" ht="13.2" x14ac:dyDescent="0.25">
      <c r="A30" s="17">
        <v>17</v>
      </c>
      <c r="B30" s="18" t="s">
        <v>38</v>
      </c>
      <c r="C30" s="19">
        <v>346129</v>
      </c>
      <c r="D30" s="104">
        <f t="shared" si="0"/>
        <v>346129</v>
      </c>
      <c r="E30" s="22"/>
      <c r="F30" s="106">
        <v>0</v>
      </c>
      <c r="G30" s="104">
        <f t="shared" si="5"/>
        <v>0</v>
      </c>
      <c r="H30" s="104">
        <f t="shared" si="1"/>
        <v>346129</v>
      </c>
      <c r="I30" s="104">
        <f t="shared" si="2"/>
        <v>346129</v>
      </c>
      <c r="J30" s="108">
        <v>0</v>
      </c>
      <c r="K30" s="106">
        <f t="shared" si="6"/>
        <v>0</v>
      </c>
      <c r="L30" s="106">
        <v>0</v>
      </c>
      <c r="M30" s="106">
        <f t="shared" si="3"/>
        <v>0</v>
      </c>
      <c r="N30" s="106">
        <f t="shared" si="7"/>
        <v>0</v>
      </c>
      <c r="O30" s="107">
        <f t="shared" si="7"/>
        <v>0</v>
      </c>
      <c r="P30" s="108">
        <f t="shared" si="4"/>
        <v>346129</v>
      </c>
      <c r="Q30" s="106">
        <f t="shared" si="8"/>
        <v>346129</v>
      </c>
    </row>
    <row r="31" spans="1:17" ht="13.2" x14ac:dyDescent="0.25">
      <c r="A31" s="165">
        <v>18</v>
      </c>
      <c r="B31" s="158" t="s">
        <v>39</v>
      </c>
      <c r="C31" s="159">
        <v>1403845</v>
      </c>
      <c r="D31" s="162">
        <f t="shared" si="0"/>
        <v>1403845</v>
      </c>
      <c r="E31" s="166"/>
      <c r="F31" s="161">
        <v>0</v>
      </c>
      <c r="G31" s="162">
        <f t="shared" si="5"/>
        <v>0</v>
      </c>
      <c r="H31" s="162">
        <f t="shared" si="1"/>
        <v>1403845</v>
      </c>
      <c r="I31" s="162">
        <f t="shared" si="2"/>
        <v>1403845</v>
      </c>
      <c r="J31" s="163">
        <v>1093740</v>
      </c>
      <c r="K31" s="161">
        <f t="shared" si="6"/>
        <v>1093740</v>
      </c>
      <c r="L31" s="161">
        <v>0</v>
      </c>
      <c r="M31" s="161">
        <f t="shared" si="3"/>
        <v>0</v>
      </c>
      <c r="N31" s="161">
        <f t="shared" si="7"/>
        <v>1093740</v>
      </c>
      <c r="O31" s="164">
        <f t="shared" si="7"/>
        <v>1093740</v>
      </c>
      <c r="P31" s="163">
        <f t="shared" si="4"/>
        <v>2497585</v>
      </c>
      <c r="Q31" s="161">
        <f t="shared" si="8"/>
        <v>2497585</v>
      </c>
    </row>
    <row r="32" spans="1:17" ht="13.2" x14ac:dyDescent="0.25">
      <c r="A32" s="17">
        <v>19</v>
      </c>
      <c r="B32" s="18" t="s">
        <v>40</v>
      </c>
      <c r="C32" s="19">
        <v>249419</v>
      </c>
      <c r="D32" s="104">
        <f t="shared" si="0"/>
        <v>249419</v>
      </c>
      <c r="E32" s="22"/>
      <c r="F32" s="106">
        <v>0</v>
      </c>
      <c r="G32" s="104">
        <f t="shared" si="5"/>
        <v>0</v>
      </c>
      <c r="H32" s="104">
        <f t="shared" si="1"/>
        <v>249419</v>
      </c>
      <c r="I32" s="104">
        <f t="shared" si="2"/>
        <v>249419</v>
      </c>
      <c r="J32" s="108">
        <v>0</v>
      </c>
      <c r="K32" s="106">
        <f t="shared" si="6"/>
        <v>0</v>
      </c>
      <c r="L32" s="106">
        <v>0</v>
      </c>
      <c r="M32" s="106">
        <f t="shared" si="3"/>
        <v>0</v>
      </c>
      <c r="N32" s="106">
        <f t="shared" si="7"/>
        <v>0</v>
      </c>
      <c r="O32" s="107">
        <f t="shared" si="7"/>
        <v>0</v>
      </c>
      <c r="P32" s="108">
        <f t="shared" si="4"/>
        <v>249419</v>
      </c>
      <c r="Q32" s="106">
        <f t="shared" si="8"/>
        <v>249419</v>
      </c>
    </row>
    <row r="33" spans="1:17" ht="13.2" x14ac:dyDescent="0.25">
      <c r="A33" s="17">
        <v>20</v>
      </c>
      <c r="B33" s="18" t="s">
        <v>41</v>
      </c>
      <c r="C33" s="19">
        <v>282895</v>
      </c>
      <c r="D33" s="104">
        <f t="shared" si="0"/>
        <v>282895</v>
      </c>
      <c r="E33" s="22"/>
      <c r="F33" s="106">
        <v>0</v>
      </c>
      <c r="G33" s="104">
        <f t="shared" si="5"/>
        <v>0</v>
      </c>
      <c r="H33" s="104">
        <f t="shared" si="1"/>
        <v>282895</v>
      </c>
      <c r="I33" s="104">
        <f t="shared" si="2"/>
        <v>282895</v>
      </c>
      <c r="J33" s="108">
        <v>0</v>
      </c>
      <c r="K33" s="106">
        <f t="shared" si="6"/>
        <v>0</v>
      </c>
      <c r="L33" s="106">
        <v>0</v>
      </c>
      <c r="M33" s="106">
        <f t="shared" si="3"/>
        <v>0</v>
      </c>
      <c r="N33" s="106">
        <f t="shared" si="7"/>
        <v>0</v>
      </c>
      <c r="O33" s="107">
        <f t="shared" si="7"/>
        <v>0</v>
      </c>
      <c r="P33" s="108">
        <f t="shared" si="4"/>
        <v>282895</v>
      </c>
      <c r="Q33" s="106">
        <f t="shared" si="8"/>
        <v>282895</v>
      </c>
    </row>
    <row r="34" spans="1:17" ht="13.2" x14ac:dyDescent="0.25">
      <c r="A34" s="17">
        <v>21</v>
      </c>
      <c r="B34" s="18" t="s">
        <v>42</v>
      </c>
      <c r="C34" s="19">
        <v>182805</v>
      </c>
      <c r="D34" s="104">
        <f t="shared" si="0"/>
        <v>182805</v>
      </c>
      <c r="E34" s="22"/>
      <c r="F34" s="106">
        <v>0</v>
      </c>
      <c r="G34" s="104">
        <f t="shared" si="5"/>
        <v>0</v>
      </c>
      <c r="H34" s="104">
        <f t="shared" si="1"/>
        <v>182805</v>
      </c>
      <c r="I34" s="104">
        <f t="shared" si="2"/>
        <v>182805</v>
      </c>
      <c r="J34" s="108">
        <v>0</v>
      </c>
      <c r="K34" s="106">
        <f t="shared" si="6"/>
        <v>0</v>
      </c>
      <c r="L34" s="106">
        <v>0</v>
      </c>
      <c r="M34" s="106">
        <f t="shared" si="3"/>
        <v>0</v>
      </c>
      <c r="N34" s="106">
        <f t="shared" si="7"/>
        <v>0</v>
      </c>
      <c r="O34" s="107">
        <f t="shared" si="7"/>
        <v>0</v>
      </c>
      <c r="P34" s="108">
        <f t="shared" si="4"/>
        <v>182805</v>
      </c>
      <c r="Q34" s="106">
        <f t="shared" si="8"/>
        <v>182805</v>
      </c>
    </row>
    <row r="35" spans="1:17" ht="13.2" x14ac:dyDescent="0.25">
      <c r="A35" s="17">
        <v>22</v>
      </c>
      <c r="B35" s="18" t="s">
        <v>43</v>
      </c>
      <c r="C35" s="19">
        <v>80568</v>
      </c>
      <c r="D35" s="104">
        <f t="shared" si="0"/>
        <v>80568</v>
      </c>
      <c r="E35" s="22"/>
      <c r="F35" s="106">
        <v>0</v>
      </c>
      <c r="G35" s="104">
        <f t="shared" si="5"/>
        <v>0</v>
      </c>
      <c r="H35" s="104">
        <f t="shared" si="1"/>
        <v>80568</v>
      </c>
      <c r="I35" s="104">
        <f t="shared" si="2"/>
        <v>80568</v>
      </c>
      <c r="J35" s="108">
        <v>0</v>
      </c>
      <c r="K35" s="106">
        <f t="shared" si="6"/>
        <v>0</v>
      </c>
      <c r="L35" s="106">
        <v>0</v>
      </c>
      <c r="M35" s="106">
        <f t="shared" si="3"/>
        <v>0</v>
      </c>
      <c r="N35" s="106">
        <f t="shared" si="7"/>
        <v>0</v>
      </c>
      <c r="O35" s="107">
        <f t="shared" si="7"/>
        <v>0</v>
      </c>
      <c r="P35" s="108">
        <f t="shared" si="4"/>
        <v>80568</v>
      </c>
      <c r="Q35" s="106">
        <f t="shared" si="8"/>
        <v>80568</v>
      </c>
    </row>
    <row r="36" spans="1:17" ht="13.2" x14ac:dyDescent="0.25">
      <c r="A36" s="17">
        <v>23</v>
      </c>
      <c r="B36" s="18" t="s">
        <v>44</v>
      </c>
      <c r="C36" s="19">
        <v>1603795</v>
      </c>
      <c r="D36" s="104">
        <f t="shared" si="0"/>
        <v>1603795</v>
      </c>
      <c r="E36" s="22"/>
      <c r="F36" s="106">
        <v>0</v>
      </c>
      <c r="G36" s="104">
        <f t="shared" si="5"/>
        <v>0</v>
      </c>
      <c r="H36" s="104">
        <f t="shared" si="1"/>
        <v>1603795</v>
      </c>
      <c r="I36" s="104">
        <f t="shared" si="2"/>
        <v>1603795</v>
      </c>
      <c r="J36" s="108">
        <v>0</v>
      </c>
      <c r="K36" s="106">
        <f t="shared" si="6"/>
        <v>0</v>
      </c>
      <c r="L36" s="106">
        <v>0</v>
      </c>
      <c r="M36" s="106">
        <f t="shared" si="3"/>
        <v>0</v>
      </c>
      <c r="N36" s="106">
        <f t="shared" si="7"/>
        <v>0</v>
      </c>
      <c r="O36" s="107">
        <f t="shared" si="7"/>
        <v>0</v>
      </c>
      <c r="P36" s="108">
        <f t="shared" si="4"/>
        <v>1603795</v>
      </c>
      <c r="Q36" s="106">
        <f t="shared" si="8"/>
        <v>1603795</v>
      </c>
    </row>
    <row r="37" spans="1:17" ht="13.2" x14ac:dyDescent="0.25">
      <c r="A37" s="17">
        <v>24</v>
      </c>
      <c r="B37" s="18" t="s">
        <v>45</v>
      </c>
      <c r="C37" s="19">
        <v>641381</v>
      </c>
      <c r="D37" s="104">
        <f t="shared" si="0"/>
        <v>641381</v>
      </c>
      <c r="E37" s="22"/>
      <c r="F37" s="106">
        <v>0</v>
      </c>
      <c r="G37" s="104">
        <f t="shared" si="5"/>
        <v>0</v>
      </c>
      <c r="H37" s="104">
        <f t="shared" si="1"/>
        <v>641381</v>
      </c>
      <c r="I37" s="104">
        <f t="shared" si="2"/>
        <v>641381</v>
      </c>
      <c r="J37" s="108">
        <v>0</v>
      </c>
      <c r="K37" s="106">
        <f t="shared" si="6"/>
        <v>0</v>
      </c>
      <c r="L37" s="106">
        <v>0</v>
      </c>
      <c r="M37" s="106">
        <f t="shared" si="3"/>
        <v>0</v>
      </c>
      <c r="N37" s="106">
        <f t="shared" si="7"/>
        <v>0</v>
      </c>
      <c r="O37" s="107">
        <f t="shared" si="7"/>
        <v>0</v>
      </c>
      <c r="P37" s="108">
        <f t="shared" si="4"/>
        <v>641381</v>
      </c>
      <c r="Q37" s="106">
        <f t="shared" si="8"/>
        <v>641381</v>
      </c>
    </row>
    <row r="38" spans="1:17" ht="13.2" x14ac:dyDescent="0.25">
      <c r="A38" s="17">
        <v>25</v>
      </c>
      <c r="B38" s="18" t="s">
        <v>46</v>
      </c>
      <c r="C38" s="19">
        <v>1556695</v>
      </c>
      <c r="D38" s="104">
        <f t="shared" si="0"/>
        <v>1556695</v>
      </c>
      <c r="E38" s="22"/>
      <c r="F38" s="106">
        <v>0</v>
      </c>
      <c r="G38" s="104">
        <f t="shared" si="5"/>
        <v>0</v>
      </c>
      <c r="H38" s="104">
        <f t="shared" si="1"/>
        <v>1556695</v>
      </c>
      <c r="I38" s="104">
        <f t="shared" si="2"/>
        <v>1556695</v>
      </c>
      <c r="J38" s="108">
        <v>0</v>
      </c>
      <c r="K38" s="106">
        <f t="shared" si="6"/>
        <v>0</v>
      </c>
      <c r="L38" s="106">
        <v>0</v>
      </c>
      <c r="M38" s="106">
        <f t="shared" si="3"/>
        <v>0</v>
      </c>
      <c r="N38" s="106">
        <f t="shared" si="7"/>
        <v>0</v>
      </c>
      <c r="O38" s="107">
        <f t="shared" si="7"/>
        <v>0</v>
      </c>
      <c r="P38" s="108">
        <f t="shared" si="4"/>
        <v>1556695</v>
      </c>
      <c r="Q38" s="106">
        <f t="shared" si="8"/>
        <v>1556695</v>
      </c>
    </row>
    <row r="39" spans="1:17" ht="13.2" x14ac:dyDescent="0.25">
      <c r="A39" s="17">
        <v>26</v>
      </c>
      <c r="B39" s="18" t="s">
        <v>47</v>
      </c>
      <c r="C39" s="19">
        <v>4834854</v>
      </c>
      <c r="D39" s="104">
        <f t="shared" si="0"/>
        <v>4834854</v>
      </c>
      <c r="E39" s="22"/>
      <c r="F39" s="106">
        <v>0</v>
      </c>
      <c r="G39" s="104">
        <f t="shared" si="5"/>
        <v>0</v>
      </c>
      <c r="H39" s="104">
        <f t="shared" si="1"/>
        <v>4834854</v>
      </c>
      <c r="I39" s="104">
        <f t="shared" si="2"/>
        <v>4834854</v>
      </c>
      <c r="J39" s="108">
        <v>0</v>
      </c>
      <c r="K39" s="106">
        <f t="shared" si="6"/>
        <v>0</v>
      </c>
      <c r="L39" s="106">
        <v>0</v>
      </c>
      <c r="M39" s="106">
        <f t="shared" si="3"/>
        <v>0</v>
      </c>
      <c r="N39" s="106">
        <f t="shared" si="7"/>
        <v>0</v>
      </c>
      <c r="O39" s="107">
        <f t="shared" si="7"/>
        <v>0</v>
      </c>
      <c r="P39" s="108">
        <f t="shared" si="4"/>
        <v>4834854</v>
      </c>
      <c r="Q39" s="106">
        <f t="shared" si="8"/>
        <v>4834854</v>
      </c>
    </row>
    <row r="40" spans="1:17" ht="13.2" x14ac:dyDescent="0.25">
      <c r="A40" s="17">
        <v>27</v>
      </c>
      <c r="B40" s="18" t="s">
        <v>48</v>
      </c>
      <c r="C40" s="19">
        <v>262892</v>
      </c>
      <c r="D40" s="104">
        <f t="shared" si="0"/>
        <v>262892</v>
      </c>
      <c r="E40" s="22"/>
      <c r="F40" s="106">
        <v>0</v>
      </c>
      <c r="G40" s="104">
        <f t="shared" si="5"/>
        <v>0</v>
      </c>
      <c r="H40" s="104">
        <f t="shared" si="1"/>
        <v>262892</v>
      </c>
      <c r="I40" s="104">
        <f t="shared" si="2"/>
        <v>262892</v>
      </c>
      <c r="J40" s="108">
        <v>0</v>
      </c>
      <c r="K40" s="106">
        <f t="shared" si="6"/>
        <v>0</v>
      </c>
      <c r="L40" s="106">
        <v>0</v>
      </c>
      <c r="M40" s="106">
        <f t="shared" si="3"/>
        <v>0</v>
      </c>
      <c r="N40" s="106">
        <f t="shared" si="7"/>
        <v>0</v>
      </c>
      <c r="O40" s="107">
        <f t="shared" si="7"/>
        <v>0</v>
      </c>
      <c r="P40" s="108">
        <f t="shared" si="4"/>
        <v>262892</v>
      </c>
      <c r="Q40" s="106">
        <f t="shared" si="8"/>
        <v>262892</v>
      </c>
    </row>
    <row r="41" spans="1:17" ht="13.2" x14ac:dyDescent="0.25">
      <c r="A41" s="17">
        <v>28</v>
      </c>
      <c r="B41" s="18" t="s">
        <v>49</v>
      </c>
      <c r="C41" s="19">
        <v>331579</v>
      </c>
      <c r="D41" s="104">
        <f t="shared" si="0"/>
        <v>331579</v>
      </c>
      <c r="E41" s="22"/>
      <c r="F41" s="106">
        <v>0</v>
      </c>
      <c r="G41" s="104">
        <f t="shared" si="5"/>
        <v>0</v>
      </c>
      <c r="H41" s="104">
        <f t="shared" si="1"/>
        <v>331579</v>
      </c>
      <c r="I41" s="104">
        <f t="shared" si="2"/>
        <v>331579</v>
      </c>
      <c r="J41" s="108">
        <v>0</v>
      </c>
      <c r="K41" s="106">
        <f t="shared" si="6"/>
        <v>0</v>
      </c>
      <c r="L41" s="106">
        <v>0</v>
      </c>
      <c r="M41" s="106">
        <f t="shared" si="3"/>
        <v>0</v>
      </c>
      <c r="N41" s="106">
        <f t="shared" si="7"/>
        <v>0</v>
      </c>
      <c r="O41" s="107">
        <f t="shared" si="7"/>
        <v>0</v>
      </c>
      <c r="P41" s="108">
        <f t="shared" si="4"/>
        <v>331579</v>
      </c>
      <c r="Q41" s="106">
        <f t="shared" si="8"/>
        <v>331579</v>
      </c>
    </row>
    <row r="42" spans="1:17" ht="13.2" x14ac:dyDescent="0.25">
      <c r="A42" s="17">
        <v>29</v>
      </c>
      <c r="B42" s="18" t="s">
        <v>50</v>
      </c>
      <c r="C42" s="19">
        <v>960098</v>
      </c>
      <c r="D42" s="104">
        <f t="shared" si="0"/>
        <v>960098</v>
      </c>
      <c r="E42" s="22"/>
      <c r="F42" s="106">
        <v>0</v>
      </c>
      <c r="G42" s="104">
        <f t="shared" si="5"/>
        <v>0</v>
      </c>
      <c r="H42" s="104">
        <f t="shared" si="1"/>
        <v>960098</v>
      </c>
      <c r="I42" s="104">
        <f t="shared" si="2"/>
        <v>960098</v>
      </c>
      <c r="J42" s="108">
        <v>0</v>
      </c>
      <c r="K42" s="106">
        <f t="shared" si="6"/>
        <v>0</v>
      </c>
      <c r="L42" s="106">
        <v>0</v>
      </c>
      <c r="M42" s="106">
        <f t="shared" si="3"/>
        <v>0</v>
      </c>
      <c r="N42" s="106">
        <f t="shared" si="7"/>
        <v>0</v>
      </c>
      <c r="O42" s="107">
        <f t="shared" si="7"/>
        <v>0</v>
      </c>
      <c r="P42" s="108">
        <f t="shared" si="4"/>
        <v>960098</v>
      </c>
      <c r="Q42" s="106">
        <f t="shared" si="8"/>
        <v>960098</v>
      </c>
    </row>
    <row r="43" spans="1:17" ht="13.2" x14ac:dyDescent="0.25">
      <c r="A43" s="17">
        <v>30</v>
      </c>
      <c r="B43" s="18" t="s">
        <v>51</v>
      </c>
      <c r="C43" s="19">
        <v>231483</v>
      </c>
      <c r="D43" s="104">
        <f t="shared" si="0"/>
        <v>231483</v>
      </c>
      <c r="E43" s="22"/>
      <c r="F43" s="106">
        <v>0</v>
      </c>
      <c r="G43" s="104">
        <f t="shared" si="5"/>
        <v>0</v>
      </c>
      <c r="H43" s="104">
        <f t="shared" si="1"/>
        <v>231483</v>
      </c>
      <c r="I43" s="104">
        <f t="shared" si="2"/>
        <v>231483</v>
      </c>
      <c r="J43" s="108">
        <v>0</v>
      </c>
      <c r="K43" s="106">
        <f t="shared" si="6"/>
        <v>0</v>
      </c>
      <c r="L43" s="106">
        <v>0</v>
      </c>
      <c r="M43" s="106">
        <f t="shared" si="3"/>
        <v>0</v>
      </c>
      <c r="N43" s="106">
        <f t="shared" si="7"/>
        <v>0</v>
      </c>
      <c r="O43" s="107">
        <f t="shared" si="7"/>
        <v>0</v>
      </c>
      <c r="P43" s="108">
        <f t="shared" si="4"/>
        <v>231483</v>
      </c>
      <c r="Q43" s="106">
        <f t="shared" si="8"/>
        <v>231483</v>
      </c>
    </row>
    <row r="44" spans="1:17" ht="13.2" x14ac:dyDescent="0.25">
      <c r="A44" s="17">
        <v>31</v>
      </c>
      <c r="B44" s="18" t="s">
        <v>52</v>
      </c>
      <c r="C44" s="19">
        <v>824137</v>
      </c>
      <c r="D44" s="104">
        <f t="shared" si="0"/>
        <v>824137</v>
      </c>
      <c r="E44" s="22"/>
      <c r="F44" s="106">
        <v>0</v>
      </c>
      <c r="G44" s="104">
        <f t="shared" si="5"/>
        <v>0</v>
      </c>
      <c r="H44" s="104">
        <f t="shared" si="1"/>
        <v>824137</v>
      </c>
      <c r="I44" s="104">
        <f t="shared" si="2"/>
        <v>824137</v>
      </c>
      <c r="J44" s="108">
        <v>0</v>
      </c>
      <c r="K44" s="106">
        <f t="shared" si="6"/>
        <v>0</v>
      </c>
      <c r="L44" s="106">
        <v>0</v>
      </c>
      <c r="M44" s="106">
        <f t="shared" si="3"/>
        <v>0</v>
      </c>
      <c r="N44" s="106">
        <f t="shared" si="7"/>
        <v>0</v>
      </c>
      <c r="O44" s="107">
        <f t="shared" si="7"/>
        <v>0</v>
      </c>
      <c r="P44" s="108">
        <f t="shared" si="4"/>
        <v>824137</v>
      </c>
      <c r="Q44" s="106">
        <f t="shared" si="8"/>
        <v>824137</v>
      </c>
    </row>
    <row r="45" spans="1:17" ht="13.2" x14ac:dyDescent="0.25">
      <c r="A45" s="17">
        <v>32</v>
      </c>
      <c r="B45" s="18" t="s">
        <v>53</v>
      </c>
      <c r="C45" s="19">
        <v>2420183</v>
      </c>
      <c r="D45" s="104">
        <f t="shared" si="0"/>
        <v>2420183</v>
      </c>
      <c r="E45" s="22"/>
      <c r="F45" s="106">
        <v>0</v>
      </c>
      <c r="G45" s="104">
        <f t="shared" si="5"/>
        <v>0</v>
      </c>
      <c r="H45" s="104">
        <f t="shared" si="1"/>
        <v>2420183</v>
      </c>
      <c r="I45" s="104">
        <f t="shared" si="2"/>
        <v>2420183</v>
      </c>
      <c r="J45" s="108">
        <v>0</v>
      </c>
      <c r="K45" s="106">
        <f t="shared" si="6"/>
        <v>0</v>
      </c>
      <c r="L45" s="106">
        <v>0</v>
      </c>
      <c r="M45" s="106">
        <f t="shared" si="3"/>
        <v>0</v>
      </c>
      <c r="N45" s="106">
        <f t="shared" si="7"/>
        <v>0</v>
      </c>
      <c r="O45" s="107">
        <f t="shared" si="7"/>
        <v>0</v>
      </c>
      <c r="P45" s="108">
        <f t="shared" si="4"/>
        <v>2420183</v>
      </c>
      <c r="Q45" s="106">
        <f t="shared" si="8"/>
        <v>2420183</v>
      </c>
    </row>
    <row r="46" spans="1:17" ht="13.2" x14ac:dyDescent="0.25">
      <c r="A46" s="17">
        <v>33</v>
      </c>
      <c r="B46" s="18" t="s">
        <v>54</v>
      </c>
      <c r="C46" s="19">
        <v>1145392</v>
      </c>
      <c r="D46" s="104">
        <f t="shared" si="0"/>
        <v>1145392</v>
      </c>
      <c r="E46" s="22"/>
      <c r="F46" s="106">
        <v>0</v>
      </c>
      <c r="G46" s="104">
        <f t="shared" si="5"/>
        <v>0</v>
      </c>
      <c r="H46" s="104">
        <f t="shared" si="1"/>
        <v>1145392</v>
      </c>
      <c r="I46" s="104">
        <f t="shared" si="2"/>
        <v>1145392</v>
      </c>
      <c r="J46" s="108">
        <v>0</v>
      </c>
      <c r="K46" s="106">
        <f t="shared" si="6"/>
        <v>0</v>
      </c>
      <c r="L46" s="106">
        <v>0</v>
      </c>
      <c r="M46" s="106">
        <f t="shared" si="3"/>
        <v>0</v>
      </c>
      <c r="N46" s="106">
        <f t="shared" si="7"/>
        <v>0</v>
      </c>
      <c r="O46" s="107">
        <f t="shared" si="7"/>
        <v>0</v>
      </c>
      <c r="P46" s="108">
        <f t="shared" si="4"/>
        <v>1145392</v>
      </c>
      <c r="Q46" s="106">
        <f t="shared" si="8"/>
        <v>1145392</v>
      </c>
    </row>
    <row r="47" spans="1:17" ht="13.2" x14ac:dyDescent="0.25">
      <c r="A47" s="17">
        <v>34</v>
      </c>
      <c r="B47" s="18" t="s">
        <v>55</v>
      </c>
      <c r="C47" s="19">
        <v>1528307</v>
      </c>
      <c r="D47" s="104">
        <f t="shared" si="0"/>
        <v>1528307</v>
      </c>
      <c r="E47" s="22"/>
      <c r="F47" s="106">
        <v>0</v>
      </c>
      <c r="G47" s="104">
        <f t="shared" si="5"/>
        <v>0</v>
      </c>
      <c r="H47" s="104">
        <f t="shared" si="1"/>
        <v>1528307</v>
      </c>
      <c r="I47" s="104">
        <f t="shared" si="2"/>
        <v>1528307</v>
      </c>
      <c r="J47" s="108">
        <v>0</v>
      </c>
      <c r="K47" s="106">
        <f t="shared" si="6"/>
        <v>0</v>
      </c>
      <c r="L47" s="106">
        <v>0</v>
      </c>
      <c r="M47" s="106">
        <f t="shared" si="3"/>
        <v>0</v>
      </c>
      <c r="N47" s="106">
        <f t="shared" si="7"/>
        <v>0</v>
      </c>
      <c r="O47" s="107">
        <f t="shared" si="7"/>
        <v>0</v>
      </c>
      <c r="P47" s="108">
        <f t="shared" si="4"/>
        <v>1528307</v>
      </c>
      <c r="Q47" s="106">
        <f t="shared" si="8"/>
        <v>1528307</v>
      </c>
    </row>
    <row r="48" spans="1:17" ht="13.2" x14ac:dyDescent="0.25">
      <c r="A48" s="17">
        <v>35</v>
      </c>
      <c r="B48" s="18" t="s">
        <v>56</v>
      </c>
      <c r="C48" s="19">
        <v>553990</v>
      </c>
      <c r="D48" s="104">
        <f t="shared" si="0"/>
        <v>553990</v>
      </c>
      <c r="E48" s="22"/>
      <c r="F48" s="106">
        <v>0</v>
      </c>
      <c r="G48" s="104">
        <f t="shared" si="5"/>
        <v>0</v>
      </c>
      <c r="H48" s="104">
        <f t="shared" si="1"/>
        <v>553990</v>
      </c>
      <c r="I48" s="104">
        <f t="shared" si="2"/>
        <v>553990</v>
      </c>
      <c r="J48" s="108">
        <v>0</v>
      </c>
      <c r="K48" s="106">
        <f t="shared" si="6"/>
        <v>0</v>
      </c>
      <c r="L48" s="106">
        <v>0</v>
      </c>
      <c r="M48" s="106">
        <f t="shared" si="3"/>
        <v>0</v>
      </c>
      <c r="N48" s="106">
        <f t="shared" si="7"/>
        <v>0</v>
      </c>
      <c r="O48" s="107">
        <f t="shared" si="7"/>
        <v>0</v>
      </c>
      <c r="P48" s="108">
        <f t="shared" si="4"/>
        <v>553990</v>
      </c>
      <c r="Q48" s="106">
        <f t="shared" si="8"/>
        <v>553990</v>
      </c>
    </row>
    <row r="49" spans="1:17" ht="13.2" x14ac:dyDescent="0.25">
      <c r="A49" s="17">
        <v>36</v>
      </c>
      <c r="B49" s="18" t="s">
        <v>57</v>
      </c>
      <c r="C49" s="19">
        <v>2437528</v>
      </c>
      <c r="D49" s="104">
        <f t="shared" si="0"/>
        <v>2437528</v>
      </c>
      <c r="E49" s="22"/>
      <c r="F49" s="106">
        <v>0</v>
      </c>
      <c r="G49" s="104">
        <f t="shared" si="5"/>
        <v>0</v>
      </c>
      <c r="H49" s="104">
        <f t="shared" si="1"/>
        <v>2437528</v>
      </c>
      <c r="I49" s="104">
        <f t="shared" si="2"/>
        <v>2437528</v>
      </c>
      <c r="J49" s="108">
        <v>0</v>
      </c>
      <c r="K49" s="106">
        <f t="shared" si="6"/>
        <v>0</v>
      </c>
      <c r="L49" s="106">
        <v>0</v>
      </c>
      <c r="M49" s="106">
        <f t="shared" si="3"/>
        <v>0</v>
      </c>
      <c r="N49" s="106">
        <f t="shared" si="7"/>
        <v>0</v>
      </c>
      <c r="O49" s="107">
        <f t="shared" si="7"/>
        <v>0</v>
      </c>
      <c r="P49" s="108">
        <f t="shared" si="4"/>
        <v>2437528</v>
      </c>
      <c r="Q49" s="106">
        <f t="shared" si="8"/>
        <v>2437528</v>
      </c>
    </row>
    <row r="50" spans="1:17" ht="13.2" x14ac:dyDescent="0.25">
      <c r="A50" s="17">
        <v>37</v>
      </c>
      <c r="B50" s="18" t="s">
        <v>58</v>
      </c>
      <c r="C50" s="19">
        <v>98101</v>
      </c>
      <c r="D50" s="104">
        <f t="shared" si="0"/>
        <v>98101</v>
      </c>
      <c r="E50" s="22"/>
      <c r="F50" s="106">
        <v>0</v>
      </c>
      <c r="G50" s="104">
        <f t="shared" si="5"/>
        <v>0</v>
      </c>
      <c r="H50" s="104">
        <f t="shared" si="1"/>
        <v>98101</v>
      </c>
      <c r="I50" s="104">
        <f t="shared" si="2"/>
        <v>98101</v>
      </c>
      <c r="J50" s="108">
        <v>0</v>
      </c>
      <c r="K50" s="106">
        <f t="shared" si="6"/>
        <v>0</v>
      </c>
      <c r="L50" s="106">
        <v>0</v>
      </c>
      <c r="M50" s="106">
        <f t="shared" si="3"/>
        <v>0</v>
      </c>
      <c r="N50" s="106">
        <f t="shared" si="7"/>
        <v>0</v>
      </c>
      <c r="O50" s="107">
        <f t="shared" si="7"/>
        <v>0</v>
      </c>
      <c r="P50" s="108">
        <f t="shared" si="4"/>
        <v>98101</v>
      </c>
      <c r="Q50" s="106">
        <f t="shared" si="8"/>
        <v>98101</v>
      </c>
    </row>
    <row r="51" spans="1:17" ht="13.2" x14ac:dyDescent="0.25">
      <c r="A51" s="17">
        <v>38</v>
      </c>
      <c r="B51" s="18" t="s">
        <v>59</v>
      </c>
      <c r="C51" s="19">
        <v>127208</v>
      </c>
      <c r="D51" s="104">
        <f t="shared" si="0"/>
        <v>127208</v>
      </c>
      <c r="E51" s="22"/>
      <c r="F51" s="106">
        <v>0</v>
      </c>
      <c r="G51" s="104">
        <f t="shared" si="5"/>
        <v>0</v>
      </c>
      <c r="H51" s="104">
        <f t="shared" si="1"/>
        <v>127208</v>
      </c>
      <c r="I51" s="104">
        <f t="shared" si="2"/>
        <v>127208</v>
      </c>
      <c r="J51" s="108">
        <v>0</v>
      </c>
      <c r="K51" s="106">
        <f t="shared" si="6"/>
        <v>0</v>
      </c>
      <c r="L51" s="106">
        <v>0</v>
      </c>
      <c r="M51" s="106">
        <f t="shared" si="3"/>
        <v>0</v>
      </c>
      <c r="N51" s="106">
        <f t="shared" si="7"/>
        <v>0</v>
      </c>
      <c r="O51" s="107">
        <f t="shared" si="7"/>
        <v>0</v>
      </c>
      <c r="P51" s="108">
        <f t="shared" si="4"/>
        <v>127208</v>
      </c>
      <c r="Q51" s="106">
        <f t="shared" si="8"/>
        <v>127208</v>
      </c>
    </row>
    <row r="52" spans="1:17" ht="13.2" x14ac:dyDescent="0.25">
      <c r="A52" s="17">
        <v>39</v>
      </c>
      <c r="B52" s="18" t="s">
        <v>60</v>
      </c>
      <c r="C52" s="19">
        <v>378223</v>
      </c>
      <c r="D52" s="104">
        <f t="shared" si="0"/>
        <v>378223</v>
      </c>
      <c r="E52" s="22"/>
      <c r="F52" s="106">
        <v>0</v>
      </c>
      <c r="G52" s="104">
        <f t="shared" si="5"/>
        <v>0</v>
      </c>
      <c r="H52" s="104">
        <f t="shared" si="1"/>
        <v>378223</v>
      </c>
      <c r="I52" s="104">
        <f t="shared" si="2"/>
        <v>378223</v>
      </c>
      <c r="J52" s="108">
        <v>0</v>
      </c>
      <c r="K52" s="106">
        <f t="shared" si="6"/>
        <v>0</v>
      </c>
      <c r="L52" s="106">
        <v>0</v>
      </c>
      <c r="M52" s="106">
        <f t="shared" si="3"/>
        <v>0</v>
      </c>
      <c r="N52" s="106">
        <f t="shared" si="7"/>
        <v>0</v>
      </c>
      <c r="O52" s="107">
        <f t="shared" si="7"/>
        <v>0</v>
      </c>
      <c r="P52" s="108">
        <f t="shared" si="4"/>
        <v>378223</v>
      </c>
      <c r="Q52" s="106">
        <f t="shared" si="8"/>
        <v>378223</v>
      </c>
    </row>
    <row r="53" spans="1:17" ht="13.2" x14ac:dyDescent="0.25">
      <c r="A53" s="17">
        <v>40</v>
      </c>
      <c r="B53" s="18" t="s">
        <v>61</v>
      </c>
      <c r="C53" s="19">
        <v>268152</v>
      </c>
      <c r="D53" s="104">
        <f t="shared" si="0"/>
        <v>268152</v>
      </c>
      <c r="E53" s="22"/>
      <c r="F53" s="106">
        <v>0</v>
      </c>
      <c r="G53" s="104">
        <f t="shared" si="5"/>
        <v>0</v>
      </c>
      <c r="H53" s="104">
        <f t="shared" si="1"/>
        <v>268152</v>
      </c>
      <c r="I53" s="104">
        <f t="shared" si="2"/>
        <v>268152</v>
      </c>
      <c r="J53" s="108">
        <v>0</v>
      </c>
      <c r="K53" s="106">
        <f t="shared" si="6"/>
        <v>0</v>
      </c>
      <c r="L53" s="106">
        <v>0</v>
      </c>
      <c r="M53" s="106">
        <f t="shared" si="3"/>
        <v>0</v>
      </c>
      <c r="N53" s="106">
        <f t="shared" si="7"/>
        <v>0</v>
      </c>
      <c r="O53" s="107">
        <f t="shared" si="7"/>
        <v>0</v>
      </c>
      <c r="P53" s="108">
        <f t="shared" si="4"/>
        <v>268152</v>
      </c>
      <c r="Q53" s="106">
        <f t="shared" si="8"/>
        <v>268152</v>
      </c>
    </row>
    <row r="54" spans="1:17" ht="13.2" x14ac:dyDescent="0.25">
      <c r="A54" s="17">
        <v>41</v>
      </c>
      <c r="B54" s="18" t="s">
        <v>62</v>
      </c>
      <c r="C54" s="19">
        <v>3630858</v>
      </c>
      <c r="D54" s="104">
        <f t="shared" si="0"/>
        <v>3630858</v>
      </c>
      <c r="E54" s="22"/>
      <c r="F54" s="106">
        <v>0</v>
      </c>
      <c r="G54" s="104">
        <f t="shared" si="5"/>
        <v>0</v>
      </c>
      <c r="H54" s="104">
        <f t="shared" si="1"/>
        <v>3630858</v>
      </c>
      <c r="I54" s="104">
        <f t="shared" si="2"/>
        <v>3630858</v>
      </c>
      <c r="J54" s="108">
        <v>0</v>
      </c>
      <c r="K54" s="106">
        <f t="shared" si="6"/>
        <v>0</v>
      </c>
      <c r="L54" s="106">
        <v>0</v>
      </c>
      <c r="M54" s="106">
        <f t="shared" si="3"/>
        <v>0</v>
      </c>
      <c r="N54" s="106">
        <f t="shared" si="7"/>
        <v>0</v>
      </c>
      <c r="O54" s="107">
        <f t="shared" si="7"/>
        <v>0</v>
      </c>
      <c r="P54" s="108">
        <f t="shared" si="4"/>
        <v>3630858</v>
      </c>
      <c r="Q54" s="106">
        <f t="shared" si="8"/>
        <v>3630858</v>
      </c>
    </row>
    <row r="55" spans="1:17" ht="13.2" x14ac:dyDescent="0.25">
      <c r="A55" s="17">
        <v>42</v>
      </c>
      <c r="B55" s="18" t="s">
        <v>63</v>
      </c>
      <c r="C55" s="19">
        <v>404582</v>
      </c>
      <c r="D55" s="104">
        <f t="shared" si="0"/>
        <v>404582</v>
      </c>
      <c r="E55" s="22"/>
      <c r="F55" s="106">
        <v>0</v>
      </c>
      <c r="G55" s="104">
        <f t="shared" si="5"/>
        <v>0</v>
      </c>
      <c r="H55" s="104">
        <f t="shared" si="1"/>
        <v>404582</v>
      </c>
      <c r="I55" s="104">
        <f t="shared" si="2"/>
        <v>404582</v>
      </c>
      <c r="J55" s="108">
        <v>0</v>
      </c>
      <c r="K55" s="106">
        <f t="shared" si="6"/>
        <v>0</v>
      </c>
      <c r="L55" s="106">
        <v>0</v>
      </c>
      <c r="M55" s="106">
        <f t="shared" si="3"/>
        <v>0</v>
      </c>
      <c r="N55" s="106">
        <f t="shared" si="7"/>
        <v>0</v>
      </c>
      <c r="O55" s="107">
        <f t="shared" si="7"/>
        <v>0</v>
      </c>
      <c r="P55" s="108">
        <f t="shared" si="4"/>
        <v>404582</v>
      </c>
      <c r="Q55" s="106">
        <f t="shared" si="8"/>
        <v>404582</v>
      </c>
    </row>
    <row r="56" spans="1:17" ht="13.2" x14ac:dyDescent="0.25">
      <c r="A56" s="17">
        <v>43</v>
      </c>
      <c r="B56" s="18" t="s">
        <v>64</v>
      </c>
      <c r="C56" s="19">
        <v>897705</v>
      </c>
      <c r="D56" s="104">
        <f t="shared" si="0"/>
        <v>897705</v>
      </c>
      <c r="E56" s="22"/>
      <c r="F56" s="106">
        <v>0</v>
      </c>
      <c r="G56" s="104">
        <f t="shared" si="5"/>
        <v>0</v>
      </c>
      <c r="H56" s="104">
        <f t="shared" si="1"/>
        <v>897705</v>
      </c>
      <c r="I56" s="104">
        <f t="shared" si="2"/>
        <v>897705</v>
      </c>
      <c r="J56" s="108">
        <v>0</v>
      </c>
      <c r="K56" s="106">
        <f t="shared" si="6"/>
        <v>0</v>
      </c>
      <c r="L56" s="106">
        <v>0</v>
      </c>
      <c r="M56" s="106">
        <f t="shared" si="3"/>
        <v>0</v>
      </c>
      <c r="N56" s="106">
        <f t="shared" si="7"/>
        <v>0</v>
      </c>
      <c r="O56" s="107">
        <f t="shared" si="7"/>
        <v>0</v>
      </c>
      <c r="P56" s="108">
        <f t="shared" si="4"/>
        <v>897705</v>
      </c>
      <c r="Q56" s="106">
        <f t="shared" si="8"/>
        <v>897705</v>
      </c>
    </row>
    <row r="57" spans="1:17" ht="13.2" x14ac:dyDescent="0.25">
      <c r="A57" s="17">
        <v>44</v>
      </c>
      <c r="B57" s="18" t="s">
        <v>65</v>
      </c>
      <c r="C57" s="19">
        <v>877118</v>
      </c>
      <c r="D57" s="104">
        <f t="shared" si="0"/>
        <v>877118</v>
      </c>
      <c r="E57" s="22"/>
      <c r="F57" s="106">
        <v>0</v>
      </c>
      <c r="G57" s="104">
        <f t="shared" si="5"/>
        <v>0</v>
      </c>
      <c r="H57" s="104">
        <f t="shared" si="1"/>
        <v>877118</v>
      </c>
      <c r="I57" s="104">
        <f t="shared" si="2"/>
        <v>877118</v>
      </c>
      <c r="J57" s="108">
        <v>0</v>
      </c>
      <c r="K57" s="106">
        <f t="shared" si="6"/>
        <v>0</v>
      </c>
      <c r="L57" s="106">
        <v>0</v>
      </c>
      <c r="M57" s="106">
        <f t="shared" si="3"/>
        <v>0</v>
      </c>
      <c r="N57" s="106">
        <f t="shared" si="7"/>
        <v>0</v>
      </c>
      <c r="O57" s="107">
        <f t="shared" si="7"/>
        <v>0</v>
      </c>
      <c r="P57" s="108">
        <f t="shared" si="4"/>
        <v>877118</v>
      </c>
      <c r="Q57" s="106">
        <f t="shared" si="8"/>
        <v>877118</v>
      </c>
    </row>
    <row r="58" spans="1:17" ht="13.2" x14ac:dyDescent="0.25">
      <c r="A58" s="17">
        <v>45</v>
      </c>
      <c r="B58" s="18" t="s">
        <v>66</v>
      </c>
      <c r="C58" s="19">
        <v>1009555</v>
      </c>
      <c r="D58" s="104">
        <f t="shared" si="0"/>
        <v>1009555</v>
      </c>
      <c r="E58" s="22"/>
      <c r="F58" s="106">
        <v>0</v>
      </c>
      <c r="G58" s="104">
        <f t="shared" si="5"/>
        <v>0</v>
      </c>
      <c r="H58" s="104">
        <f t="shared" si="1"/>
        <v>1009555</v>
      </c>
      <c r="I58" s="104">
        <f t="shared" si="2"/>
        <v>1009555</v>
      </c>
      <c r="J58" s="108">
        <v>0</v>
      </c>
      <c r="K58" s="106">
        <f t="shared" si="6"/>
        <v>0</v>
      </c>
      <c r="L58" s="106">
        <v>0</v>
      </c>
      <c r="M58" s="106">
        <f t="shared" si="3"/>
        <v>0</v>
      </c>
      <c r="N58" s="106">
        <f t="shared" si="7"/>
        <v>0</v>
      </c>
      <c r="O58" s="107">
        <f t="shared" si="7"/>
        <v>0</v>
      </c>
      <c r="P58" s="108">
        <f t="shared" si="4"/>
        <v>1009555</v>
      </c>
      <c r="Q58" s="106">
        <f t="shared" si="8"/>
        <v>1009555</v>
      </c>
    </row>
    <row r="59" spans="1:17" ht="13.2" x14ac:dyDescent="0.25">
      <c r="A59" s="17">
        <v>46</v>
      </c>
      <c r="B59" s="18" t="s">
        <v>67</v>
      </c>
      <c r="C59" s="27">
        <v>268564</v>
      </c>
      <c r="D59" s="104">
        <f t="shared" si="0"/>
        <v>268564</v>
      </c>
      <c r="E59" s="22"/>
      <c r="F59" s="106">
        <v>0</v>
      </c>
      <c r="G59" s="104">
        <f t="shared" si="5"/>
        <v>0</v>
      </c>
      <c r="H59" s="104">
        <f t="shared" si="1"/>
        <v>268564</v>
      </c>
      <c r="I59" s="104">
        <f t="shared" si="2"/>
        <v>268564</v>
      </c>
      <c r="J59" s="108">
        <v>0</v>
      </c>
      <c r="K59" s="106">
        <f t="shared" si="6"/>
        <v>0</v>
      </c>
      <c r="L59" s="106">
        <v>0</v>
      </c>
      <c r="M59" s="106">
        <f t="shared" si="3"/>
        <v>0</v>
      </c>
      <c r="N59" s="106">
        <f t="shared" si="7"/>
        <v>0</v>
      </c>
      <c r="O59" s="107">
        <f t="shared" si="7"/>
        <v>0</v>
      </c>
      <c r="P59" s="108">
        <f t="shared" si="4"/>
        <v>268564</v>
      </c>
      <c r="Q59" s="106">
        <f t="shared" si="8"/>
        <v>268564</v>
      </c>
    </row>
    <row r="60" spans="1:17" ht="13.2" x14ac:dyDescent="0.25">
      <c r="A60" s="28">
        <v>47</v>
      </c>
      <c r="B60" s="29" t="s">
        <v>68</v>
      </c>
      <c r="C60" s="30">
        <v>60315</v>
      </c>
      <c r="D60" s="110">
        <f t="shared" si="0"/>
        <v>60315</v>
      </c>
      <c r="E60" s="33"/>
      <c r="F60" s="110">
        <v>0</v>
      </c>
      <c r="G60" s="110">
        <f t="shared" si="5"/>
        <v>0</v>
      </c>
      <c r="H60" s="109">
        <f t="shared" si="1"/>
        <v>60315</v>
      </c>
      <c r="I60" s="109">
        <f t="shared" si="2"/>
        <v>60315</v>
      </c>
      <c r="J60" s="112">
        <v>0</v>
      </c>
      <c r="K60" s="110">
        <f t="shared" si="6"/>
        <v>0</v>
      </c>
      <c r="L60" s="110">
        <v>0</v>
      </c>
      <c r="M60" s="110">
        <f t="shared" si="3"/>
        <v>0</v>
      </c>
      <c r="N60" s="110">
        <f t="shared" si="7"/>
        <v>0</v>
      </c>
      <c r="O60" s="111">
        <f t="shared" si="7"/>
        <v>0</v>
      </c>
      <c r="P60" s="112">
        <f t="shared" si="4"/>
        <v>60315</v>
      </c>
      <c r="Q60" s="110">
        <f t="shared" si="8"/>
        <v>60315</v>
      </c>
    </row>
    <row r="61" spans="1:17" ht="15.6" x14ac:dyDescent="0.3">
      <c r="A61" s="35" t="str">
        <f>D2</f>
        <v>Work First County Block Grant</v>
      </c>
      <c r="B61" s="36"/>
      <c r="C61" s="113"/>
      <c r="D61" s="101"/>
      <c r="E61" s="37"/>
      <c r="F61" s="101"/>
      <c r="G61" s="101"/>
      <c r="H61" s="101"/>
      <c r="I61" s="101"/>
      <c r="J61" s="114"/>
      <c r="K61" s="114"/>
      <c r="L61" s="114"/>
      <c r="M61" s="114"/>
      <c r="N61" s="114"/>
      <c r="O61" s="114"/>
      <c r="P61" s="114"/>
      <c r="Q61" s="114"/>
    </row>
    <row r="62" spans="1:17" ht="13.2" x14ac:dyDescent="0.25">
      <c r="A62" s="38" t="str">
        <f>D5</f>
        <v>AUTHORIZATION NUMBER: 1</v>
      </c>
      <c r="B62" s="36"/>
      <c r="C62" s="113"/>
      <c r="D62" s="101"/>
      <c r="E62" s="37"/>
      <c r="F62" s="101"/>
      <c r="G62" s="101"/>
      <c r="H62" s="101"/>
      <c r="I62" s="101"/>
      <c r="J62" s="114"/>
      <c r="K62" s="114"/>
      <c r="L62" s="114"/>
      <c r="M62" s="114"/>
      <c r="N62" s="114"/>
      <c r="O62" s="114"/>
      <c r="P62" s="114"/>
      <c r="Q62" s="114"/>
    </row>
    <row r="63" spans="1:17" ht="22.5" customHeight="1" x14ac:dyDescent="0.25">
      <c r="A63" s="39"/>
      <c r="B63" s="40"/>
      <c r="C63" s="266" t="s">
        <v>141</v>
      </c>
      <c r="D63" s="267"/>
      <c r="E63" s="115"/>
      <c r="F63" s="266" t="s">
        <v>142</v>
      </c>
      <c r="G63" s="268"/>
      <c r="H63" s="266" t="s">
        <v>143</v>
      </c>
      <c r="I63" s="280"/>
      <c r="J63" s="281" t="s">
        <v>144</v>
      </c>
      <c r="K63" s="282"/>
      <c r="L63" s="273" t="s">
        <v>145</v>
      </c>
      <c r="M63" s="279"/>
      <c r="N63" s="273" t="s">
        <v>146</v>
      </c>
      <c r="O63" s="274"/>
      <c r="P63" s="277" t="s">
        <v>7</v>
      </c>
      <c r="Q63" s="278"/>
    </row>
    <row r="64" spans="1:17" s="16" customFormat="1" ht="13.2" x14ac:dyDescent="0.25">
      <c r="A64" s="39"/>
      <c r="B64" s="44" t="s">
        <v>9</v>
      </c>
      <c r="C64" s="116" t="s">
        <v>10</v>
      </c>
      <c r="D64" s="117" t="s">
        <v>12</v>
      </c>
      <c r="E64" s="118"/>
      <c r="F64" s="119" t="s">
        <v>10</v>
      </c>
      <c r="G64" s="120" t="s">
        <v>12</v>
      </c>
      <c r="H64" s="121" t="s">
        <v>10</v>
      </c>
      <c r="I64" s="122" t="s">
        <v>12</v>
      </c>
      <c r="J64" s="123" t="s">
        <v>10</v>
      </c>
      <c r="K64" s="124" t="s">
        <v>12</v>
      </c>
      <c r="L64" s="124" t="s">
        <v>10</v>
      </c>
      <c r="M64" s="124" t="s">
        <v>12</v>
      </c>
      <c r="N64" s="124" t="s">
        <v>10</v>
      </c>
      <c r="O64" s="125" t="s">
        <v>12</v>
      </c>
      <c r="P64" s="126" t="s">
        <v>10</v>
      </c>
      <c r="Q64" s="127" t="s">
        <v>12</v>
      </c>
    </row>
    <row r="65" spans="1:17" ht="13.2" x14ac:dyDescent="0.25">
      <c r="A65" s="47">
        <v>48</v>
      </c>
      <c r="B65" s="48" t="s">
        <v>69</v>
      </c>
      <c r="C65" s="19">
        <v>44979</v>
      </c>
      <c r="D65" s="104">
        <f t="shared" ref="D65:D119" si="9">C65</f>
        <v>44979</v>
      </c>
      <c r="E65" s="128"/>
      <c r="F65" s="106">
        <v>0</v>
      </c>
      <c r="G65" s="104">
        <f t="shared" ref="G65:G119" si="10">F65</f>
        <v>0</v>
      </c>
      <c r="H65" s="104">
        <f t="shared" ref="H65:H119" si="11">C65+F65</f>
        <v>44979</v>
      </c>
      <c r="I65" s="103">
        <f t="shared" ref="I65:I119" si="12">SUM(H65:H65)</f>
        <v>44979</v>
      </c>
      <c r="J65" s="108">
        <v>0</v>
      </c>
      <c r="K65" s="106">
        <f t="shared" ref="K65:K119" si="13">J65</f>
        <v>0</v>
      </c>
      <c r="L65" s="106">
        <v>0</v>
      </c>
      <c r="M65" s="106">
        <f t="shared" ref="M65:M119" si="14">L65</f>
        <v>0</v>
      </c>
      <c r="N65" s="106">
        <f t="shared" ref="N65:O119" si="15">J65+L65</f>
        <v>0</v>
      </c>
      <c r="O65" s="107">
        <f t="shared" si="15"/>
        <v>0</v>
      </c>
      <c r="P65" s="108">
        <f t="shared" ref="P65:P119" si="16">H65+N65</f>
        <v>44979</v>
      </c>
      <c r="Q65" s="106">
        <f t="shared" ref="Q65:Q119" si="17">SUM(P65:P65)</f>
        <v>44979</v>
      </c>
    </row>
    <row r="66" spans="1:17" ht="13.2" x14ac:dyDescent="0.25">
      <c r="A66" s="47">
        <v>49</v>
      </c>
      <c r="B66" s="18" t="s">
        <v>70</v>
      </c>
      <c r="C66" s="19">
        <v>832612</v>
      </c>
      <c r="D66" s="104">
        <f t="shared" si="9"/>
        <v>832612</v>
      </c>
      <c r="E66" s="128"/>
      <c r="F66" s="106">
        <v>0</v>
      </c>
      <c r="G66" s="104">
        <f t="shared" si="10"/>
        <v>0</v>
      </c>
      <c r="H66" s="104">
        <f t="shared" si="11"/>
        <v>832612</v>
      </c>
      <c r="I66" s="104">
        <f t="shared" si="12"/>
        <v>832612</v>
      </c>
      <c r="J66" s="108">
        <v>0</v>
      </c>
      <c r="K66" s="106">
        <f t="shared" si="13"/>
        <v>0</v>
      </c>
      <c r="L66" s="106">
        <v>0</v>
      </c>
      <c r="M66" s="106">
        <f t="shared" si="14"/>
        <v>0</v>
      </c>
      <c r="N66" s="106">
        <f t="shared" si="15"/>
        <v>0</v>
      </c>
      <c r="O66" s="107">
        <f t="shared" si="15"/>
        <v>0</v>
      </c>
      <c r="P66" s="108">
        <f t="shared" si="16"/>
        <v>832612</v>
      </c>
      <c r="Q66" s="106">
        <f t="shared" si="17"/>
        <v>832612</v>
      </c>
    </row>
    <row r="67" spans="1:17" ht="13.2" x14ac:dyDescent="0.25">
      <c r="A67" s="47">
        <v>50</v>
      </c>
      <c r="B67" s="18" t="s">
        <v>71</v>
      </c>
      <c r="C67" s="19">
        <v>340200</v>
      </c>
      <c r="D67" s="104">
        <f t="shared" si="9"/>
        <v>340200</v>
      </c>
      <c r="E67" s="128"/>
      <c r="F67" s="106">
        <v>0</v>
      </c>
      <c r="G67" s="104">
        <f t="shared" si="10"/>
        <v>0</v>
      </c>
      <c r="H67" s="104">
        <f t="shared" si="11"/>
        <v>340200</v>
      </c>
      <c r="I67" s="104">
        <f t="shared" si="12"/>
        <v>340200</v>
      </c>
      <c r="J67" s="108">
        <v>0</v>
      </c>
      <c r="K67" s="106">
        <f t="shared" si="13"/>
        <v>0</v>
      </c>
      <c r="L67" s="106">
        <v>0</v>
      </c>
      <c r="M67" s="106">
        <f t="shared" si="14"/>
        <v>0</v>
      </c>
      <c r="N67" s="106">
        <f t="shared" si="15"/>
        <v>0</v>
      </c>
      <c r="O67" s="107">
        <f t="shared" si="15"/>
        <v>0</v>
      </c>
      <c r="P67" s="108">
        <f t="shared" si="16"/>
        <v>340200</v>
      </c>
      <c r="Q67" s="106">
        <f t="shared" si="17"/>
        <v>340200</v>
      </c>
    </row>
    <row r="68" spans="1:17" ht="13.2" x14ac:dyDescent="0.25">
      <c r="A68" s="47">
        <v>51</v>
      </c>
      <c r="B68" s="18" t="s">
        <v>72</v>
      </c>
      <c r="C68" s="19">
        <v>1191777</v>
      </c>
      <c r="D68" s="104">
        <f t="shared" si="9"/>
        <v>1191777</v>
      </c>
      <c r="E68" s="128"/>
      <c r="F68" s="106">
        <v>0</v>
      </c>
      <c r="G68" s="104">
        <f t="shared" si="10"/>
        <v>0</v>
      </c>
      <c r="H68" s="104">
        <f t="shared" si="11"/>
        <v>1191777</v>
      </c>
      <c r="I68" s="104">
        <f t="shared" si="12"/>
        <v>1191777</v>
      </c>
      <c r="J68" s="108">
        <v>0</v>
      </c>
      <c r="K68" s="106">
        <f t="shared" si="13"/>
        <v>0</v>
      </c>
      <c r="L68" s="106">
        <v>0</v>
      </c>
      <c r="M68" s="106">
        <f t="shared" si="14"/>
        <v>0</v>
      </c>
      <c r="N68" s="106">
        <f t="shared" si="15"/>
        <v>0</v>
      </c>
      <c r="O68" s="107">
        <f t="shared" si="15"/>
        <v>0</v>
      </c>
      <c r="P68" s="108">
        <f t="shared" si="16"/>
        <v>1191777</v>
      </c>
      <c r="Q68" s="106">
        <f t="shared" si="17"/>
        <v>1191777</v>
      </c>
    </row>
    <row r="69" spans="1:17" ht="13.2" x14ac:dyDescent="0.25">
      <c r="A69" s="47">
        <v>52</v>
      </c>
      <c r="B69" s="18" t="s">
        <v>73</v>
      </c>
      <c r="C69" s="19">
        <v>172158</v>
      </c>
      <c r="D69" s="104">
        <f t="shared" si="9"/>
        <v>172158</v>
      </c>
      <c r="E69" s="128"/>
      <c r="F69" s="106">
        <v>0</v>
      </c>
      <c r="G69" s="104">
        <f t="shared" si="10"/>
        <v>0</v>
      </c>
      <c r="H69" s="104">
        <f t="shared" si="11"/>
        <v>172158</v>
      </c>
      <c r="I69" s="104">
        <f t="shared" si="12"/>
        <v>172158</v>
      </c>
      <c r="J69" s="108">
        <v>0</v>
      </c>
      <c r="K69" s="106">
        <f t="shared" si="13"/>
        <v>0</v>
      </c>
      <c r="L69" s="106">
        <v>0</v>
      </c>
      <c r="M69" s="106">
        <f t="shared" si="14"/>
        <v>0</v>
      </c>
      <c r="N69" s="106">
        <f t="shared" si="15"/>
        <v>0</v>
      </c>
      <c r="O69" s="107">
        <f t="shared" si="15"/>
        <v>0</v>
      </c>
      <c r="P69" s="108">
        <f t="shared" si="16"/>
        <v>172158</v>
      </c>
      <c r="Q69" s="106">
        <f t="shared" si="17"/>
        <v>172158</v>
      </c>
    </row>
    <row r="70" spans="1:17" ht="13.2" x14ac:dyDescent="0.25">
      <c r="A70" s="47">
        <v>53</v>
      </c>
      <c r="B70" s="18" t="s">
        <v>74</v>
      </c>
      <c r="C70" s="19">
        <v>412190</v>
      </c>
      <c r="D70" s="104">
        <f t="shared" si="9"/>
        <v>412190</v>
      </c>
      <c r="E70" s="128"/>
      <c r="F70" s="106">
        <v>0</v>
      </c>
      <c r="G70" s="104">
        <f t="shared" si="10"/>
        <v>0</v>
      </c>
      <c r="H70" s="104">
        <f t="shared" si="11"/>
        <v>412190</v>
      </c>
      <c r="I70" s="104">
        <f t="shared" si="12"/>
        <v>412190</v>
      </c>
      <c r="J70" s="108">
        <v>0</v>
      </c>
      <c r="K70" s="106">
        <f t="shared" si="13"/>
        <v>0</v>
      </c>
      <c r="L70" s="106">
        <v>0</v>
      </c>
      <c r="M70" s="106">
        <f t="shared" si="14"/>
        <v>0</v>
      </c>
      <c r="N70" s="106">
        <f t="shared" si="15"/>
        <v>0</v>
      </c>
      <c r="O70" s="107">
        <f t="shared" si="15"/>
        <v>0</v>
      </c>
      <c r="P70" s="108">
        <f t="shared" si="16"/>
        <v>412190</v>
      </c>
      <c r="Q70" s="106">
        <f t="shared" si="17"/>
        <v>412190</v>
      </c>
    </row>
    <row r="71" spans="1:17" ht="13.2" x14ac:dyDescent="0.25">
      <c r="A71" s="157">
        <v>54</v>
      </c>
      <c r="B71" s="158" t="s">
        <v>75</v>
      </c>
      <c r="C71" s="159">
        <v>553755</v>
      </c>
      <c r="D71" s="162">
        <f t="shared" si="9"/>
        <v>553755</v>
      </c>
      <c r="E71" s="160"/>
      <c r="F71" s="161">
        <v>0</v>
      </c>
      <c r="G71" s="162">
        <f t="shared" si="10"/>
        <v>0</v>
      </c>
      <c r="H71" s="162">
        <f t="shared" si="11"/>
        <v>553755</v>
      </c>
      <c r="I71" s="162">
        <f t="shared" si="12"/>
        <v>553755</v>
      </c>
      <c r="J71" s="163">
        <v>0</v>
      </c>
      <c r="K71" s="161">
        <f t="shared" si="13"/>
        <v>0</v>
      </c>
      <c r="L71" s="161">
        <v>0</v>
      </c>
      <c r="M71" s="161">
        <f t="shared" si="14"/>
        <v>0</v>
      </c>
      <c r="N71" s="161">
        <f t="shared" si="15"/>
        <v>0</v>
      </c>
      <c r="O71" s="164">
        <f t="shared" si="15"/>
        <v>0</v>
      </c>
      <c r="P71" s="163">
        <f t="shared" si="16"/>
        <v>553755</v>
      </c>
      <c r="Q71" s="161">
        <f t="shared" si="17"/>
        <v>553755</v>
      </c>
    </row>
    <row r="72" spans="1:17" ht="13.2" x14ac:dyDescent="0.25">
      <c r="A72" s="157">
        <v>55</v>
      </c>
      <c r="B72" s="158" t="s">
        <v>76</v>
      </c>
      <c r="C72" s="159">
        <v>514399</v>
      </c>
      <c r="D72" s="162">
        <f t="shared" si="9"/>
        <v>514399</v>
      </c>
      <c r="E72" s="160"/>
      <c r="F72" s="161">
        <v>0</v>
      </c>
      <c r="G72" s="162">
        <f t="shared" si="10"/>
        <v>0</v>
      </c>
      <c r="H72" s="162">
        <f t="shared" si="11"/>
        <v>514399</v>
      </c>
      <c r="I72" s="162">
        <f t="shared" si="12"/>
        <v>514399</v>
      </c>
      <c r="J72" s="163">
        <v>0</v>
      </c>
      <c r="K72" s="161">
        <f t="shared" si="13"/>
        <v>0</v>
      </c>
      <c r="L72" s="161">
        <v>0</v>
      </c>
      <c r="M72" s="161">
        <f t="shared" si="14"/>
        <v>0</v>
      </c>
      <c r="N72" s="161">
        <f t="shared" si="15"/>
        <v>0</v>
      </c>
      <c r="O72" s="164">
        <f t="shared" si="15"/>
        <v>0</v>
      </c>
      <c r="P72" s="163">
        <f t="shared" si="16"/>
        <v>514399</v>
      </c>
      <c r="Q72" s="161">
        <f t="shared" si="17"/>
        <v>514399</v>
      </c>
    </row>
    <row r="73" spans="1:17" ht="13.2" x14ac:dyDescent="0.25">
      <c r="A73" s="157">
        <v>56</v>
      </c>
      <c r="B73" s="158" t="s">
        <v>77</v>
      </c>
      <c r="C73" s="159">
        <v>287684</v>
      </c>
      <c r="D73" s="162">
        <f t="shared" si="9"/>
        <v>287684</v>
      </c>
      <c r="E73" s="160"/>
      <c r="F73" s="161">
        <v>0</v>
      </c>
      <c r="G73" s="162">
        <f t="shared" si="10"/>
        <v>0</v>
      </c>
      <c r="H73" s="162">
        <f t="shared" si="11"/>
        <v>287684</v>
      </c>
      <c r="I73" s="162">
        <f t="shared" si="12"/>
        <v>287684</v>
      </c>
      <c r="J73" s="163">
        <v>0</v>
      </c>
      <c r="K73" s="161">
        <f t="shared" si="13"/>
        <v>0</v>
      </c>
      <c r="L73" s="161">
        <v>0</v>
      </c>
      <c r="M73" s="161">
        <f t="shared" si="14"/>
        <v>0</v>
      </c>
      <c r="N73" s="161">
        <f t="shared" si="15"/>
        <v>0</v>
      </c>
      <c r="O73" s="164">
        <f t="shared" si="15"/>
        <v>0</v>
      </c>
      <c r="P73" s="163">
        <f t="shared" si="16"/>
        <v>287684</v>
      </c>
      <c r="Q73" s="161">
        <f t="shared" si="17"/>
        <v>287684</v>
      </c>
    </row>
    <row r="74" spans="1:17" ht="13.2" x14ac:dyDescent="0.25">
      <c r="A74" s="47">
        <v>57</v>
      </c>
      <c r="B74" s="18" t="s">
        <v>78</v>
      </c>
      <c r="C74" s="19">
        <v>233379</v>
      </c>
      <c r="D74" s="104">
        <f t="shared" si="9"/>
        <v>233379</v>
      </c>
      <c r="E74" s="128"/>
      <c r="F74" s="106">
        <v>0</v>
      </c>
      <c r="G74" s="104">
        <f t="shared" si="10"/>
        <v>0</v>
      </c>
      <c r="H74" s="104">
        <f t="shared" si="11"/>
        <v>233379</v>
      </c>
      <c r="I74" s="104">
        <f t="shared" si="12"/>
        <v>233379</v>
      </c>
      <c r="J74" s="108">
        <v>0</v>
      </c>
      <c r="K74" s="106">
        <f t="shared" si="13"/>
        <v>0</v>
      </c>
      <c r="L74" s="106">
        <v>0</v>
      </c>
      <c r="M74" s="106">
        <f t="shared" si="14"/>
        <v>0</v>
      </c>
      <c r="N74" s="106">
        <f t="shared" si="15"/>
        <v>0</v>
      </c>
      <c r="O74" s="107">
        <f t="shared" si="15"/>
        <v>0</v>
      </c>
      <c r="P74" s="108">
        <f t="shared" si="16"/>
        <v>233379</v>
      </c>
      <c r="Q74" s="106">
        <f t="shared" si="17"/>
        <v>233379</v>
      </c>
    </row>
    <row r="75" spans="1:17" ht="13.2" x14ac:dyDescent="0.25">
      <c r="A75" s="47">
        <v>58</v>
      </c>
      <c r="B75" s="18" t="s">
        <v>79</v>
      </c>
      <c r="C75" s="19">
        <v>360238</v>
      </c>
      <c r="D75" s="104">
        <f t="shared" si="9"/>
        <v>360238</v>
      </c>
      <c r="E75" s="128"/>
      <c r="F75" s="106">
        <v>0</v>
      </c>
      <c r="G75" s="104">
        <f t="shared" si="10"/>
        <v>0</v>
      </c>
      <c r="H75" s="104">
        <f t="shared" si="11"/>
        <v>360238</v>
      </c>
      <c r="I75" s="104">
        <f t="shared" si="12"/>
        <v>360238</v>
      </c>
      <c r="J75" s="108">
        <v>0</v>
      </c>
      <c r="K75" s="106">
        <f t="shared" si="13"/>
        <v>0</v>
      </c>
      <c r="L75" s="106">
        <v>0</v>
      </c>
      <c r="M75" s="106">
        <f t="shared" si="14"/>
        <v>0</v>
      </c>
      <c r="N75" s="106">
        <f t="shared" si="15"/>
        <v>0</v>
      </c>
      <c r="O75" s="107">
        <f t="shared" si="15"/>
        <v>0</v>
      </c>
      <c r="P75" s="108">
        <f t="shared" si="16"/>
        <v>360238</v>
      </c>
      <c r="Q75" s="106">
        <f t="shared" si="17"/>
        <v>360238</v>
      </c>
    </row>
    <row r="76" spans="1:17" ht="13.2" x14ac:dyDescent="0.25">
      <c r="A76" s="47">
        <v>59</v>
      </c>
      <c r="B76" s="18" t="s">
        <v>80</v>
      </c>
      <c r="C76" s="19">
        <v>554009</v>
      </c>
      <c r="D76" s="104">
        <f t="shared" si="9"/>
        <v>554009</v>
      </c>
      <c r="E76" s="128"/>
      <c r="F76" s="106">
        <v>0</v>
      </c>
      <c r="G76" s="104">
        <f t="shared" si="10"/>
        <v>0</v>
      </c>
      <c r="H76" s="104">
        <f t="shared" si="11"/>
        <v>554009</v>
      </c>
      <c r="I76" s="104">
        <f t="shared" si="12"/>
        <v>554009</v>
      </c>
      <c r="J76" s="108">
        <v>0</v>
      </c>
      <c r="K76" s="106">
        <f t="shared" si="13"/>
        <v>0</v>
      </c>
      <c r="L76" s="106">
        <v>0</v>
      </c>
      <c r="M76" s="106">
        <f t="shared" si="14"/>
        <v>0</v>
      </c>
      <c r="N76" s="106">
        <f t="shared" si="15"/>
        <v>0</v>
      </c>
      <c r="O76" s="107">
        <f t="shared" si="15"/>
        <v>0</v>
      </c>
      <c r="P76" s="108">
        <f t="shared" si="16"/>
        <v>554009</v>
      </c>
      <c r="Q76" s="106">
        <f t="shared" si="17"/>
        <v>554009</v>
      </c>
    </row>
    <row r="77" spans="1:17" ht="13.2" x14ac:dyDescent="0.25">
      <c r="A77" s="47">
        <v>60</v>
      </c>
      <c r="B77" s="18" t="s">
        <v>81</v>
      </c>
      <c r="C77" s="19">
        <v>8278019</v>
      </c>
      <c r="D77" s="104">
        <f t="shared" si="9"/>
        <v>8278019</v>
      </c>
      <c r="E77" s="128"/>
      <c r="F77" s="106">
        <v>0</v>
      </c>
      <c r="G77" s="104">
        <v>0</v>
      </c>
      <c r="H77" s="104">
        <f t="shared" si="11"/>
        <v>8278019</v>
      </c>
      <c r="I77" s="104">
        <f t="shared" si="12"/>
        <v>8278019</v>
      </c>
      <c r="J77" s="108">
        <v>0</v>
      </c>
      <c r="K77" s="106">
        <f t="shared" si="13"/>
        <v>0</v>
      </c>
      <c r="L77" s="106">
        <v>0</v>
      </c>
      <c r="M77" s="106">
        <f t="shared" si="14"/>
        <v>0</v>
      </c>
      <c r="N77" s="106">
        <f t="shared" si="15"/>
        <v>0</v>
      </c>
      <c r="O77" s="107">
        <f t="shared" si="15"/>
        <v>0</v>
      </c>
      <c r="P77" s="108">
        <f t="shared" si="16"/>
        <v>8278019</v>
      </c>
      <c r="Q77" s="106">
        <f t="shared" si="17"/>
        <v>8278019</v>
      </c>
    </row>
    <row r="78" spans="1:17" ht="13.2" x14ac:dyDescent="0.25">
      <c r="A78" s="47">
        <v>61</v>
      </c>
      <c r="B78" s="18" t="s">
        <v>82</v>
      </c>
      <c r="C78" s="19">
        <v>122767</v>
      </c>
      <c r="D78" s="104">
        <f t="shared" si="9"/>
        <v>122767</v>
      </c>
      <c r="E78" s="128"/>
      <c r="F78" s="106">
        <v>0</v>
      </c>
      <c r="G78" s="104">
        <v>0</v>
      </c>
      <c r="H78" s="104">
        <f t="shared" si="11"/>
        <v>122767</v>
      </c>
      <c r="I78" s="104">
        <f t="shared" si="12"/>
        <v>122767</v>
      </c>
      <c r="J78" s="108">
        <v>0</v>
      </c>
      <c r="K78" s="106">
        <f t="shared" si="13"/>
        <v>0</v>
      </c>
      <c r="L78" s="106">
        <v>0</v>
      </c>
      <c r="M78" s="106">
        <f t="shared" si="14"/>
        <v>0</v>
      </c>
      <c r="N78" s="106">
        <f t="shared" si="15"/>
        <v>0</v>
      </c>
      <c r="O78" s="107">
        <f t="shared" si="15"/>
        <v>0</v>
      </c>
      <c r="P78" s="108">
        <f t="shared" si="16"/>
        <v>122767</v>
      </c>
      <c r="Q78" s="106">
        <f t="shared" si="17"/>
        <v>122767</v>
      </c>
    </row>
    <row r="79" spans="1:17" ht="13.2" x14ac:dyDescent="0.25">
      <c r="A79" s="47">
        <v>62</v>
      </c>
      <c r="B79" s="18" t="s">
        <v>83</v>
      </c>
      <c r="C79" s="19">
        <v>197537</v>
      </c>
      <c r="D79" s="104">
        <f t="shared" si="9"/>
        <v>197537</v>
      </c>
      <c r="E79" s="128"/>
      <c r="F79" s="106">
        <v>0</v>
      </c>
      <c r="G79" s="104">
        <v>0</v>
      </c>
      <c r="H79" s="104">
        <f t="shared" si="11"/>
        <v>197537</v>
      </c>
      <c r="I79" s="104">
        <f t="shared" si="12"/>
        <v>197537</v>
      </c>
      <c r="J79" s="108">
        <v>0</v>
      </c>
      <c r="K79" s="106">
        <f t="shared" si="13"/>
        <v>0</v>
      </c>
      <c r="L79" s="106">
        <v>0</v>
      </c>
      <c r="M79" s="106">
        <f t="shared" si="14"/>
        <v>0</v>
      </c>
      <c r="N79" s="106">
        <f t="shared" si="15"/>
        <v>0</v>
      </c>
      <c r="O79" s="107">
        <f t="shared" si="15"/>
        <v>0</v>
      </c>
      <c r="P79" s="108">
        <f t="shared" si="16"/>
        <v>197537</v>
      </c>
      <c r="Q79" s="106">
        <f t="shared" si="17"/>
        <v>197537</v>
      </c>
    </row>
    <row r="80" spans="1:17" ht="13.2" x14ac:dyDescent="0.25">
      <c r="A80" s="47">
        <v>63</v>
      </c>
      <c r="B80" s="18" t="s">
        <v>84</v>
      </c>
      <c r="C80" s="19">
        <v>535526</v>
      </c>
      <c r="D80" s="104">
        <f t="shared" si="9"/>
        <v>535526</v>
      </c>
      <c r="E80" s="128"/>
      <c r="F80" s="106">
        <v>0</v>
      </c>
      <c r="G80" s="104">
        <f t="shared" si="10"/>
        <v>0</v>
      </c>
      <c r="H80" s="104">
        <f t="shared" si="11"/>
        <v>535526</v>
      </c>
      <c r="I80" s="104">
        <f t="shared" si="12"/>
        <v>535526</v>
      </c>
      <c r="J80" s="108">
        <v>0</v>
      </c>
      <c r="K80" s="106">
        <f t="shared" si="13"/>
        <v>0</v>
      </c>
      <c r="L80" s="106">
        <v>0</v>
      </c>
      <c r="M80" s="106">
        <f t="shared" si="14"/>
        <v>0</v>
      </c>
      <c r="N80" s="106">
        <f t="shared" si="15"/>
        <v>0</v>
      </c>
      <c r="O80" s="107">
        <f t="shared" si="15"/>
        <v>0</v>
      </c>
      <c r="P80" s="108">
        <f t="shared" si="16"/>
        <v>535526</v>
      </c>
      <c r="Q80" s="106">
        <f t="shared" si="17"/>
        <v>535526</v>
      </c>
    </row>
    <row r="81" spans="1:17" ht="13.2" x14ac:dyDescent="0.25">
      <c r="A81" s="47">
        <v>64</v>
      </c>
      <c r="B81" s="18" t="s">
        <v>85</v>
      </c>
      <c r="C81" s="19">
        <v>908347</v>
      </c>
      <c r="D81" s="104">
        <f t="shared" si="9"/>
        <v>908347</v>
      </c>
      <c r="E81" s="128"/>
      <c r="F81" s="106">
        <v>0</v>
      </c>
      <c r="G81" s="104">
        <f t="shared" si="10"/>
        <v>0</v>
      </c>
      <c r="H81" s="104">
        <f t="shared" si="11"/>
        <v>908347</v>
      </c>
      <c r="I81" s="104">
        <f t="shared" si="12"/>
        <v>908347</v>
      </c>
      <c r="J81" s="108">
        <v>0</v>
      </c>
      <c r="K81" s="106">
        <f t="shared" si="13"/>
        <v>0</v>
      </c>
      <c r="L81" s="106">
        <v>0</v>
      </c>
      <c r="M81" s="106">
        <f t="shared" si="14"/>
        <v>0</v>
      </c>
      <c r="N81" s="106">
        <f t="shared" si="15"/>
        <v>0</v>
      </c>
      <c r="O81" s="107">
        <f t="shared" si="15"/>
        <v>0</v>
      </c>
      <c r="P81" s="108">
        <f t="shared" si="16"/>
        <v>908347</v>
      </c>
      <c r="Q81" s="106">
        <f t="shared" si="17"/>
        <v>908347</v>
      </c>
    </row>
    <row r="82" spans="1:17" ht="13.2" x14ac:dyDescent="0.25">
      <c r="A82" s="47">
        <v>65</v>
      </c>
      <c r="B82" s="18" t="s">
        <v>86</v>
      </c>
      <c r="C82" s="19">
        <v>1699044</v>
      </c>
      <c r="D82" s="104">
        <f t="shared" si="9"/>
        <v>1699044</v>
      </c>
      <c r="E82" s="128"/>
      <c r="F82" s="106">
        <v>0</v>
      </c>
      <c r="G82" s="104">
        <f t="shared" si="10"/>
        <v>0</v>
      </c>
      <c r="H82" s="104">
        <f t="shared" si="11"/>
        <v>1699044</v>
      </c>
      <c r="I82" s="104">
        <f t="shared" si="12"/>
        <v>1699044</v>
      </c>
      <c r="J82" s="108">
        <v>0</v>
      </c>
      <c r="K82" s="106">
        <f t="shared" si="13"/>
        <v>0</v>
      </c>
      <c r="L82" s="106">
        <v>0</v>
      </c>
      <c r="M82" s="106">
        <f t="shared" si="14"/>
        <v>0</v>
      </c>
      <c r="N82" s="106">
        <f t="shared" si="15"/>
        <v>0</v>
      </c>
      <c r="O82" s="107">
        <f t="shared" si="15"/>
        <v>0</v>
      </c>
      <c r="P82" s="108">
        <f t="shared" si="16"/>
        <v>1699044</v>
      </c>
      <c r="Q82" s="106">
        <f t="shared" si="17"/>
        <v>1699044</v>
      </c>
    </row>
    <row r="83" spans="1:17" ht="13.2" x14ac:dyDescent="0.25">
      <c r="A83" s="47">
        <v>66</v>
      </c>
      <c r="B83" s="18" t="s">
        <v>87</v>
      </c>
      <c r="C83" s="19">
        <v>447625</v>
      </c>
      <c r="D83" s="104">
        <f t="shared" si="9"/>
        <v>447625</v>
      </c>
      <c r="E83" s="128"/>
      <c r="F83" s="106">
        <v>0</v>
      </c>
      <c r="G83" s="104">
        <f t="shared" si="10"/>
        <v>0</v>
      </c>
      <c r="H83" s="104">
        <f t="shared" si="11"/>
        <v>447625</v>
      </c>
      <c r="I83" s="104">
        <f t="shared" si="12"/>
        <v>447625</v>
      </c>
      <c r="J83" s="108">
        <v>0</v>
      </c>
      <c r="K83" s="106">
        <f t="shared" si="13"/>
        <v>0</v>
      </c>
      <c r="L83" s="106">
        <v>0</v>
      </c>
      <c r="M83" s="106">
        <f t="shared" si="14"/>
        <v>0</v>
      </c>
      <c r="N83" s="106">
        <f t="shared" si="15"/>
        <v>0</v>
      </c>
      <c r="O83" s="107">
        <f t="shared" si="15"/>
        <v>0</v>
      </c>
      <c r="P83" s="108">
        <f t="shared" si="16"/>
        <v>447625</v>
      </c>
      <c r="Q83" s="106">
        <f t="shared" si="17"/>
        <v>447625</v>
      </c>
    </row>
    <row r="84" spans="1:17" ht="13.2" x14ac:dyDescent="0.25">
      <c r="A84" s="47">
        <v>67</v>
      </c>
      <c r="B84" s="18" t="s">
        <v>88</v>
      </c>
      <c r="C84" s="19">
        <v>1365525</v>
      </c>
      <c r="D84" s="104">
        <f t="shared" si="9"/>
        <v>1365525</v>
      </c>
      <c r="E84" s="128"/>
      <c r="F84" s="106">
        <v>0</v>
      </c>
      <c r="G84" s="104">
        <f t="shared" si="10"/>
        <v>0</v>
      </c>
      <c r="H84" s="104">
        <f t="shared" si="11"/>
        <v>1365525</v>
      </c>
      <c r="I84" s="104">
        <f t="shared" si="12"/>
        <v>1365525</v>
      </c>
      <c r="J84" s="108">
        <v>0</v>
      </c>
      <c r="K84" s="106">
        <f t="shared" si="13"/>
        <v>0</v>
      </c>
      <c r="L84" s="106">
        <v>0</v>
      </c>
      <c r="M84" s="106">
        <f t="shared" si="14"/>
        <v>0</v>
      </c>
      <c r="N84" s="106">
        <f t="shared" si="15"/>
        <v>0</v>
      </c>
      <c r="O84" s="107">
        <f t="shared" si="15"/>
        <v>0</v>
      </c>
      <c r="P84" s="108">
        <f t="shared" si="16"/>
        <v>1365525</v>
      </c>
      <c r="Q84" s="106">
        <f t="shared" si="17"/>
        <v>1365525</v>
      </c>
    </row>
    <row r="85" spans="1:17" ht="13.2" x14ac:dyDescent="0.25">
      <c r="A85" s="47">
        <v>68</v>
      </c>
      <c r="B85" s="18" t="s">
        <v>89</v>
      </c>
      <c r="C85" s="19">
        <v>970517</v>
      </c>
      <c r="D85" s="104">
        <f t="shared" si="9"/>
        <v>970517</v>
      </c>
      <c r="E85" s="128"/>
      <c r="F85" s="106">
        <v>0</v>
      </c>
      <c r="G85" s="104">
        <f t="shared" si="10"/>
        <v>0</v>
      </c>
      <c r="H85" s="104">
        <f t="shared" si="11"/>
        <v>970517</v>
      </c>
      <c r="I85" s="104">
        <f t="shared" si="12"/>
        <v>970517</v>
      </c>
      <c r="J85" s="108">
        <v>0</v>
      </c>
      <c r="K85" s="106">
        <f t="shared" si="13"/>
        <v>0</v>
      </c>
      <c r="L85" s="106">
        <v>0</v>
      </c>
      <c r="M85" s="106">
        <f t="shared" si="14"/>
        <v>0</v>
      </c>
      <c r="N85" s="106">
        <f t="shared" si="15"/>
        <v>0</v>
      </c>
      <c r="O85" s="107">
        <f t="shared" si="15"/>
        <v>0</v>
      </c>
      <c r="P85" s="108">
        <f t="shared" si="16"/>
        <v>970517</v>
      </c>
      <c r="Q85" s="106">
        <f t="shared" si="17"/>
        <v>970517</v>
      </c>
    </row>
    <row r="86" spans="1:17" ht="13.2" x14ac:dyDescent="0.25">
      <c r="A86" s="47">
        <v>69</v>
      </c>
      <c r="B86" s="18" t="s">
        <v>90</v>
      </c>
      <c r="C86" s="19">
        <v>129510</v>
      </c>
      <c r="D86" s="104">
        <f t="shared" si="9"/>
        <v>129510</v>
      </c>
      <c r="E86" s="128"/>
      <c r="F86" s="106">
        <v>0</v>
      </c>
      <c r="G86" s="104">
        <f t="shared" si="10"/>
        <v>0</v>
      </c>
      <c r="H86" s="104">
        <f t="shared" si="11"/>
        <v>129510</v>
      </c>
      <c r="I86" s="104">
        <f t="shared" si="12"/>
        <v>129510</v>
      </c>
      <c r="J86" s="108">
        <v>0</v>
      </c>
      <c r="K86" s="106">
        <f t="shared" si="13"/>
        <v>0</v>
      </c>
      <c r="L86" s="106">
        <v>0</v>
      </c>
      <c r="M86" s="106">
        <f t="shared" si="14"/>
        <v>0</v>
      </c>
      <c r="N86" s="106">
        <f t="shared" si="15"/>
        <v>0</v>
      </c>
      <c r="O86" s="107">
        <f t="shared" si="15"/>
        <v>0</v>
      </c>
      <c r="P86" s="108">
        <f t="shared" si="16"/>
        <v>129510</v>
      </c>
      <c r="Q86" s="106">
        <f t="shared" si="17"/>
        <v>129510</v>
      </c>
    </row>
    <row r="87" spans="1:17" ht="13.2" x14ac:dyDescent="0.25">
      <c r="A87" s="47">
        <v>70</v>
      </c>
      <c r="B87" s="18" t="s">
        <v>91</v>
      </c>
      <c r="C87" s="19">
        <v>453570</v>
      </c>
      <c r="D87" s="104">
        <f t="shared" si="9"/>
        <v>453570</v>
      </c>
      <c r="E87" s="128"/>
      <c r="F87" s="106">
        <v>0</v>
      </c>
      <c r="G87" s="104">
        <f t="shared" si="10"/>
        <v>0</v>
      </c>
      <c r="H87" s="104">
        <f t="shared" si="11"/>
        <v>453570</v>
      </c>
      <c r="I87" s="104">
        <f t="shared" si="12"/>
        <v>453570</v>
      </c>
      <c r="J87" s="108">
        <v>0</v>
      </c>
      <c r="K87" s="106">
        <f t="shared" si="13"/>
        <v>0</v>
      </c>
      <c r="L87" s="106">
        <v>0</v>
      </c>
      <c r="M87" s="106">
        <f t="shared" si="14"/>
        <v>0</v>
      </c>
      <c r="N87" s="106">
        <f t="shared" si="15"/>
        <v>0</v>
      </c>
      <c r="O87" s="107">
        <f t="shared" si="15"/>
        <v>0</v>
      </c>
      <c r="P87" s="108">
        <f t="shared" si="16"/>
        <v>453570</v>
      </c>
      <c r="Q87" s="106">
        <f t="shared" si="17"/>
        <v>453570</v>
      </c>
    </row>
    <row r="88" spans="1:17" ht="13.2" x14ac:dyDescent="0.25">
      <c r="A88" s="47">
        <v>71</v>
      </c>
      <c r="B88" s="18" t="s">
        <v>92</v>
      </c>
      <c r="C88" s="19">
        <v>376913</v>
      </c>
      <c r="D88" s="104">
        <f t="shared" si="9"/>
        <v>376913</v>
      </c>
      <c r="E88" s="128"/>
      <c r="F88" s="106">
        <v>0</v>
      </c>
      <c r="G88" s="104">
        <f t="shared" si="10"/>
        <v>0</v>
      </c>
      <c r="H88" s="104">
        <f t="shared" si="11"/>
        <v>376913</v>
      </c>
      <c r="I88" s="104">
        <f t="shared" si="12"/>
        <v>376913</v>
      </c>
      <c r="J88" s="108">
        <v>0</v>
      </c>
      <c r="K88" s="106">
        <f t="shared" si="13"/>
        <v>0</v>
      </c>
      <c r="L88" s="106">
        <v>0</v>
      </c>
      <c r="M88" s="106">
        <f t="shared" si="14"/>
        <v>0</v>
      </c>
      <c r="N88" s="106">
        <f t="shared" si="15"/>
        <v>0</v>
      </c>
      <c r="O88" s="107">
        <f t="shared" si="15"/>
        <v>0</v>
      </c>
      <c r="P88" s="108">
        <f t="shared" si="16"/>
        <v>376913</v>
      </c>
      <c r="Q88" s="106">
        <f t="shared" si="17"/>
        <v>376913</v>
      </c>
    </row>
    <row r="89" spans="1:17" ht="13.2" x14ac:dyDescent="0.25">
      <c r="A89" s="47">
        <v>72</v>
      </c>
      <c r="B89" s="18" t="s">
        <v>93</v>
      </c>
      <c r="C89" s="19">
        <v>77290</v>
      </c>
      <c r="D89" s="104">
        <f t="shared" si="9"/>
        <v>77290</v>
      </c>
      <c r="E89" s="128"/>
      <c r="F89" s="106">
        <v>0</v>
      </c>
      <c r="G89" s="104">
        <f t="shared" si="10"/>
        <v>0</v>
      </c>
      <c r="H89" s="104">
        <f t="shared" si="11"/>
        <v>77290</v>
      </c>
      <c r="I89" s="104">
        <f t="shared" si="12"/>
        <v>77290</v>
      </c>
      <c r="J89" s="108">
        <v>0</v>
      </c>
      <c r="K89" s="106">
        <f t="shared" si="13"/>
        <v>0</v>
      </c>
      <c r="L89" s="106">
        <v>0</v>
      </c>
      <c r="M89" s="106">
        <f t="shared" si="14"/>
        <v>0</v>
      </c>
      <c r="N89" s="106">
        <f t="shared" si="15"/>
        <v>0</v>
      </c>
      <c r="O89" s="107">
        <f t="shared" si="15"/>
        <v>0</v>
      </c>
      <c r="P89" s="108">
        <f t="shared" si="16"/>
        <v>77290</v>
      </c>
      <c r="Q89" s="106">
        <f t="shared" si="17"/>
        <v>77290</v>
      </c>
    </row>
    <row r="90" spans="1:17" ht="13.2" x14ac:dyDescent="0.25">
      <c r="A90" s="47">
        <v>73</v>
      </c>
      <c r="B90" s="18" t="s">
        <v>94</v>
      </c>
      <c r="C90" s="19">
        <v>276632</v>
      </c>
      <c r="D90" s="104">
        <f t="shared" si="9"/>
        <v>276632</v>
      </c>
      <c r="E90" s="128"/>
      <c r="F90" s="106">
        <v>0</v>
      </c>
      <c r="G90" s="104">
        <f t="shared" si="10"/>
        <v>0</v>
      </c>
      <c r="H90" s="104">
        <f t="shared" si="11"/>
        <v>276632</v>
      </c>
      <c r="I90" s="104">
        <f t="shared" si="12"/>
        <v>276632</v>
      </c>
      <c r="J90" s="108">
        <v>0</v>
      </c>
      <c r="K90" s="106">
        <f t="shared" si="13"/>
        <v>0</v>
      </c>
      <c r="L90" s="106">
        <v>0</v>
      </c>
      <c r="M90" s="106">
        <f t="shared" si="14"/>
        <v>0</v>
      </c>
      <c r="N90" s="106">
        <f t="shared" si="15"/>
        <v>0</v>
      </c>
      <c r="O90" s="107">
        <f t="shared" si="15"/>
        <v>0</v>
      </c>
      <c r="P90" s="108">
        <f t="shared" si="16"/>
        <v>276632</v>
      </c>
      <c r="Q90" s="106">
        <f t="shared" si="17"/>
        <v>276632</v>
      </c>
    </row>
    <row r="91" spans="1:17" ht="13.2" x14ac:dyDescent="0.25">
      <c r="A91" s="47">
        <v>74</v>
      </c>
      <c r="B91" s="18" t="s">
        <v>95</v>
      </c>
      <c r="C91" s="19">
        <v>1205205</v>
      </c>
      <c r="D91" s="104">
        <f t="shared" si="9"/>
        <v>1205205</v>
      </c>
      <c r="E91" s="128"/>
      <c r="F91" s="106">
        <v>0</v>
      </c>
      <c r="G91" s="104">
        <f t="shared" si="10"/>
        <v>0</v>
      </c>
      <c r="H91" s="104">
        <f t="shared" si="11"/>
        <v>1205205</v>
      </c>
      <c r="I91" s="104">
        <f t="shared" si="12"/>
        <v>1205205</v>
      </c>
      <c r="J91" s="108">
        <v>0</v>
      </c>
      <c r="K91" s="106">
        <f t="shared" si="13"/>
        <v>0</v>
      </c>
      <c r="L91" s="106">
        <v>0</v>
      </c>
      <c r="M91" s="106">
        <f t="shared" si="14"/>
        <v>0</v>
      </c>
      <c r="N91" s="106">
        <f t="shared" si="15"/>
        <v>0</v>
      </c>
      <c r="O91" s="107">
        <f t="shared" si="15"/>
        <v>0</v>
      </c>
      <c r="P91" s="108">
        <f t="shared" si="16"/>
        <v>1205205</v>
      </c>
      <c r="Q91" s="106">
        <f t="shared" si="17"/>
        <v>1205205</v>
      </c>
    </row>
    <row r="92" spans="1:17" ht="13.2" x14ac:dyDescent="0.25">
      <c r="A92" s="47">
        <v>75</v>
      </c>
      <c r="B92" s="18" t="s">
        <v>96</v>
      </c>
      <c r="C92" s="19">
        <v>114654</v>
      </c>
      <c r="D92" s="104">
        <f t="shared" si="9"/>
        <v>114654</v>
      </c>
      <c r="E92" s="128"/>
      <c r="F92" s="106">
        <v>0</v>
      </c>
      <c r="G92" s="104">
        <f t="shared" si="10"/>
        <v>0</v>
      </c>
      <c r="H92" s="104">
        <f t="shared" si="11"/>
        <v>114654</v>
      </c>
      <c r="I92" s="104">
        <f t="shared" si="12"/>
        <v>114654</v>
      </c>
      <c r="J92" s="108">
        <v>0</v>
      </c>
      <c r="K92" s="106">
        <f t="shared" si="13"/>
        <v>0</v>
      </c>
      <c r="L92" s="106">
        <v>0</v>
      </c>
      <c r="M92" s="106">
        <f t="shared" si="14"/>
        <v>0</v>
      </c>
      <c r="N92" s="106">
        <f t="shared" si="15"/>
        <v>0</v>
      </c>
      <c r="O92" s="107">
        <f t="shared" si="15"/>
        <v>0</v>
      </c>
      <c r="P92" s="108">
        <f t="shared" si="16"/>
        <v>114654</v>
      </c>
      <c r="Q92" s="106">
        <f t="shared" si="17"/>
        <v>114654</v>
      </c>
    </row>
    <row r="93" spans="1:17" ht="13.2" x14ac:dyDescent="0.25">
      <c r="A93" s="47">
        <v>76</v>
      </c>
      <c r="B93" s="18" t="s">
        <v>97</v>
      </c>
      <c r="C93" s="19">
        <v>915975</v>
      </c>
      <c r="D93" s="104">
        <f t="shared" si="9"/>
        <v>915975</v>
      </c>
      <c r="E93" s="128"/>
      <c r="F93" s="106">
        <v>0</v>
      </c>
      <c r="G93" s="104">
        <f t="shared" si="10"/>
        <v>0</v>
      </c>
      <c r="H93" s="104">
        <f t="shared" si="11"/>
        <v>915975</v>
      </c>
      <c r="I93" s="104">
        <f t="shared" si="12"/>
        <v>915975</v>
      </c>
      <c r="J93" s="108">
        <v>0</v>
      </c>
      <c r="K93" s="106">
        <f t="shared" si="13"/>
        <v>0</v>
      </c>
      <c r="L93" s="106">
        <v>0</v>
      </c>
      <c r="M93" s="106">
        <f t="shared" si="14"/>
        <v>0</v>
      </c>
      <c r="N93" s="106">
        <f t="shared" si="15"/>
        <v>0</v>
      </c>
      <c r="O93" s="107">
        <f t="shared" si="15"/>
        <v>0</v>
      </c>
      <c r="P93" s="108">
        <f t="shared" si="16"/>
        <v>915975</v>
      </c>
      <c r="Q93" s="106">
        <f t="shared" si="17"/>
        <v>915975</v>
      </c>
    </row>
    <row r="94" spans="1:17" ht="13.2" x14ac:dyDescent="0.25">
      <c r="A94" s="47">
        <v>77</v>
      </c>
      <c r="B94" s="18" t="s">
        <v>98</v>
      </c>
      <c r="C94" s="19">
        <v>719879</v>
      </c>
      <c r="D94" s="104">
        <f t="shared" si="9"/>
        <v>719879</v>
      </c>
      <c r="E94" s="128"/>
      <c r="F94" s="106">
        <v>0</v>
      </c>
      <c r="G94" s="104">
        <f t="shared" si="10"/>
        <v>0</v>
      </c>
      <c r="H94" s="104">
        <f t="shared" si="11"/>
        <v>719879</v>
      </c>
      <c r="I94" s="104">
        <f t="shared" si="12"/>
        <v>719879</v>
      </c>
      <c r="J94" s="108">
        <v>0</v>
      </c>
      <c r="K94" s="106">
        <f t="shared" si="13"/>
        <v>0</v>
      </c>
      <c r="L94" s="106">
        <v>0</v>
      </c>
      <c r="M94" s="106">
        <f t="shared" si="14"/>
        <v>0</v>
      </c>
      <c r="N94" s="106">
        <f t="shared" si="15"/>
        <v>0</v>
      </c>
      <c r="O94" s="107">
        <f t="shared" si="15"/>
        <v>0</v>
      </c>
      <c r="P94" s="108">
        <f t="shared" si="16"/>
        <v>719879</v>
      </c>
      <c r="Q94" s="106">
        <f t="shared" si="17"/>
        <v>719879</v>
      </c>
    </row>
    <row r="95" spans="1:17" ht="13.2" x14ac:dyDescent="0.25">
      <c r="A95" s="47">
        <v>78</v>
      </c>
      <c r="B95" s="18" t="s">
        <v>99</v>
      </c>
      <c r="C95" s="19">
        <v>1876001</v>
      </c>
      <c r="D95" s="104">
        <f t="shared" si="9"/>
        <v>1876001</v>
      </c>
      <c r="E95" s="128"/>
      <c r="F95" s="106">
        <v>0</v>
      </c>
      <c r="G95" s="104">
        <f t="shared" si="10"/>
        <v>0</v>
      </c>
      <c r="H95" s="104">
        <f t="shared" si="11"/>
        <v>1876001</v>
      </c>
      <c r="I95" s="104">
        <f t="shared" si="12"/>
        <v>1876001</v>
      </c>
      <c r="J95" s="108">
        <v>0</v>
      </c>
      <c r="K95" s="106">
        <f t="shared" si="13"/>
        <v>0</v>
      </c>
      <c r="L95" s="106">
        <v>0</v>
      </c>
      <c r="M95" s="106">
        <f t="shared" si="14"/>
        <v>0</v>
      </c>
      <c r="N95" s="106">
        <f t="shared" si="15"/>
        <v>0</v>
      </c>
      <c r="O95" s="107">
        <f t="shared" si="15"/>
        <v>0</v>
      </c>
      <c r="P95" s="108">
        <f t="shared" si="16"/>
        <v>1876001</v>
      </c>
      <c r="Q95" s="106">
        <f t="shared" si="17"/>
        <v>1876001</v>
      </c>
    </row>
    <row r="96" spans="1:17" ht="13.2" x14ac:dyDescent="0.25">
      <c r="A96" s="47">
        <v>79</v>
      </c>
      <c r="B96" s="18" t="s">
        <v>100</v>
      </c>
      <c r="C96" s="19">
        <v>1131999</v>
      </c>
      <c r="D96" s="104">
        <f t="shared" si="9"/>
        <v>1131999</v>
      </c>
      <c r="E96" s="128"/>
      <c r="F96" s="106">
        <v>0</v>
      </c>
      <c r="G96" s="104">
        <f t="shared" si="10"/>
        <v>0</v>
      </c>
      <c r="H96" s="104">
        <f t="shared" si="11"/>
        <v>1131999</v>
      </c>
      <c r="I96" s="104">
        <f t="shared" si="12"/>
        <v>1131999</v>
      </c>
      <c r="J96" s="108">
        <v>0</v>
      </c>
      <c r="K96" s="106">
        <f t="shared" si="13"/>
        <v>0</v>
      </c>
      <c r="L96" s="106">
        <v>0</v>
      </c>
      <c r="M96" s="106">
        <f t="shared" si="14"/>
        <v>0</v>
      </c>
      <c r="N96" s="106">
        <f t="shared" si="15"/>
        <v>0</v>
      </c>
      <c r="O96" s="107">
        <f t="shared" si="15"/>
        <v>0</v>
      </c>
      <c r="P96" s="108">
        <f t="shared" si="16"/>
        <v>1131999</v>
      </c>
      <c r="Q96" s="106">
        <f t="shared" si="17"/>
        <v>1131999</v>
      </c>
    </row>
    <row r="97" spans="1:17" ht="13.2" x14ac:dyDescent="0.25">
      <c r="A97" s="47">
        <v>80</v>
      </c>
      <c r="B97" s="18" t="s">
        <v>101</v>
      </c>
      <c r="C97" s="19">
        <v>629234</v>
      </c>
      <c r="D97" s="104">
        <f t="shared" si="9"/>
        <v>629234</v>
      </c>
      <c r="E97" s="128"/>
      <c r="F97" s="106">
        <v>0</v>
      </c>
      <c r="G97" s="104">
        <f t="shared" si="10"/>
        <v>0</v>
      </c>
      <c r="H97" s="104">
        <f t="shared" si="11"/>
        <v>629234</v>
      </c>
      <c r="I97" s="104">
        <f t="shared" si="12"/>
        <v>629234</v>
      </c>
      <c r="J97" s="108">
        <v>0</v>
      </c>
      <c r="K97" s="106">
        <f t="shared" si="13"/>
        <v>0</v>
      </c>
      <c r="L97" s="106">
        <v>0</v>
      </c>
      <c r="M97" s="106">
        <f t="shared" si="14"/>
        <v>0</v>
      </c>
      <c r="N97" s="106">
        <f t="shared" si="15"/>
        <v>0</v>
      </c>
      <c r="O97" s="107">
        <f t="shared" si="15"/>
        <v>0</v>
      </c>
      <c r="P97" s="108">
        <f t="shared" si="16"/>
        <v>629234</v>
      </c>
      <c r="Q97" s="106">
        <f t="shared" si="17"/>
        <v>629234</v>
      </c>
    </row>
    <row r="98" spans="1:17" ht="13.2" x14ac:dyDescent="0.25">
      <c r="A98" s="47">
        <v>81</v>
      </c>
      <c r="B98" s="18" t="s">
        <v>102</v>
      </c>
      <c r="C98" s="19">
        <v>571776</v>
      </c>
      <c r="D98" s="104">
        <f t="shared" si="9"/>
        <v>571776</v>
      </c>
      <c r="E98" s="128"/>
      <c r="F98" s="106">
        <v>0</v>
      </c>
      <c r="G98" s="104">
        <f t="shared" si="10"/>
        <v>0</v>
      </c>
      <c r="H98" s="104">
        <f t="shared" si="11"/>
        <v>571776</v>
      </c>
      <c r="I98" s="104">
        <f t="shared" si="12"/>
        <v>571776</v>
      </c>
      <c r="J98" s="108">
        <v>0</v>
      </c>
      <c r="K98" s="106">
        <f t="shared" si="13"/>
        <v>0</v>
      </c>
      <c r="L98" s="106">
        <v>0</v>
      </c>
      <c r="M98" s="106">
        <f t="shared" si="14"/>
        <v>0</v>
      </c>
      <c r="N98" s="106">
        <f t="shared" si="15"/>
        <v>0</v>
      </c>
      <c r="O98" s="107">
        <f t="shared" si="15"/>
        <v>0</v>
      </c>
      <c r="P98" s="108">
        <f t="shared" si="16"/>
        <v>571776</v>
      </c>
      <c r="Q98" s="106">
        <f t="shared" si="17"/>
        <v>571776</v>
      </c>
    </row>
    <row r="99" spans="1:17" ht="13.2" x14ac:dyDescent="0.25">
      <c r="A99" s="47">
        <v>82</v>
      </c>
      <c r="B99" s="18" t="s">
        <v>103</v>
      </c>
      <c r="C99" s="19">
        <v>508020</v>
      </c>
      <c r="D99" s="104">
        <f t="shared" si="9"/>
        <v>508020</v>
      </c>
      <c r="E99" s="128"/>
      <c r="F99" s="106">
        <v>0</v>
      </c>
      <c r="G99" s="104">
        <f t="shared" si="10"/>
        <v>0</v>
      </c>
      <c r="H99" s="104">
        <f t="shared" si="11"/>
        <v>508020</v>
      </c>
      <c r="I99" s="104">
        <f t="shared" si="12"/>
        <v>508020</v>
      </c>
      <c r="J99" s="108">
        <v>0</v>
      </c>
      <c r="K99" s="106">
        <f t="shared" si="13"/>
        <v>0</v>
      </c>
      <c r="L99" s="106">
        <v>0</v>
      </c>
      <c r="M99" s="106">
        <f t="shared" si="14"/>
        <v>0</v>
      </c>
      <c r="N99" s="106">
        <f t="shared" si="15"/>
        <v>0</v>
      </c>
      <c r="O99" s="107">
        <f t="shared" si="15"/>
        <v>0</v>
      </c>
      <c r="P99" s="108">
        <f t="shared" si="16"/>
        <v>508020</v>
      </c>
      <c r="Q99" s="106">
        <f t="shared" si="17"/>
        <v>508020</v>
      </c>
    </row>
    <row r="100" spans="1:17" ht="13.2" x14ac:dyDescent="0.25">
      <c r="A100" s="47">
        <v>83</v>
      </c>
      <c r="B100" s="18" t="s">
        <v>104</v>
      </c>
      <c r="C100" s="19">
        <v>593563</v>
      </c>
      <c r="D100" s="104">
        <f t="shared" si="9"/>
        <v>593563</v>
      </c>
      <c r="E100" s="128"/>
      <c r="F100" s="106">
        <v>0</v>
      </c>
      <c r="G100" s="104">
        <f t="shared" si="10"/>
        <v>0</v>
      </c>
      <c r="H100" s="104">
        <f t="shared" si="11"/>
        <v>593563</v>
      </c>
      <c r="I100" s="104">
        <f t="shared" si="12"/>
        <v>593563</v>
      </c>
      <c r="J100" s="108">
        <v>0</v>
      </c>
      <c r="K100" s="106">
        <f t="shared" si="13"/>
        <v>0</v>
      </c>
      <c r="L100" s="106">
        <v>0</v>
      </c>
      <c r="M100" s="106">
        <f t="shared" si="14"/>
        <v>0</v>
      </c>
      <c r="N100" s="106">
        <f t="shared" si="15"/>
        <v>0</v>
      </c>
      <c r="O100" s="107">
        <f t="shared" si="15"/>
        <v>0</v>
      </c>
      <c r="P100" s="108">
        <f t="shared" si="16"/>
        <v>593563</v>
      </c>
      <c r="Q100" s="106">
        <f t="shared" si="17"/>
        <v>593563</v>
      </c>
    </row>
    <row r="101" spans="1:17" ht="13.2" x14ac:dyDescent="0.25">
      <c r="A101" s="47">
        <v>84</v>
      </c>
      <c r="B101" s="18" t="s">
        <v>105</v>
      </c>
      <c r="C101" s="19">
        <v>442422</v>
      </c>
      <c r="D101" s="104">
        <f t="shared" si="9"/>
        <v>442422</v>
      </c>
      <c r="E101" s="128"/>
      <c r="F101" s="106">
        <v>0</v>
      </c>
      <c r="G101" s="104">
        <f t="shared" si="10"/>
        <v>0</v>
      </c>
      <c r="H101" s="104">
        <f t="shared" si="11"/>
        <v>442422</v>
      </c>
      <c r="I101" s="104">
        <f t="shared" si="12"/>
        <v>442422</v>
      </c>
      <c r="J101" s="108">
        <v>0</v>
      </c>
      <c r="K101" s="106">
        <f t="shared" si="13"/>
        <v>0</v>
      </c>
      <c r="L101" s="106">
        <v>0</v>
      </c>
      <c r="M101" s="106">
        <f t="shared" si="14"/>
        <v>0</v>
      </c>
      <c r="N101" s="106">
        <f t="shared" si="15"/>
        <v>0</v>
      </c>
      <c r="O101" s="107">
        <f t="shared" si="15"/>
        <v>0</v>
      </c>
      <c r="P101" s="108">
        <f t="shared" si="16"/>
        <v>442422</v>
      </c>
      <c r="Q101" s="106">
        <f t="shared" si="17"/>
        <v>442422</v>
      </c>
    </row>
    <row r="102" spans="1:17" ht="13.2" x14ac:dyDescent="0.25">
      <c r="A102" s="47">
        <v>85</v>
      </c>
      <c r="B102" s="18" t="s">
        <v>106</v>
      </c>
      <c r="C102" s="19">
        <v>437853</v>
      </c>
      <c r="D102" s="104">
        <f t="shared" si="9"/>
        <v>437853</v>
      </c>
      <c r="E102" s="128"/>
      <c r="F102" s="106">
        <v>0</v>
      </c>
      <c r="G102" s="104">
        <f t="shared" si="10"/>
        <v>0</v>
      </c>
      <c r="H102" s="104">
        <f t="shared" si="11"/>
        <v>437853</v>
      </c>
      <c r="I102" s="104">
        <f t="shared" si="12"/>
        <v>437853</v>
      </c>
      <c r="J102" s="108">
        <v>0</v>
      </c>
      <c r="K102" s="106">
        <f t="shared" si="13"/>
        <v>0</v>
      </c>
      <c r="L102" s="106">
        <v>0</v>
      </c>
      <c r="M102" s="106">
        <f t="shared" si="14"/>
        <v>0</v>
      </c>
      <c r="N102" s="106">
        <f t="shared" si="15"/>
        <v>0</v>
      </c>
      <c r="O102" s="107">
        <f t="shared" si="15"/>
        <v>0</v>
      </c>
      <c r="P102" s="108">
        <f t="shared" si="16"/>
        <v>437853</v>
      </c>
      <c r="Q102" s="106">
        <f t="shared" si="17"/>
        <v>437853</v>
      </c>
    </row>
    <row r="103" spans="1:17" ht="13.2" x14ac:dyDescent="0.25">
      <c r="A103" s="47">
        <v>86</v>
      </c>
      <c r="B103" s="18" t="s">
        <v>107</v>
      </c>
      <c r="C103" s="19">
        <v>538702</v>
      </c>
      <c r="D103" s="104">
        <f t="shared" si="9"/>
        <v>538702</v>
      </c>
      <c r="E103" s="128"/>
      <c r="F103" s="106">
        <v>0</v>
      </c>
      <c r="G103" s="104">
        <f t="shared" si="10"/>
        <v>0</v>
      </c>
      <c r="H103" s="104">
        <f t="shared" si="11"/>
        <v>538702</v>
      </c>
      <c r="I103" s="104">
        <f t="shared" si="12"/>
        <v>538702</v>
      </c>
      <c r="J103" s="108">
        <v>0</v>
      </c>
      <c r="K103" s="106">
        <f t="shared" si="13"/>
        <v>0</v>
      </c>
      <c r="L103" s="106">
        <v>0</v>
      </c>
      <c r="M103" s="106">
        <f t="shared" si="14"/>
        <v>0</v>
      </c>
      <c r="N103" s="106">
        <f t="shared" si="15"/>
        <v>0</v>
      </c>
      <c r="O103" s="107">
        <f t="shared" si="15"/>
        <v>0</v>
      </c>
      <c r="P103" s="108">
        <f t="shared" si="16"/>
        <v>538702</v>
      </c>
      <c r="Q103" s="106">
        <f t="shared" si="17"/>
        <v>538702</v>
      </c>
    </row>
    <row r="104" spans="1:17" ht="13.2" x14ac:dyDescent="0.25">
      <c r="A104" s="47">
        <v>87</v>
      </c>
      <c r="B104" s="18" t="s">
        <v>108</v>
      </c>
      <c r="C104" s="19">
        <v>174653</v>
      </c>
      <c r="D104" s="104">
        <f t="shared" si="9"/>
        <v>174653</v>
      </c>
      <c r="E104" s="128"/>
      <c r="F104" s="106">
        <v>0</v>
      </c>
      <c r="G104" s="104">
        <f t="shared" si="10"/>
        <v>0</v>
      </c>
      <c r="H104" s="104">
        <f t="shared" si="11"/>
        <v>174653</v>
      </c>
      <c r="I104" s="104">
        <f t="shared" si="12"/>
        <v>174653</v>
      </c>
      <c r="J104" s="108">
        <v>0</v>
      </c>
      <c r="K104" s="106">
        <f t="shared" si="13"/>
        <v>0</v>
      </c>
      <c r="L104" s="106">
        <v>0</v>
      </c>
      <c r="M104" s="106">
        <f t="shared" si="14"/>
        <v>0</v>
      </c>
      <c r="N104" s="106">
        <f t="shared" si="15"/>
        <v>0</v>
      </c>
      <c r="O104" s="107">
        <f t="shared" si="15"/>
        <v>0</v>
      </c>
      <c r="P104" s="108">
        <f t="shared" si="16"/>
        <v>174653</v>
      </c>
      <c r="Q104" s="106">
        <f t="shared" si="17"/>
        <v>174653</v>
      </c>
    </row>
    <row r="105" spans="1:17" ht="13.2" x14ac:dyDescent="0.25">
      <c r="A105" s="47">
        <v>88</v>
      </c>
      <c r="B105" s="18" t="s">
        <v>109</v>
      </c>
      <c r="C105" s="19">
        <v>377789</v>
      </c>
      <c r="D105" s="104">
        <f t="shared" si="9"/>
        <v>377789</v>
      </c>
      <c r="E105" s="128"/>
      <c r="F105" s="106">
        <v>0</v>
      </c>
      <c r="G105" s="104">
        <f t="shared" si="10"/>
        <v>0</v>
      </c>
      <c r="H105" s="104">
        <f t="shared" si="11"/>
        <v>377789</v>
      </c>
      <c r="I105" s="104">
        <f t="shared" si="12"/>
        <v>377789</v>
      </c>
      <c r="J105" s="108">
        <v>0</v>
      </c>
      <c r="K105" s="106">
        <f t="shared" si="13"/>
        <v>0</v>
      </c>
      <c r="L105" s="106">
        <v>0</v>
      </c>
      <c r="M105" s="106">
        <f t="shared" si="14"/>
        <v>0</v>
      </c>
      <c r="N105" s="106">
        <f t="shared" si="15"/>
        <v>0</v>
      </c>
      <c r="O105" s="107">
        <f t="shared" si="15"/>
        <v>0</v>
      </c>
      <c r="P105" s="108">
        <f t="shared" si="16"/>
        <v>377789</v>
      </c>
      <c r="Q105" s="106">
        <f t="shared" si="17"/>
        <v>377789</v>
      </c>
    </row>
    <row r="106" spans="1:17" ht="13.2" x14ac:dyDescent="0.25">
      <c r="A106" s="47">
        <v>89</v>
      </c>
      <c r="B106" s="18" t="s">
        <v>110</v>
      </c>
      <c r="C106" s="19">
        <v>67960</v>
      </c>
      <c r="D106" s="104">
        <f t="shared" si="9"/>
        <v>67960</v>
      </c>
      <c r="E106" s="128"/>
      <c r="F106" s="106">
        <v>0</v>
      </c>
      <c r="G106" s="104">
        <f t="shared" si="10"/>
        <v>0</v>
      </c>
      <c r="H106" s="104">
        <f t="shared" si="11"/>
        <v>67960</v>
      </c>
      <c r="I106" s="104">
        <f t="shared" si="12"/>
        <v>67960</v>
      </c>
      <c r="J106" s="108">
        <v>0</v>
      </c>
      <c r="K106" s="106">
        <f t="shared" si="13"/>
        <v>0</v>
      </c>
      <c r="L106" s="106">
        <v>0</v>
      </c>
      <c r="M106" s="106">
        <f t="shared" si="14"/>
        <v>0</v>
      </c>
      <c r="N106" s="106">
        <f t="shared" si="15"/>
        <v>0</v>
      </c>
      <c r="O106" s="107">
        <f t="shared" si="15"/>
        <v>0</v>
      </c>
      <c r="P106" s="108">
        <f t="shared" si="16"/>
        <v>67960</v>
      </c>
      <c r="Q106" s="106">
        <f t="shared" si="17"/>
        <v>67960</v>
      </c>
    </row>
    <row r="107" spans="1:17" ht="13.2" x14ac:dyDescent="0.25">
      <c r="A107" s="47">
        <v>90</v>
      </c>
      <c r="B107" s="18" t="s">
        <v>111</v>
      </c>
      <c r="C107" s="19">
        <v>1397206</v>
      </c>
      <c r="D107" s="104">
        <f t="shared" si="9"/>
        <v>1397206</v>
      </c>
      <c r="E107" s="128"/>
      <c r="F107" s="106">
        <v>0</v>
      </c>
      <c r="G107" s="104">
        <f t="shared" si="10"/>
        <v>0</v>
      </c>
      <c r="H107" s="104">
        <f t="shared" si="11"/>
        <v>1397206</v>
      </c>
      <c r="I107" s="104">
        <f t="shared" si="12"/>
        <v>1397206</v>
      </c>
      <c r="J107" s="108">
        <v>0</v>
      </c>
      <c r="K107" s="106">
        <f t="shared" si="13"/>
        <v>0</v>
      </c>
      <c r="L107" s="106">
        <v>0</v>
      </c>
      <c r="M107" s="106">
        <f t="shared" si="14"/>
        <v>0</v>
      </c>
      <c r="N107" s="106">
        <f t="shared" si="15"/>
        <v>0</v>
      </c>
      <c r="O107" s="107">
        <f t="shared" si="15"/>
        <v>0</v>
      </c>
      <c r="P107" s="108">
        <f t="shared" si="16"/>
        <v>1397206</v>
      </c>
      <c r="Q107" s="106">
        <f t="shared" si="17"/>
        <v>1397206</v>
      </c>
    </row>
    <row r="108" spans="1:17" ht="13.2" x14ac:dyDescent="0.25">
      <c r="A108" s="47">
        <v>91</v>
      </c>
      <c r="B108" s="18" t="s">
        <v>112</v>
      </c>
      <c r="C108" s="19">
        <v>555809</v>
      </c>
      <c r="D108" s="104">
        <f t="shared" si="9"/>
        <v>555809</v>
      </c>
      <c r="E108" s="128"/>
      <c r="F108" s="106">
        <v>0</v>
      </c>
      <c r="G108" s="104">
        <f t="shared" si="10"/>
        <v>0</v>
      </c>
      <c r="H108" s="104">
        <f t="shared" si="11"/>
        <v>555809</v>
      </c>
      <c r="I108" s="104">
        <f t="shared" si="12"/>
        <v>555809</v>
      </c>
      <c r="J108" s="108">
        <v>0</v>
      </c>
      <c r="K108" s="106">
        <f t="shared" si="13"/>
        <v>0</v>
      </c>
      <c r="L108" s="106">
        <v>0</v>
      </c>
      <c r="M108" s="106">
        <f t="shared" si="14"/>
        <v>0</v>
      </c>
      <c r="N108" s="106">
        <f t="shared" si="15"/>
        <v>0</v>
      </c>
      <c r="O108" s="107">
        <f t="shared" si="15"/>
        <v>0</v>
      </c>
      <c r="P108" s="108">
        <f t="shared" si="16"/>
        <v>555809</v>
      </c>
      <c r="Q108" s="106">
        <f t="shared" si="17"/>
        <v>555809</v>
      </c>
    </row>
    <row r="109" spans="1:17" ht="13.2" x14ac:dyDescent="0.25">
      <c r="A109" s="47">
        <v>92</v>
      </c>
      <c r="B109" s="18" t="s">
        <v>113</v>
      </c>
      <c r="C109" s="19">
        <v>5090350</v>
      </c>
      <c r="D109" s="104">
        <f t="shared" si="9"/>
        <v>5090350</v>
      </c>
      <c r="E109" s="128"/>
      <c r="F109" s="106">
        <v>0</v>
      </c>
      <c r="G109" s="104">
        <f t="shared" si="10"/>
        <v>0</v>
      </c>
      <c r="H109" s="104">
        <f t="shared" si="11"/>
        <v>5090350</v>
      </c>
      <c r="I109" s="104">
        <f t="shared" si="12"/>
        <v>5090350</v>
      </c>
      <c r="J109" s="108">
        <v>0</v>
      </c>
      <c r="K109" s="106">
        <f t="shared" si="13"/>
        <v>0</v>
      </c>
      <c r="L109" s="106">
        <v>0</v>
      </c>
      <c r="M109" s="106">
        <f t="shared" si="14"/>
        <v>0</v>
      </c>
      <c r="N109" s="106">
        <f t="shared" si="15"/>
        <v>0</v>
      </c>
      <c r="O109" s="107">
        <f t="shared" si="15"/>
        <v>0</v>
      </c>
      <c r="P109" s="108">
        <f t="shared" si="16"/>
        <v>5090350</v>
      </c>
      <c r="Q109" s="106">
        <f t="shared" si="17"/>
        <v>5090350</v>
      </c>
    </row>
    <row r="110" spans="1:17" ht="13.2" x14ac:dyDescent="0.25">
      <c r="A110" s="47">
        <v>93</v>
      </c>
      <c r="B110" s="18" t="s">
        <v>114</v>
      </c>
      <c r="C110" s="19">
        <v>353340</v>
      </c>
      <c r="D110" s="104">
        <f t="shared" si="9"/>
        <v>353340</v>
      </c>
      <c r="E110" s="128"/>
      <c r="F110" s="106">
        <v>0</v>
      </c>
      <c r="G110" s="104">
        <f t="shared" si="10"/>
        <v>0</v>
      </c>
      <c r="H110" s="104">
        <f t="shared" si="11"/>
        <v>353340</v>
      </c>
      <c r="I110" s="104">
        <f t="shared" si="12"/>
        <v>353340</v>
      </c>
      <c r="J110" s="108">
        <v>0</v>
      </c>
      <c r="K110" s="106">
        <f t="shared" si="13"/>
        <v>0</v>
      </c>
      <c r="L110" s="106">
        <v>0</v>
      </c>
      <c r="M110" s="106">
        <f t="shared" si="14"/>
        <v>0</v>
      </c>
      <c r="N110" s="106">
        <f t="shared" si="15"/>
        <v>0</v>
      </c>
      <c r="O110" s="107">
        <f t="shared" si="15"/>
        <v>0</v>
      </c>
      <c r="P110" s="108">
        <f t="shared" si="16"/>
        <v>353340</v>
      </c>
      <c r="Q110" s="106">
        <f t="shared" si="17"/>
        <v>353340</v>
      </c>
    </row>
    <row r="111" spans="1:17" ht="13.2" x14ac:dyDescent="0.25">
      <c r="A111" s="47">
        <v>94</v>
      </c>
      <c r="B111" s="18" t="s">
        <v>115</v>
      </c>
      <c r="C111" s="19">
        <v>361689</v>
      </c>
      <c r="D111" s="104">
        <f t="shared" si="9"/>
        <v>361689</v>
      </c>
      <c r="E111" s="128"/>
      <c r="F111" s="106">
        <v>0</v>
      </c>
      <c r="G111" s="104">
        <f t="shared" si="10"/>
        <v>0</v>
      </c>
      <c r="H111" s="104">
        <f t="shared" si="11"/>
        <v>361689</v>
      </c>
      <c r="I111" s="104">
        <f t="shared" si="12"/>
        <v>361689</v>
      </c>
      <c r="J111" s="108">
        <v>0</v>
      </c>
      <c r="K111" s="106">
        <f t="shared" si="13"/>
        <v>0</v>
      </c>
      <c r="L111" s="106">
        <v>0</v>
      </c>
      <c r="M111" s="106">
        <f t="shared" si="14"/>
        <v>0</v>
      </c>
      <c r="N111" s="106">
        <f t="shared" si="15"/>
        <v>0</v>
      </c>
      <c r="O111" s="107">
        <f t="shared" si="15"/>
        <v>0</v>
      </c>
      <c r="P111" s="108">
        <f t="shared" si="16"/>
        <v>361689</v>
      </c>
      <c r="Q111" s="106">
        <f t="shared" si="17"/>
        <v>361689</v>
      </c>
    </row>
    <row r="112" spans="1:17" ht="13.2" x14ac:dyDescent="0.25">
      <c r="A112" s="47">
        <v>95</v>
      </c>
      <c r="B112" s="18" t="s">
        <v>116</v>
      </c>
      <c r="C112" s="19">
        <v>185213</v>
      </c>
      <c r="D112" s="104">
        <f t="shared" si="9"/>
        <v>185213</v>
      </c>
      <c r="E112" s="128"/>
      <c r="F112" s="106">
        <v>0</v>
      </c>
      <c r="G112" s="104">
        <f t="shared" si="10"/>
        <v>0</v>
      </c>
      <c r="H112" s="104">
        <f t="shared" si="11"/>
        <v>185213</v>
      </c>
      <c r="I112" s="104">
        <f t="shared" si="12"/>
        <v>185213</v>
      </c>
      <c r="J112" s="108">
        <v>0</v>
      </c>
      <c r="K112" s="106">
        <f t="shared" si="13"/>
        <v>0</v>
      </c>
      <c r="L112" s="106">
        <v>0</v>
      </c>
      <c r="M112" s="106">
        <f t="shared" si="14"/>
        <v>0</v>
      </c>
      <c r="N112" s="106">
        <f t="shared" si="15"/>
        <v>0</v>
      </c>
      <c r="O112" s="107">
        <f t="shared" si="15"/>
        <v>0</v>
      </c>
      <c r="P112" s="108">
        <f t="shared" si="16"/>
        <v>185213</v>
      </c>
      <c r="Q112" s="106">
        <f t="shared" si="17"/>
        <v>185213</v>
      </c>
    </row>
    <row r="113" spans="1:17" ht="13.2" x14ac:dyDescent="0.25">
      <c r="A113" s="47">
        <v>96</v>
      </c>
      <c r="B113" s="18" t="s">
        <v>117</v>
      </c>
      <c r="C113" s="19">
        <v>790073</v>
      </c>
      <c r="D113" s="104">
        <f t="shared" si="9"/>
        <v>790073</v>
      </c>
      <c r="E113" s="128"/>
      <c r="F113" s="106">
        <v>0</v>
      </c>
      <c r="G113" s="104">
        <f t="shared" si="10"/>
        <v>0</v>
      </c>
      <c r="H113" s="104">
        <f t="shared" si="11"/>
        <v>790073</v>
      </c>
      <c r="I113" s="104">
        <f t="shared" si="12"/>
        <v>790073</v>
      </c>
      <c r="J113" s="108">
        <v>0</v>
      </c>
      <c r="K113" s="106">
        <f t="shared" si="13"/>
        <v>0</v>
      </c>
      <c r="L113" s="106">
        <v>0</v>
      </c>
      <c r="M113" s="106">
        <f t="shared" si="14"/>
        <v>0</v>
      </c>
      <c r="N113" s="106">
        <f t="shared" si="15"/>
        <v>0</v>
      </c>
      <c r="O113" s="107">
        <f t="shared" si="15"/>
        <v>0</v>
      </c>
      <c r="P113" s="108">
        <f t="shared" si="16"/>
        <v>790073</v>
      </c>
      <c r="Q113" s="106">
        <f t="shared" si="17"/>
        <v>790073</v>
      </c>
    </row>
    <row r="114" spans="1:17" ht="13.2" x14ac:dyDescent="0.25">
      <c r="A114" s="47">
        <v>97</v>
      </c>
      <c r="B114" s="18" t="s">
        <v>118</v>
      </c>
      <c r="C114" s="19">
        <v>288639</v>
      </c>
      <c r="D114" s="104">
        <f t="shared" si="9"/>
        <v>288639</v>
      </c>
      <c r="E114" s="128"/>
      <c r="F114" s="106">
        <v>0</v>
      </c>
      <c r="G114" s="104">
        <f t="shared" si="10"/>
        <v>0</v>
      </c>
      <c r="H114" s="104">
        <f t="shared" si="11"/>
        <v>288639</v>
      </c>
      <c r="I114" s="104">
        <f t="shared" si="12"/>
        <v>288639</v>
      </c>
      <c r="J114" s="108">
        <v>0</v>
      </c>
      <c r="K114" s="106">
        <f t="shared" si="13"/>
        <v>0</v>
      </c>
      <c r="L114" s="106">
        <v>0</v>
      </c>
      <c r="M114" s="106">
        <f t="shared" si="14"/>
        <v>0</v>
      </c>
      <c r="N114" s="106">
        <f t="shared" si="15"/>
        <v>0</v>
      </c>
      <c r="O114" s="107">
        <f t="shared" si="15"/>
        <v>0</v>
      </c>
      <c r="P114" s="108">
        <f t="shared" si="16"/>
        <v>288639</v>
      </c>
      <c r="Q114" s="106">
        <f t="shared" si="17"/>
        <v>288639</v>
      </c>
    </row>
    <row r="115" spans="1:17" ht="13.2" x14ac:dyDescent="0.25">
      <c r="A115" s="157">
        <v>98</v>
      </c>
      <c r="B115" s="158" t="s">
        <v>119</v>
      </c>
      <c r="C115" s="159">
        <v>1135899</v>
      </c>
      <c r="D115" s="162">
        <f t="shared" si="9"/>
        <v>1135899</v>
      </c>
      <c r="E115" s="160"/>
      <c r="F115" s="161">
        <v>0</v>
      </c>
      <c r="G115" s="162">
        <f t="shared" si="10"/>
        <v>0</v>
      </c>
      <c r="H115" s="162">
        <f t="shared" si="11"/>
        <v>1135899</v>
      </c>
      <c r="I115" s="162">
        <f t="shared" si="12"/>
        <v>1135899</v>
      </c>
      <c r="J115" s="163">
        <v>1440910</v>
      </c>
      <c r="K115" s="161">
        <f t="shared" si="13"/>
        <v>1440910</v>
      </c>
      <c r="L115" s="161">
        <v>0</v>
      </c>
      <c r="M115" s="161">
        <f t="shared" si="14"/>
        <v>0</v>
      </c>
      <c r="N115" s="161">
        <f t="shared" si="15"/>
        <v>1440910</v>
      </c>
      <c r="O115" s="164">
        <f t="shared" si="15"/>
        <v>1440910</v>
      </c>
      <c r="P115" s="163">
        <f t="shared" si="16"/>
        <v>2576809</v>
      </c>
      <c r="Q115" s="161">
        <f t="shared" si="17"/>
        <v>2576809</v>
      </c>
    </row>
    <row r="116" spans="1:17" ht="13.2" x14ac:dyDescent="0.25">
      <c r="A116" s="47">
        <v>99</v>
      </c>
      <c r="B116" s="18" t="s">
        <v>120</v>
      </c>
      <c r="C116" s="19">
        <v>290932</v>
      </c>
      <c r="D116" s="104">
        <f t="shared" si="9"/>
        <v>290932</v>
      </c>
      <c r="E116" s="128"/>
      <c r="F116" s="106">
        <v>0</v>
      </c>
      <c r="G116" s="104">
        <f t="shared" si="10"/>
        <v>0</v>
      </c>
      <c r="H116" s="104">
        <f t="shared" si="11"/>
        <v>290932</v>
      </c>
      <c r="I116" s="104">
        <f t="shared" si="12"/>
        <v>290932</v>
      </c>
      <c r="J116" s="108">
        <v>0</v>
      </c>
      <c r="K116" s="106">
        <f t="shared" si="13"/>
        <v>0</v>
      </c>
      <c r="L116" s="106">
        <v>0</v>
      </c>
      <c r="M116" s="106">
        <f t="shared" si="14"/>
        <v>0</v>
      </c>
      <c r="N116" s="106">
        <f t="shared" si="15"/>
        <v>0</v>
      </c>
      <c r="O116" s="107">
        <f t="shared" si="15"/>
        <v>0</v>
      </c>
      <c r="P116" s="108">
        <f t="shared" si="16"/>
        <v>290932</v>
      </c>
      <c r="Q116" s="106">
        <f t="shared" si="17"/>
        <v>290932</v>
      </c>
    </row>
    <row r="117" spans="1:17" ht="13.2" x14ac:dyDescent="0.25">
      <c r="A117" s="47">
        <v>100</v>
      </c>
      <c r="B117" s="18" t="s">
        <v>121</v>
      </c>
      <c r="C117" s="19">
        <v>154856</v>
      </c>
      <c r="D117" s="104">
        <f t="shared" si="9"/>
        <v>154856</v>
      </c>
      <c r="E117" s="128"/>
      <c r="F117" s="106">
        <v>0</v>
      </c>
      <c r="G117" s="104">
        <f t="shared" si="10"/>
        <v>0</v>
      </c>
      <c r="H117" s="104">
        <f t="shared" si="11"/>
        <v>154856</v>
      </c>
      <c r="I117" s="104">
        <f t="shared" si="12"/>
        <v>154856</v>
      </c>
      <c r="J117" s="108">
        <v>0</v>
      </c>
      <c r="K117" s="106">
        <f t="shared" si="13"/>
        <v>0</v>
      </c>
      <c r="L117" s="106">
        <v>0</v>
      </c>
      <c r="M117" s="106">
        <f t="shared" si="14"/>
        <v>0</v>
      </c>
      <c r="N117" s="106">
        <f t="shared" si="15"/>
        <v>0</v>
      </c>
      <c r="O117" s="107">
        <f t="shared" si="15"/>
        <v>0</v>
      </c>
      <c r="P117" s="108">
        <f t="shared" si="16"/>
        <v>154856</v>
      </c>
      <c r="Q117" s="106">
        <f t="shared" si="17"/>
        <v>154856</v>
      </c>
    </row>
    <row r="118" spans="1:17" ht="13.2" x14ac:dyDescent="0.25">
      <c r="A118" s="76">
        <v>150</v>
      </c>
      <c r="B118" s="77" t="s">
        <v>137</v>
      </c>
      <c r="C118" s="78">
        <v>0</v>
      </c>
      <c r="D118" s="131">
        <f t="shared" si="9"/>
        <v>0</v>
      </c>
      <c r="E118" s="129"/>
      <c r="F118" s="130">
        <v>0</v>
      </c>
      <c r="G118" s="131">
        <f t="shared" si="10"/>
        <v>0</v>
      </c>
      <c r="H118" s="131">
        <f t="shared" si="11"/>
        <v>0</v>
      </c>
      <c r="I118" s="131">
        <f t="shared" si="12"/>
        <v>0</v>
      </c>
      <c r="J118" s="133">
        <v>0</v>
      </c>
      <c r="K118" s="130">
        <f t="shared" si="13"/>
        <v>0</v>
      </c>
      <c r="L118" s="130">
        <v>0</v>
      </c>
      <c r="M118" s="130">
        <f t="shared" si="14"/>
        <v>0</v>
      </c>
      <c r="N118" s="130">
        <f t="shared" si="15"/>
        <v>0</v>
      </c>
      <c r="O118" s="132">
        <f t="shared" si="15"/>
        <v>0</v>
      </c>
      <c r="P118" s="133">
        <f t="shared" si="16"/>
        <v>0</v>
      </c>
      <c r="Q118" s="130">
        <f t="shared" si="17"/>
        <v>0</v>
      </c>
    </row>
    <row r="119" spans="1:17" ht="13.2" x14ac:dyDescent="0.25">
      <c r="A119" s="76">
        <v>187</v>
      </c>
      <c r="B119" s="77" t="s">
        <v>138</v>
      </c>
      <c r="C119" s="78">
        <v>0</v>
      </c>
      <c r="D119" s="131">
        <f t="shared" si="9"/>
        <v>0</v>
      </c>
      <c r="E119" s="129"/>
      <c r="F119" s="130">
        <v>0</v>
      </c>
      <c r="G119" s="131">
        <f t="shared" si="10"/>
        <v>0</v>
      </c>
      <c r="H119" s="131">
        <f t="shared" si="11"/>
        <v>0</v>
      </c>
      <c r="I119" s="131">
        <f t="shared" si="12"/>
        <v>0</v>
      </c>
      <c r="J119" s="133">
        <v>0</v>
      </c>
      <c r="K119" s="130">
        <f t="shared" si="13"/>
        <v>0</v>
      </c>
      <c r="L119" s="130">
        <v>0</v>
      </c>
      <c r="M119" s="130">
        <f t="shared" si="14"/>
        <v>0</v>
      </c>
      <c r="N119" s="130">
        <f t="shared" si="15"/>
        <v>0</v>
      </c>
      <c r="O119" s="132">
        <f t="shared" si="15"/>
        <v>0</v>
      </c>
      <c r="P119" s="133">
        <f t="shared" si="16"/>
        <v>0</v>
      </c>
      <c r="Q119" s="130">
        <f t="shared" si="17"/>
        <v>0</v>
      </c>
    </row>
    <row r="120" spans="1:17" ht="13.8" thickBot="1" x14ac:dyDescent="0.3">
      <c r="A120" s="50"/>
      <c r="B120" s="51" t="s">
        <v>12</v>
      </c>
      <c r="C120" s="134">
        <f>SUM(C14:C119)</f>
        <v>82471779</v>
      </c>
      <c r="D120" s="134">
        <f t="shared" ref="D120:Q120" si="18">SUM(D14:D119)</f>
        <v>82471779</v>
      </c>
      <c r="E120" s="134">
        <f t="shared" si="18"/>
        <v>0</v>
      </c>
      <c r="F120" s="134">
        <f t="shared" si="18"/>
        <v>0</v>
      </c>
      <c r="G120" s="134">
        <f t="shared" si="18"/>
        <v>0</v>
      </c>
      <c r="H120" s="134">
        <f t="shared" si="18"/>
        <v>82471779</v>
      </c>
      <c r="I120" s="134">
        <f t="shared" si="18"/>
        <v>82471779</v>
      </c>
      <c r="J120" s="135">
        <f t="shared" si="18"/>
        <v>3099841</v>
      </c>
      <c r="K120" s="136">
        <f t="shared" si="18"/>
        <v>3099841</v>
      </c>
      <c r="L120" s="136">
        <f t="shared" si="18"/>
        <v>-300000</v>
      </c>
      <c r="M120" s="136">
        <f t="shared" si="18"/>
        <v>-300000</v>
      </c>
      <c r="N120" s="136">
        <f t="shared" si="18"/>
        <v>2799841</v>
      </c>
      <c r="O120" s="134">
        <f t="shared" si="18"/>
        <v>2799841</v>
      </c>
      <c r="P120" s="137">
        <f t="shared" si="18"/>
        <v>85271620</v>
      </c>
      <c r="Q120" s="136">
        <f t="shared" si="18"/>
        <v>85271620</v>
      </c>
    </row>
    <row r="121" spans="1:17" ht="16.2" thickTop="1" x14ac:dyDescent="0.3">
      <c r="A121" s="53" t="str">
        <f>D2</f>
        <v>Work First County Block Grant</v>
      </c>
      <c r="C121" s="138"/>
      <c r="D121" s="139"/>
      <c r="E121" s="140"/>
      <c r="F121" s="140"/>
      <c r="G121" s="141"/>
      <c r="I121" s="141"/>
    </row>
    <row r="122" spans="1:17" x14ac:dyDescent="0.2">
      <c r="A122" s="58" t="str">
        <f>D5</f>
        <v>AUTHORIZATION NUMBER: 1</v>
      </c>
      <c r="C122" s="138"/>
      <c r="D122" s="138"/>
      <c r="E122" s="141"/>
      <c r="F122" s="141"/>
      <c r="G122" s="141"/>
      <c r="I122" s="141"/>
    </row>
    <row r="123" spans="1:17" x14ac:dyDescent="0.2">
      <c r="C123" s="138"/>
      <c r="D123" s="138"/>
      <c r="E123" s="141"/>
      <c r="F123" s="141"/>
      <c r="G123" s="141"/>
      <c r="I123" s="141"/>
    </row>
    <row r="124" spans="1:17" x14ac:dyDescent="0.2">
      <c r="C124" s="138"/>
      <c r="D124" s="138"/>
      <c r="E124" s="141"/>
      <c r="F124" s="141"/>
      <c r="G124" s="141"/>
      <c r="I124" s="141"/>
    </row>
    <row r="125" spans="1:17" ht="13.8" x14ac:dyDescent="0.25">
      <c r="B125" s="3" t="s">
        <v>122</v>
      </c>
      <c r="C125" s="138"/>
      <c r="D125" s="138"/>
      <c r="E125" s="138"/>
      <c r="F125" s="141"/>
      <c r="G125" s="141"/>
      <c r="H125" s="141"/>
      <c r="I125" s="141"/>
      <c r="J125" s="92"/>
      <c r="K125" s="141"/>
      <c r="L125" s="141"/>
    </row>
    <row r="126" spans="1:17" ht="13.8" x14ac:dyDescent="0.25">
      <c r="B126" s="3" t="s">
        <v>123</v>
      </c>
      <c r="C126" s="138"/>
      <c r="D126" s="138"/>
      <c r="E126" s="138"/>
      <c r="F126" s="141"/>
      <c r="G126" s="141"/>
      <c r="H126" s="141"/>
      <c r="I126" s="141"/>
      <c r="J126" s="92"/>
      <c r="K126" s="141"/>
      <c r="L126" s="141"/>
    </row>
    <row r="127" spans="1:17" ht="13.8" x14ac:dyDescent="0.25">
      <c r="B127" s="3" t="s">
        <v>124</v>
      </c>
      <c r="C127" s="138"/>
      <c r="D127" s="138"/>
      <c r="E127" s="138"/>
      <c r="F127" s="141"/>
      <c r="G127" s="141"/>
      <c r="H127" s="141"/>
      <c r="I127" s="141"/>
      <c r="J127" s="92"/>
      <c r="K127" s="141"/>
      <c r="L127" s="141"/>
    </row>
    <row r="128" spans="1:17" ht="13.8" x14ac:dyDescent="0.25">
      <c r="B128" s="3" t="s">
        <v>125</v>
      </c>
      <c r="C128" s="138"/>
      <c r="D128" s="138"/>
      <c r="E128" s="138"/>
      <c r="F128" s="141"/>
      <c r="G128" s="141"/>
      <c r="H128" s="141"/>
      <c r="I128" s="141"/>
      <c r="J128" s="92"/>
      <c r="K128" s="141"/>
      <c r="L128" s="141"/>
    </row>
    <row r="129" spans="2:253" ht="13.8" x14ac:dyDescent="0.25">
      <c r="B129" s="3" t="s">
        <v>153</v>
      </c>
      <c r="C129" s="138"/>
      <c r="D129" s="138"/>
      <c r="E129" s="138"/>
      <c r="F129" s="141"/>
      <c r="G129" s="141"/>
      <c r="H129" s="141"/>
      <c r="I129" s="141"/>
      <c r="J129" s="92"/>
      <c r="K129" s="141"/>
      <c r="L129" s="141"/>
    </row>
    <row r="130" spans="2:253" ht="13.8" x14ac:dyDescent="0.25">
      <c r="B130" s="3" t="s">
        <v>154</v>
      </c>
      <c r="C130" s="138"/>
      <c r="D130" s="138"/>
      <c r="E130" s="138"/>
      <c r="F130" s="141"/>
      <c r="G130" s="141"/>
      <c r="H130" s="141"/>
      <c r="I130" s="141"/>
      <c r="J130" s="92"/>
      <c r="K130" s="141"/>
      <c r="L130" s="141"/>
    </row>
    <row r="131" spans="2:253" ht="13.8" x14ac:dyDescent="0.25">
      <c r="B131" s="3" t="s">
        <v>126</v>
      </c>
      <c r="C131" s="138"/>
      <c r="D131" s="138"/>
      <c r="E131" s="138"/>
      <c r="F131" s="141"/>
      <c r="G131" s="141"/>
      <c r="H131" s="141"/>
      <c r="I131" s="141"/>
      <c r="J131" s="92"/>
      <c r="K131" s="141"/>
      <c r="L131" s="141"/>
    </row>
    <row r="132" spans="2:253" ht="13.2" x14ac:dyDescent="0.25">
      <c r="B132" s="59"/>
      <c r="C132" s="138"/>
      <c r="D132" s="138"/>
      <c r="E132" s="138"/>
      <c r="F132" s="141"/>
      <c r="G132" s="141"/>
      <c r="H132" s="141"/>
      <c r="I132" s="141"/>
      <c r="J132" s="92"/>
      <c r="K132" s="141"/>
      <c r="L132" s="141"/>
    </row>
    <row r="133" spans="2:253" x14ac:dyDescent="0.2">
      <c r="C133" s="138"/>
      <c r="D133" s="138"/>
      <c r="E133" s="138"/>
      <c r="F133" s="141"/>
      <c r="G133" s="141"/>
      <c r="H133" s="141"/>
      <c r="I133" s="141"/>
      <c r="J133" s="92"/>
      <c r="K133" s="141"/>
      <c r="L133" s="141"/>
    </row>
    <row r="134" spans="2:253" ht="13.8" x14ac:dyDescent="0.25">
      <c r="B134" s="60" t="s">
        <v>127</v>
      </c>
      <c r="C134" s="6"/>
      <c r="D134" s="6"/>
      <c r="E134" s="6"/>
      <c r="F134" s="6"/>
      <c r="G134" s="6"/>
      <c r="H134" s="6"/>
      <c r="I134" s="6"/>
      <c r="J134" s="14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28.5" customHeight="1" x14ac:dyDescent="0.25">
      <c r="B135" s="289" t="s">
        <v>139</v>
      </c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27" customHeight="1" x14ac:dyDescent="0.2">
      <c r="B136" s="290" t="s">
        <v>160</v>
      </c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</row>
    <row r="137" spans="2:253" ht="12.75" hidden="1" customHeight="1" x14ac:dyDescent="0.2"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</row>
    <row r="138" spans="2:253" ht="14.25" customHeight="1" x14ac:dyDescent="0.2">
      <c r="C138" s="143"/>
      <c r="G138" s="26"/>
      <c r="H138" s="26"/>
      <c r="I138" s="26"/>
      <c r="J138" s="92"/>
    </row>
    <row r="139" spans="2:253" ht="14.25" customHeight="1" x14ac:dyDescent="0.25">
      <c r="B139" s="59" t="s">
        <v>128</v>
      </c>
      <c r="C139" s="143"/>
      <c r="G139" s="26"/>
      <c r="H139" s="26"/>
      <c r="I139" s="26"/>
      <c r="J139" s="92"/>
    </row>
    <row r="140" spans="2:253" s="2" customFormat="1" ht="14.25" customHeight="1" x14ac:dyDescent="0.25">
      <c r="B140" s="59" t="s">
        <v>129</v>
      </c>
      <c r="C140" s="144"/>
      <c r="D140" s="6" t="s">
        <v>130</v>
      </c>
      <c r="G140" s="6"/>
      <c r="H140" s="64"/>
      <c r="I140" s="64"/>
      <c r="J140" s="145"/>
    </row>
    <row r="141" spans="2:253" s="2" customFormat="1" ht="15.75" customHeight="1" x14ac:dyDescent="0.25">
      <c r="B141" s="59"/>
      <c r="C141" s="144"/>
      <c r="D141" s="6" t="s">
        <v>131</v>
      </c>
      <c r="G141" s="6"/>
      <c r="H141" s="64"/>
      <c r="I141" s="64"/>
      <c r="J141" s="145"/>
    </row>
    <row r="142" spans="2:253" s="2" customFormat="1" ht="15.75" customHeight="1" x14ac:dyDescent="0.25">
      <c r="B142" s="59"/>
      <c r="C142" s="144"/>
      <c r="D142" s="6"/>
      <c r="G142" s="6"/>
      <c r="H142" s="64"/>
      <c r="I142" s="64"/>
      <c r="J142" s="145"/>
    </row>
    <row r="143" spans="2:253" s="2" customFormat="1" ht="15.75" customHeight="1" x14ac:dyDescent="0.25">
      <c r="B143" s="66" t="s">
        <v>132</v>
      </c>
      <c r="C143" s="144"/>
      <c r="D143" s="6"/>
      <c r="G143" s="6"/>
      <c r="H143" s="64"/>
      <c r="I143" s="64"/>
      <c r="J143" s="145"/>
    </row>
    <row r="144" spans="2:253" ht="15" customHeight="1" x14ac:dyDescent="0.25">
      <c r="C144" s="144"/>
      <c r="D144" s="6"/>
      <c r="E144" s="2"/>
      <c r="F144" s="2"/>
      <c r="G144" s="6"/>
      <c r="H144" s="64"/>
      <c r="I144" s="64"/>
      <c r="J144" s="92"/>
    </row>
    <row r="145" spans="2:15" ht="11.4" x14ac:dyDescent="0.2">
      <c r="B145" s="67" t="s">
        <v>133</v>
      </c>
      <c r="C145" s="58"/>
      <c r="D145" s="58"/>
      <c r="E145" s="58"/>
      <c r="F145" s="58"/>
      <c r="H145" s="1"/>
      <c r="J145" s="92"/>
    </row>
    <row r="146" spans="2:15" ht="11.4" x14ac:dyDescent="0.2">
      <c r="B146" s="67" t="s">
        <v>134</v>
      </c>
      <c r="C146" s="58"/>
      <c r="D146" s="58"/>
      <c r="E146" s="58"/>
      <c r="F146" s="58"/>
      <c r="H146" s="1"/>
      <c r="J146" s="92"/>
    </row>
    <row r="147" spans="2:15" ht="9.75" customHeight="1" x14ac:dyDescent="0.25">
      <c r="B147" s="36"/>
      <c r="H147" s="1"/>
      <c r="J147" s="92"/>
    </row>
    <row r="148" spans="2:15" ht="13.2" x14ac:dyDescent="0.25">
      <c r="B148" s="59" t="s">
        <v>135</v>
      </c>
      <c r="H148" s="6" t="s">
        <v>136</v>
      </c>
      <c r="J148" s="92"/>
    </row>
    <row r="149" spans="2:15" x14ac:dyDescent="0.2">
      <c r="H149" s="1"/>
      <c r="J149" s="92"/>
    </row>
    <row r="150" spans="2:15" ht="13.2" x14ac:dyDescent="0.25">
      <c r="H150" s="146"/>
      <c r="I150" s="291"/>
      <c r="J150" s="291"/>
    </row>
    <row r="151" spans="2:15" x14ac:dyDescent="0.2">
      <c r="B151" s="147"/>
      <c r="C151" s="147"/>
      <c r="D151" s="147"/>
      <c r="E151" s="147"/>
      <c r="H151" s="292"/>
      <c r="I151" s="292"/>
      <c r="J151" s="292"/>
    </row>
    <row r="152" spans="2:15" x14ac:dyDescent="0.2">
      <c r="H152" s="1"/>
      <c r="J152" s="92"/>
    </row>
    <row r="153" spans="2:15" x14ac:dyDescent="0.2">
      <c r="H153" s="1"/>
      <c r="J153" s="92"/>
    </row>
    <row r="154" spans="2:15" ht="10.8" thickBot="1" x14ac:dyDescent="0.25">
      <c r="B154" s="72"/>
      <c r="C154" s="72"/>
      <c r="D154" s="72"/>
      <c r="E154" s="72"/>
      <c r="F154" s="72"/>
      <c r="G154" s="72"/>
      <c r="H154" s="73"/>
      <c r="I154" s="72"/>
      <c r="J154" s="72"/>
      <c r="K154" s="72"/>
      <c r="L154" s="2"/>
      <c r="M154" s="2"/>
      <c r="N154" s="2"/>
      <c r="O154" s="145"/>
    </row>
    <row r="155" spans="2:15" ht="10.8" thickTop="1" x14ac:dyDescent="0.2">
      <c r="B155" s="2"/>
      <c r="C155" s="2"/>
      <c r="D155" s="2"/>
      <c r="E155" s="2"/>
      <c r="F155" s="2"/>
      <c r="G155" s="2"/>
      <c r="H155" s="64"/>
      <c r="I155" s="2"/>
      <c r="J155" s="2"/>
      <c r="K155" s="2"/>
      <c r="L155" s="2"/>
      <c r="M155" s="2"/>
      <c r="N155" s="2"/>
      <c r="O155" s="145"/>
    </row>
    <row r="156" spans="2:15" x14ac:dyDescent="0.2">
      <c r="B156" s="2"/>
      <c r="C156" s="26"/>
      <c r="D156" s="2"/>
      <c r="E156" s="2"/>
      <c r="F156" s="2"/>
      <c r="J156" s="145"/>
    </row>
    <row r="157" spans="2:15" x14ac:dyDescent="0.2">
      <c r="B157" s="2"/>
      <c r="C157" s="2"/>
      <c r="D157" s="2"/>
      <c r="E157" s="2"/>
      <c r="F157" s="2"/>
      <c r="G157" s="2"/>
      <c r="H157" s="2"/>
      <c r="I157" s="2"/>
      <c r="J157" s="145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145"/>
    </row>
    <row r="159" spans="2:15" ht="13.2" x14ac:dyDescent="0.25">
      <c r="B159" s="68" t="s">
        <v>147</v>
      </c>
      <c r="C159" s="148"/>
      <c r="D159" s="148"/>
      <c r="E159" s="148"/>
      <c r="F159" s="148"/>
      <c r="G159" s="149"/>
      <c r="H159" s="150"/>
      <c r="I159" s="148"/>
      <c r="J159" s="151"/>
    </row>
    <row r="160" spans="2:15" ht="13.2" x14ac:dyDescent="0.25">
      <c r="B160" s="68"/>
      <c r="C160" s="293" t="s">
        <v>148</v>
      </c>
      <c r="D160" s="293"/>
      <c r="E160" s="293"/>
      <c r="F160" s="152"/>
      <c r="G160" s="149"/>
      <c r="H160" s="149"/>
      <c r="I160" s="293" t="s">
        <v>149</v>
      </c>
      <c r="J160" s="293"/>
    </row>
    <row r="161" spans="2:11" ht="23.25" customHeight="1" x14ac:dyDescent="0.25">
      <c r="B161" s="68"/>
      <c r="C161" s="152"/>
      <c r="D161" s="152"/>
      <c r="E161" s="152"/>
      <c r="F161" s="152"/>
      <c r="G161" s="149"/>
      <c r="H161" s="149"/>
      <c r="I161" s="149"/>
      <c r="J161" s="153"/>
    </row>
    <row r="162" spans="2:11" ht="13.2" x14ac:dyDescent="0.25">
      <c r="B162" s="68" t="s">
        <v>150</v>
      </c>
      <c r="C162" s="148"/>
      <c r="D162" s="148"/>
      <c r="E162" s="148"/>
      <c r="F162" s="148"/>
      <c r="G162" s="149"/>
      <c r="H162" s="149"/>
      <c r="I162" s="154"/>
      <c r="J162" s="151"/>
    </row>
    <row r="163" spans="2:11" ht="13.2" x14ac:dyDescent="0.25">
      <c r="B163" s="68"/>
      <c r="C163" s="155"/>
      <c r="D163" s="155"/>
      <c r="E163" s="155"/>
      <c r="F163" s="152"/>
      <c r="G163" s="156"/>
      <c r="H163" s="156"/>
      <c r="I163" s="288" t="s">
        <v>151</v>
      </c>
      <c r="J163" s="288"/>
      <c r="K163" s="92"/>
    </row>
    <row r="164" spans="2:11" ht="13.2" x14ac:dyDescent="0.25">
      <c r="B164" s="68"/>
      <c r="C164" s="58"/>
      <c r="D164" s="58"/>
      <c r="E164" s="58"/>
      <c r="F164" s="58"/>
      <c r="H164" s="1"/>
      <c r="J164" s="92"/>
    </row>
    <row r="165" spans="2:11" ht="13.2" x14ac:dyDescent="0.25">
      <c r="B165" s="68" t="s">
        <v>152</v>
      </c>
      <c r="C165" s="58"/>
      <c r="D165" s="58"/>
      <c r="E165" s="58"/>
      <c r="F165" s="58"/>
      <c r="H165" s="1"/>
      <c r="J165" s="92"/>
    </row>
    <row r="166" spans="2:11" ht="13.2" x14ac:dyDescent="0.25">
      <c r="B166" s="68"/>
      <c r="C166" s="58"/>
      <c r="D166" s="58"/>
      <c r="E166" s="58"/>
      <c r="F166" s="58"/>
      <c r="H166" s="1"/>
      <c r="J166" s="92"/>
    </row>
    <row r="167" spans="2:11" ht="13.2" x14ac:dyDescent="0.25">
      <c r="B167" s="68"/>
      <c r="C167" s="58"/>
      <c r="D167" s="58"/>
      <c r="E167" s="58"/>
      <c r="F167" s="58"/>
      <c r="H167" s="1"/>
      <c r="J167" s="92"/>
    </row>
    <row r="168" spans="2:11" x14ac:dyDescent="0.2">
      <c r="H168" s="1"/>
      <c r="I168" s="92"/>
    </row>
    <row r="169" spans="2:11" x14ac:dyDescent="0.2">
      <c r="H169" s="1"/>
      <c r="I169" s="92"/>
    </row>
    <row r="170" spans="2:11" x14ac:dyDescent="0.2">
      <c r="H170" s="1"/>
      <c r="I170" s="92"/>
    </row>
  </sheetData>
  <mergeCells count="21">
    <mergeCell ref="I163:J163"/>
    <mergeCell ref="B135:L135"/>
    <mergeCell ref="B136:L137"/>
    <mergeCell ref="I150:J150"/>
    <mergeCell ref="H151:J151"/>
    <mergeCell ref="C160:E160"/>
    <mergeCell ref="I160:J160"/>
    <mergeCell ref="P63:Q63"/>
    <mergeCell ref="L63:M63"/>
    <mergeCell ref="H63:I63"/>
    <mergeCell ref="J63:K63"/>
    <mergeCell ref="N12:O12"/>
    <mergeCell ref="J12:K12"/>
    <mergeCell ref="P12:Q12"/>
    <mergeCell ref="C63:D63"/>
    <mergeCell ref="F63:G63"/>
    <mergeCell ref="L12:M12"/>
    <mergeCell ref="H12:I12"/>
    <mergeCell ref="N63:O63"/>
    <mergeCell ref="C12:D12"/>
    <mergeCell ref="F12:G12"/>
  </mergeCells>
  <pageMargins left="0.17" right="0.17" top="0.17" bottom="0.19" header="0.17" footer="0.17"/>
  <pageSetup scale="75" orientation="landscape" r:id="rId1"/>
  <rowBreaks count="2" manualBreakCount="2">
    <brk id="60" max="16383" man="1"/>
    <brk id="1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FB35-EFF4-486C-9E5F-1AE2399B941E}">
  <dimension ref="A1:IS167"/>
  <sheetViews>
    <sheetView tabSelected="1" workbookViewId="0"/>
  </sheetViews>
  <sheetFormatPr defaultColWidth="9.109375" defaultRowHeight="13.8" x14ac:dyDescent="0.25"/>
  <cols>
    <col min="1" max="1" width="7" style="167" customWidth="1"/>
    <col min="2" max="2" width="19.33203125" style="167" customWidth="1"/>
    <col min="3" max="3" width="11.5546875" style="167" bestFit="1" customWidth="1"/>
    <col min="4" max="4" width="11.33203125" style="167" customWidth="1"/>
    <col min="5" max="5" width="1.33203125" style="167" hidden="1" customWidth="1"/>
    <col min="6" max="6" width="12.33203125" style="167" bestFit="1" customWidth="1"/>
    <col min="7" max="7" width="11.5546875" style="167" bestFit="1" customWidth="1"/>
    <col min="8" max="8" width="12.109375" style="168" bestFit="1" customWidth="1"/>
    <col min="9" max="11" width="11.5546875" style="167" bestFit="1" customWidth="1"/>
    <col min="12" max="13" width="12.33203125" style="167" bestFit="1" customWidth="1"/>
    <col min="14" max="17" width="11.5546875" style="167" bestFit="1" customWidth="1"/>
    <col min="18" max="16384" width="9.109375" style="167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265"/>
      <c r="D4" s="3" t="s">
        <v>161</v>
      </c>
    </row>
    <row r="5" spans="1:17" x14ac:dyDescent="0.25">
      <c r="D5" s="3" t="s">
        <v>167</v>
      </c>
    </row>
    <row r="6" spans="1:17" x14ac:dyDescent="0.25">
      <c r="D6" s="170" t="s">
        <v>4</v>
      </c>
    </row>
    <row r="7" spans="1:17" x14ac:dyDescent="0.25">
      <c r="D7" s="3" t="s">
        <v>156</v>
      </c>
    </row>
    <row r="8" spans="1:17" x14ac:dyDescent="0.25">
      <c r="D8" s="3" t="s">
        <v>157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313" t="s">
        <v>141</v>
      </c>
      <c r="D11" s="314"/>
      <c r="E11" s="171"/>
      <c r="F11" s="313" t="s">
        <v>142</v>
      </c>
      <c r="G11" s="315"/>
      <c r="H11" s="313" t="s">
        <v>143</v>
      </c>
      <c r="I11" s="316"/>
      <c r="J11" s="317" t="s">
        <v>144</v>
      </c>
      <c r="K11" s="318"/>
      <c r="L11" s="319" t="s">
        <v>145</v>
      </c>
      <c r="M11" s="320"/>
      <c r="N11" s="319" t="s">
        <v>146</v>
      </c>
      <c r="O11" s="321"/>
      <c r="P11" s="300" t="s">
        <v>7</v>
      </c>
      <c r="Q11" s="301"/>
    </row>
    <row r="12" spans="1:17" s="181" customFormat="1" x14ac:dyDescent="0.25">
      <c r="A12" s="172" t="s">
        <v>8</v>
      </c>
      <c r="B12" s="172" t="s">
        <v>9</v>
      </c>
      <c r="C12" s="173" t="s">
        <v>10</v>
      </c>
      <c r="D12" s="174" t="s">
        <v>12</v>
      </c>
      <c r="E12" s="175"/>
      <c r="F12" s="172" t="s">
        <v>10</v>
      </c>
      <c r="G12" s="176" t="s">
        <v>12</v>
      </c>
      <c r="H12" s="177" t="s">
        <v>10</v>
      </c>
      <c r="I12" s="180" t="s">
        <v>12</v>
      </c>
      <c r="J12" s="178" t="s">
        <v>10</v>
      </c>
      <c r="K12" s="179" t="s">
        <v>12</v>
      </c>
      <c r="L12" s="179" t="s">
        <v>10</v>
      </c>
      <c r="M12" s="179" t="s">
        <v>12</v>
      </c>
      <c r="N12" s="179" t="s">
        <v>10</v>
      </c>
      <c r="O12" s="180" t="s">
        <v>12</v>
      </c>
      <c r="P12" s="178" t="s">
        <v>10</v>
      </c>
      <c r="Q12" s="174" t="s">
        <v>12</v>
      </c>
    </row>
    <row r="13" spans="1:17" x14ac:dyDescent="0.25">
      <c r="A13" s="182" t="s">
        <v>13</v>
      </c>
      <c r="B13" s="183" t="s">
        <v>14</v>
      </c>
      <c r="C13" s="184">
        <v>833472</v>
      </c>
      <c r="D13" s="185">
        <f t="shared" ref="D13:D59" si="0">C13</f>
        <v>833472</v>
      </c>
      <c r="E13" s="186"/>
      <c r="F13" s="187">
        <v>0</v>
      </c>
      <c r="G13" s="188">
        <f>F13</f>
        <v>0</v>
      </c>
      <c r="H13" s="189">
        <f t="shared" ref="H13:H59" si="1">C13+F13</f>
        <v>833472</v>
      </c>
      <c r="I13" s="188">
        <f t="shared" ref="I13:I59" si="2">SUM(H13:H13)</f>
        <v>833472</v>
      </c>
      <c r="J13" s="190">
        <v>0</v>
      </c>
      <c r="K13" s="188">
        <f>J13</f>
        <v>0</v>
      </c>
      <c r="L13" s="187">
        <f t="shared" ref="L13:L18" si="3">-F13</f>
        <v>0</v>
      </c>
      <c r="M13" s="187">
        <f t="shared" ref="M13:M59" si="4">L13</f>
        <v>0</v>
      </c>
      <c r="N13" s="187">
        <f>J13+L13</f>
        <v>0</v>
      </c>
      <c r="O13" s="188">
        <f>K13+M13</f>
        <v>0</v>
      </c>
      <c r="P13" s="190">
        <f>H13+N13</f>
        <v>833472</v>
      </c>
      <c r="Q13" s="188">
        <f>SUM(P13:P13)</f>
        <v>833472</v>
      </c>
    </row>
    <row r="14" spans="1:17" x14ac:dyDescent="0.25">
      <c r="A14" s="182" t="s">
        <v>15</v>
      </c>
      <c r="B14" s="183" t="s">
        <v>16</v>
      </c>
      <c r="C14" s="191">
        <v>210683</v>
      </c>
      <c r="D14" s="185">
        <f t="shared" si="0"/>
        <v>210683</v>
      </c>
      <c r="E14" s="186"/>
      <c r="F14" s="192">
        <v>0</v>
      </c>
      <c r="G14" s="189">
        <f>F14</f>
        <v>0</v>
      </c>
      <c r="H14" s="189">
        <f t="shared" si="1"/>
        <v>210683</v>
      </c>
      <c r="I14" s="189">
        <f t="shared" si="2"/>
        <v>210683</v>
      </c>
      <c r="J14" s="193">
        <v>0</v>
      </c>
      <c r="K14" s="189">
        <f>J14</f>
        <v>0</v>
      </c>
      <c r="L14" s="192">
        <f t="shared" si="3"/>
        <v>0</v>
      </c>
      <c r="M14" s="192">
        <f t="shared" si="4"/>
        <v>0</v>
      </c>
      <c r="N14" s="192">
        <f>J14+L14</f>
        <v>0</v>
      </c>
      <c r="O14" s="194">
        <f>K14+M14</f>
        <v>0</v>
      </c>
      <c r="P14" s="193">
        <f t="shared" ref="P14:P59" si="5">H14+N14</f>
        <v>210683</v>
      </c>
      <c r="Q14" s="189">
        <f>SUM(P14:P14)</f>
        <v>210683</v>
      </c>
    </row>
    <row r="15" spans="1:17" x14ac:dyDescent="0.25">
      <c r="A15" s="182" t="s">
        <v>17</v>
      </c>
      <c r="B15" s="183" t="s">
        <v>18</v>
      </c>
      <c r="C15" s="191">
        <v>99397</v>
      </c>
      <c r="D15" s="185">
        <f t="shared" si="0"/>
        <v>99397</v>
      </c>
      <c r="E15" s="186"/>
      <c r="F15" s="192">
        <v>0</v>
      </c>
      <c r="G15" s="189">
        <f t="shared" ref="G15:G59" si="6">F15</f>
        <v>0</v>
      </c>
      <c r="H15" s="189">
        <f t="shared" si="1"/>
        <v>99397</v>
      </c>
      <c r="I15" s="189">
        <f t="shared" si="2"/>
        <v>99397</v>
      </c>
      <c r="J15" s="193">
        <v>0</v>
      </c>
      <c r="K15" s="192">
        <f t="shared" ref="K15:K59" si="7">J15</f>
        <v>0</v>
      </c>
      <c r="L15" s="192">
        <f t="shared" si="3"/>
        <v>0</v>
      </c>
      <c r="M15" s="192">
        <f t="shared" si="4"/>
        <v>0</v>
      </c>
      <c r="N15" s="192">
        <f t="shared" ref="N15:O59" si="8">J15+L15</f>
        <v>0</v>
      </c>
      <c r="O15" s="194">
        <f t="shared" si="8"/>
        <v>0</v>
      </c>
      <c r="P15" s="193">
        <f t="shared" si="5"/>
        <v>99397</v>
      </c>
      <c r="Q15" s="189">
        <f t="shared" ref="Q15:Q59" si="9">SUM(P15:P15)</f>
        <v>99397</v>
      </c>
    </row>
    <row r="16" spans="1:17" x14ac:dyDescent="0.25">
      <c r="A16" s="182" t="s">
        <v>19</v>
      </c>
      <c r="B16" s="183" t="s">
        <v>20</v>
      </c>
      <c r="C16" s="191">
        <v>418769</v>
      </c>
      <c r="D16" s="185">
        <f t="shared" si="0"/>
        <v>418769</v>
      </c>
      <c r="E16" s="186"/>
      <c r="F16" s="192">
        <v>0</v>
      </c>
      <c r="G16" s="189">
        <f t="shared" si="6"/>
        <v>0</v>
      </c>
      <c r="H16" s="189">
        <f t="shared" si="1"/>
        <v>418769</v>
      </c>
      <c r="I16" s="189">
        <f t="shared" si="2"/>
        <v>418769</v>
      </c>
      <c r="J16" s="193">
        <v>0</v>
      </c>
      <c r="K16" s="192">
        <f t="shared" si="7"/>
        <v>0</v>
      </c>
      <c r="L16" s="192">
        <f t="shared" si="3"/>
        <v>0</v>
      </c>
      <c r="M16" s="192">
        <f t="shared" si="4"/>
        <v>0</v>
      </c>
      <c r="N16" s="192">
        <f t="shared" si="8"/>
        <v>0</v>
      </c>
      <c r="O16" s="194">
        <f t="shared" si="8"/>
        <v>0</v>
      </c>
      <c r="P16" s="193">
        <f t="shared" si="5"/>
        <v>418769</v>
      </c>
      <c r="Q16" s="189">
        <f t="shared" si="9"/>
        <v>418769</v>
      </c>
    </row>
    <row r="17" spans="1:17" x14ac:dyDescent="0.25">
      <c r="A17" s="182" t="s">
        <v>21</v>
      </c>
      <c r="B17" s="183" t="s">
        <v>22</v>
      </c>
      <c r="C17" s="191">
        <v>235503</v>
      </c>
      <c r="D17" s="185">
        <f t="shared" si="0"/>
        <v>235503</v>
      </c>
      <c r="E17" s="186"/>
      <c r="F17" s="192">
        <v>0</v>
      </c>
      <c r="G17" s="189">
        <f t="shared" si="6"/>
        <v>0</v>
      </c>
      <c r="H17" s="189">
        <f t="shared" si="1"/>
        <v>235503</v>
      </c>
      <c r="I17" s="189">
        <f t="shared" si="2"/>
        <v>235503</v>
      </c>
      <c r="J17" s="193">
        <v>0</v>
      </c>
      <c r="K17" s="192">
        <f t="shared" si="7"/>
        <v>0</v>
      </c>
      <c r="L17" s="192">
        <f t="shared" si="3"/>
        <v>0</v>
      </c>
      <c r="M17" s="192">
        <f t="shared" si="4"/>
        <v>0</v>
      </c>
      <c r="N17" s="192">
        <f t="shared" si="8"/>
        <v>0</v>
      </c>
      <c r="O17" s="194">
        <f t="shared" si="8"/>
        <v>0</v>
      </c>
      <c r="P17" s="193">
        <f t="shared" si="5"/>
        <v>235503</v>
      </c>
      <c r="Q17" s="189">
        <f t="shared" si="9"/>
        <v>235503</v>
      </c>
    </row>
    <row r="18" spans="1:17" x14ac:dyDescent="0.25">
      <c r="A18" s="182" t="s">
        <v>23</v>
      </c>
      <c r="B18" s="183" t="s">
        <v>24</v>
      </c>
      <c r="C18" s="191">
        <v>202443</v>
      </c>
      <c r="D18" s="185">
        <f t="shared" si="0"/>
        <v>202443</v>
      </c>
      <c r="E18" s="186"/>
      <c r="F18" s="192">
        <v>0</v>
      </c>
      <c r="G18" s="189">
        <f t="shared" si="6"/>
        <v>0</v>
      </c>
      <c r="H18" s="189">
        <f t="shared" si="1"/>
        <v>202443</v>
      </c>
      <c r="I18" s="189">
        <f t="shared" si="2"/>
        <v>202443</v>
      </c>
      <c r="J18" s="193">
        <v>0</v>
      </c>
      <c r="K18" s="192">
        <f t="shared" si="7"/>
        <v>0</v>
      </c>
      <c r="L18" s="192">
        <f t="shared" si="3"/>
        <v>0</v>
      </c>
      <c r="M18" s="192">
        <f t="shared" si="4"/>
        <v>0</v>
      </c>
      <c r="N18" s="192">
        <f t="shared" si="8"/>
        <v>0</v>
      </c>
      <c r="O18" s="194">
        <f t="shared" si="8"/>
        <v>0</v>
      </c>
      <c r="P18" s="193">
        <f t="shared" si="5"/>
        <v>202443</v>
      </c>
      <c r="Q18" s="189">
        <f t="shared" si="9"/>
        <v>202443</v>
      </c>
    </row>
    <row r="19" spans="1:17" x14ac:dyDescent="0.25">
      <c r="A19" s="195" t="s">
        <v>25</v>
      </c>
      <c r="B19" s="196" t="s">
        <v>26</v>
      </c>
      <c r="C19" s="197">
        <v>1279653</v>
      </c>
      <c r="D19" s="198">
        <f t="shared" si="0"/>
        <v>1279653</v>
      </c>
      <c r="E19" s="199"/>
      <c r="F19" s="200">
        <v>0</v>
      </c>
      <c r="G19" s="201">
        <f t="shared" si="6"/>
        <v>0</v>
      </c>
      <c r="H19" s="201">
        <f t="shared" si="1"/>
        <v>1279653</v>
      </c>
      <c r="I19" s="201">
        <f t="shared" si="2"/>
        <v>1279653</v>
      </c>
      <c r="J19" s="202">
        <v>131533</v>
      </c>
      <c r="K19" s="200">
        <f t="shared" si="7"/>
        <v>131533</v>
      </c>
      <c r="L19" s="200">
        <f>-F19</f>
        <v>0</v>
      </c>
      <c r="M19" s="200">
        <f t="shared" si="4"/>
        <v>0</v>
      </c>
      <c r="N19" s="200">
        <f t="shared" si="8"/>
        <v>131533</v>
      </c>
      <c r="O19" s="203">
        <f t="shared" si="8"/>
        <v>131533</v>
      </c>
      <c r="P19" s="202">
        <f t="shared" si="5"/>
        <v>1411186</v>
      </c>
      <c r="Q19" s="201">
        <f t="shared" si="9"/>
        <v>1411186</v>
      </c>
    </row>
    <row r="20" spans="1:17" x14ac:dyDescent="0.25">
      <c r="A20" s="182" t="s">
        <v>27</v>
      </c>
      <c r="B20" s="183" t="s">
        <v>28</v>
      </c>
      <c r="C20" s="191">
        <v>192031</v>
      </c>
      <c r="D20" s="185">
        <f t="shared" si="0"/>
        <v>192031</v>
      </c>
      <c r="E20" s="186"/>
      <c r="F20" s="192">
        <v>0</v>
      </c>
      <c r="G20" s="189">
        <f t="shared" si="6"/>
        <v>0</v>
      </c>
      <c r="H20" s="189">
        <f t="shared" si="1"/>
        <v>192031</v>
      </c>
      <c r="I20" s="189">
        <f t="shared" si="2"/>
        <v>192031</v>
      </c>
      <c r="J20" s="193">
        <v>0</v>
      </c>
      <c r="K20" s="192">
        <f t="shared" si="7"/>
        <v>0</v>
      </c>
      <c r="L20" s="192">
        <f t="shared" ref="L20:L59" si="10">-F20</f>
        <v>0</v>
      </c>
      <c r="M20" s="192">
        <f t="shared" si="4"/>
        <v>0</v>
      </c>
      <c r="N20" s="192">
        <f t="shared" si="8"/>
        <v>0</v>
      </c>
      <c r="O20" s="194">
        <f t="shared" si="8"/>
        <v>0</v>
      </c>
      <c r="P20" s="193">
        <f t="shared" si="5"/>
        <v>192031</v>
      </c>
      <c r="Q20" s="189">
        <f t="shared" si="9"/>
        <v>192031</v>
      </c>
    </row>
    <row r="21" spans="1:17" x14ac:dyDescent="0.25">
      <c r="A21" s="182" t="s">
        <v>29</v>
      </c>
      <c r="B21" s="183" t="s">
        <v>30</v>
      </c>
      <c r="C21" s="191">
        <v>343239</v>
      </c>
      <c r="D21" s="185">
        <f t="shared" si="0"/>
        <v>343239</v>
      </c>
      <c r="E21" s="186"/>
      <c r="F21" s="192">
        <v>0</v>
      </c>
      <c r="G21" s="189">
        <f t="shared" si="6"/>
        <v>0</v>
      </c>
      <c r="H21" s="189">
        <f t="shared" si="1"/>
        <v>343239</v>
      </c>
      <c r="I21" s="189">
        <f t="shared" si="2"/>
        <v>343239</v>
      </c>
      <c r="J21" s="193">
        <v>0</v>
      </c>
      <c r="K21" s="192">
        <f t="shared" si="7"/>
        <v>0</v>
      </c>
      <c r="L21" s="192">
        <f t="shared" si="10"/>
        <v>0</v>
      </c>
      <c r="M21" s="192">
        <f t="shared" si="4"/>
        <v>0</v>
      </c>
      <c r="N21" s="192">
        <f t="shared" si="8"/>
        <v>0</v>
      </c>
      <c r="O21" s="194">
        <f t="shared" si="8"/>
        <v>0</v>
      </c>
      <c r="P21" s="193">
        <f t="shared" si="5"/>
        <v>343239</v>
      </c>
      <c r="Q21" s="189">
        <f t="shared" si="9"/>
        <v>343239</v>
      </c>
    </row>
    <row r="22" spans="1:17" x14ac:dyDescent="0.25">
      <c r="A22" s="182">
        <v>10</v>
      </c>
      <c r="B22" s="183" t="s">
        <v>31</v>
      </c>
      <c r="C22" s="191">
        <v>562411</v>
      </c>
      <c r="D22" s="185">
        <f t="shared" si="0"/>
        <v>562411</v>
      </c>
      <c r="E22" s="186"/>
      <c r="F22" s="192">
        <v>0</v>
      </c>
      <c r="G22" s="189">
        <f t="shared" si="6"/>
        <v>0</v>
      </c>
      <c r="H22" s="189">
        <f t="shared" si="1"/>
        <v>562411</v>
      </c>
      <c r="I22" s="189">
        <f t="shared" si="2"/>
        <v>562411</v>
      </c>
      <c r="J22" s="193">
        <v>0</v>
      </c>
      <c r="K22" s="192">
        <f t="shared" si="7"/>
        <v>0</v>
      </c>
      <c r="L22" s="192">
        <f t="shared" si="10"/>
        <v>0</v>
      </c>
      <c r="M22" s="192">
        <f t="shared" si="4"/>
        <v>0</v>
      </c>
      <c r="N22" s="192">
        <f t="shared" si="8"/>
        <v>0</v>
      </c>
      <c r="O22" s="194">
        <f t="shared" si="8"/>
        <v>0</v>
      </c>
      <c r="P22" s="193">
        <f t="shared" si="5"/>
        <v>562411</v>
      </c>
      <c r="Q22" s="189">
        <f t="shared" si="9"/>
        <v>562411</v>
      </c>
    </row>
    <row r="23" spans="1:17" x14ac:dyDescent="0.25">
      <c r="A23" s="182">
        <v>11</v>
      </c>
      <c r="B23" s="183" t="s">
        <v>32</v>
      </c>
      <c r="C23" s="191">
        <v>2404228</v>
      </c>
      <c r="D23" s="185">
        <f t="shared" si="0"/>
        <v>2404228</v>
      </c>
      <c r="E23" s="186"/>
      <c r="F23" s="192">
        <v>0</v>
      </c>
      <c r="G23" s="189">
        <f t="shared" si="6"/>
        <v>0</v>
      </c>
      <c r="H23" s="189">
        <f t="shared" si="1"/>
        <v>2404228</v>
      </c>
      <c r="I23" s="189">
        <f t="shared" si="2"/>
        <v>2404228</v>
      </c>
      <c r="J23" s="193">
        <v>0</v>
      </c>
      <c r="K23" s="192">
        <f t="shared" si="7"/>
        <v>0</v>
      </c>
      <c r="L23" s="192">
        <f t="shared" si="10"/>
        <v>0</v>
      </c>
      <c r="M23" s="192">
        <f t="shared" si="4"/>
        <v>0</v>
      </c>
      <c r="N23" s="192">
        <f t="shared" si="8"/>
        <v>0</v>
      </c>
      <c r="O23" s="194">
        <f t="shared" si="8"/>
        <v>0</v>
      </c>
      <c r="P23" s="193">
        <f t="shared" si="5"/>
        <v>2404228</v>
      </c>
      <c r="Q23" s="189">
        <f t="shared" si="9"/>
        <v>2404228</v>
      </c>
    </row>
    <row r="24" spans="1:17" x14ac:dyDescent="0.25">
      <c r="A24" s="182">
        <v>12</v>
      </c>
      <c r="B24" s="183" t="s">
        <v>33</v>
      </c>
      <c r="C24" s="191">
        <v>759938</v>
      </c>
      <c r="D24" s="185">
        <f t="shared" si="0"/>
        <v>759938</v>
      </c>
      <c r="E24" s="186"/>
      <c r="F24" s="192">
        <v>0</v>
      </c>
      <c r="G24" s="189">
        <f t="shared" si="6"/>
        <v>0</v>
      </c>
      <c r="H24" s="189">
        <f t="shared" si="1"/>
        <v>759938</v>
      </c>
      <c r="I24" s="189">
        <f t="shared" si="2"/>
        <v>759938</v>
      </c>
      <c r="J24" s="193">
        <v>0</v>
      </c>
      <c r="K24" s="192">
        <f t="shared" si="7"/>
        <v>0</v>
      </c>
      <c r="L24" s="192">
        <f t="shared" si="10"/>
        <v>0</v>
      </c>
      <c r="M24" s="192">
        <f t="shared" si="4"/>
        <v>0</v>
      </c>
      <c r="N24" s="192">
        <f t="shared" si="8"/>
        <v>0</v>
      </c>
      <c r="O24" s="194">
        <f t="shared" si="8"/>
        <v>0</v>
      </c>
      <c r="P24" s="193">
        <f t="shared" si="5"/>
        <v>759938</v>
      </c>
      <c r="Q24" s="189">
        <f t="shared" si="9"/>
        <v>759938</v>
      </c>
    </row>
    <row r="25" spans="1:17" x14ac:dyDescent="0.25">
      <c r="A25" s="182">
        <v>13</v>
      </c>
      <c r="B25" s="183" t="s">
        <v>34</v>
      </c>
      <c r="C25" s="191">
        <v>1499394</v>
      </c>
      <c r="D25" s="185">
        <f t="shared" si="0"/>
        <v>1499394</v>
      </c>
      <c r="E25" s="186"/>
      <c r="F25" s="192">
        <v>0</v>
      </c>
      <c r="G25" s="189">
        <f t="shared" si="6"/>
        <v>0</v>
      </c>
      <c r="H25" s="189">
        <f t="shared" si="1"/>
        <v>1499394</v>
      </c>
      <c r="I25" s="189">
        <f t="shared" si="2"/>
        <v>1499394</v>
      </c>
      <c r="J25" s="193">
        <v>0</v>
      </c>
      <c r="K25" s="192">
        <f t="shared" si="7"/>
        <v>0</v>
      </c>
      <c r="L25" s="192">
        <f t="shared" si="10"/>
        <v>0</v>
      </c>
      <c r="M25" s="192">
        <f t="shared" si="4"/>
        <v>0</v>
      </c>
      <c r="N25" s="192">
        <f t="shared" si="8"/>
        <v>0</v>
      </c>
      <c r="O25" s="194">
        <f t="shared" si="8"/>
        <v>0</v>
      </c>
      <c r="P25" s="193">
        <f t="shared" si="5"/>
        <v>1499394</v>
      </c>
      <c r="Q25" s="189">
        <f t="shared" si="9"/>
        <v>1499394</v>
      </c>
    </row>
    <row r="26" spans="1:17" x14ac:dyDescent="0.25">
      <c r="A26" s="204">
        <v>14</v>
      </c>
      <c r="B26" s="196" t="s">
        <v>35</v>
      </c>
      <c r="C26" s="205">
        <v>1483356</v>
      </c>
      <c r="D26" s="206">
        <f t="shared" si="0"/>
        <v>1483356</v>
      </c>
      <c r="E26" s="207"/>
      <c r="F26" s="208">
        <v>0</v>
      </c>
      <c r="G26" s="209">
        <f t="shared" si="6"/>
        <v>0</v>
      </c>
      <c r="H26" s="209">
        <f t="shared" si="1"/>
        <v>1483356</v>
      </c>
      <c r="I26" s="209">
        <f t="shared" si="2"/>
        <v>1483356</v>
      </c>
      <c r="J26" s="210">
        <v>140191</v>
      </c>
      <c r="K26" s="208">
        <f t="shared" si="7"/>
        <v>140191</v>
      </c>
      <c r="L26" s="208">
        <f t="shared" si="10"/>
        <v>0</v>
      </c>
      <c r="M26" s="208">
        <f t="shared" si="4"/>
        <v>0</v>
      </c>
      <c r="N26" s="208">
        <f t="shared" si="8"/>
        <v>140191</v>
      </c>
      <c r="O26" s="211">
        <f t="shared" si="8"/>
        <v>140191</v>
      </c>
      <c r="P26" s="210">
        <f t="shared" si="5"/>
        <v>1623547</v>
      </c>
      <c r="Q26" s="209">
        <f t="shared" si="9"/>
        <v>1623547</v>
      </c>
    </row>
    <row r="27" spans="1:17" x14ac:dyDescent="0.25">
      <c r="A27" s="182">
        <v>15</v>
      </c>
      <c r="B27" s="183" t="s">
        <v>36</v>
      </c>
      <c r="C27" s="191">
        <v>86480</v>
      </c>
      <c r="D27" s="185">
        <f t="shared" si="0"/>
        <v>86480</v>
      </c>
      <c r="E27" s="186"/>
      <c r="F27" s="192">
        <v>0</v>
      </c>
      <c r="G27" s="189">
        <f t="shared" si="6"/>
        <v>0</v>
      </c>
      <c r="H27" s="189">
        <f t="shared" si="1"/>
        <v>86480</v>
      </c>
      <c r="I27" s="189">
        <f t="shared" si="2"/>
        <v>86480</v>
      </c>
      <c r="J27" s="193">
        <v>0</v>
      </c>
      <c r="K27" s="192">
        <f t="shared" si="7"/>
        <v>0</v>
      </c>
      <c r="L27" s="192">
        <f t="shared" si="10"/>
        <v>0</v>
      </c>
      <c r="M27" s="192">
        <f t="shared" si="4"/>
        <v>0</v>
      </c>
      <c r="N27" s="192">
        <f t="shared" si="8"/>
        <v>0</v>
      </c>
      <c r="O27" s="194">
        <f t="shared" si="8"/>
        <v>0</v>
      </c>
      <c r="P27" s="193">
        <f t="shared" si="5"/>
        <v>86480</v>
      </c>
      <c r="Q27" s="189">
        <f t="shared" si="9"/>
        <v>86480</v>
      </c>
    </row>
    <row r="28" spans="1:17" x14ac:dyDescent="0.25">
      <c r="A28" s="182">
        <v>16</v>
      </c>
      <c r="B28" s="183" t="s">
        <v>37</v>
      </c>
      <c r="C28" s="191">
        <v>741533</v>
      </c>
      <c r="D28" s="185">
        <f t="shared" si="0"/>
        <v>741533</v>
      </c>
      <c r="E28" s="186"/>
      <c r="F28" s="192">
        <v>0</v>
      </c>
      <c r="G28" s="189">
        <f t="shared" si="6"/>
        <v>0</v>
      </c>
      <c r="H28" s="189">
        <f t="shared" si="1"/>
        <v>741533</v>
      </c>
      <c r="I28" s="189">
        <f t="shared" si="2"/>
        <v>741533</v>
      </c>
      <c r="J28" s="193">
        <v>0</v>
      </c>
      <c r="K28" s="192">
        <f t="shared" si="7"/>
        <v>0</v>
      </c>
      <c r="L28" s="192">
        <f t="shared" si="10"/>
        <v>0</v>
      </c>
      <c r="M28" s="192">
        <f t="shared" si="4"/>
        <v>0</v>
      </c>
      <c r="N28" s="192">
        <f t="shared" si="8"/>
        <v>0</v>
      </c>
      <c r="O28" s="194">
        <f t="shared" si="8"/>
        <v>0</v>
      </c>
      <c r="P28" s="193">
        <f t="shared" si="5"/>
        <v>741533</v>
      </c>
      <c r="Q28" s="189">
        <f t="shared" si="9"/>
        <v>741533</v>
      </c>
    </row>
    <row r="29" spans="1:17" x14ac:dyDescent="0.25">
      <c r="A29" s="182">
        <v>17</v>
      </c>
      <c r="B29" s="183" t="s">
        <v>38</v>
      </c>
      <c r="C29" s="191">
        <v>346129</v>
      </c>
      <c r="D29" s="185">
        <f t="shared" si="0"/>
        <v>346129</v>
      </c>
      <c r="E29" s="186"/>
      <c r="F29" s="192">
        <v>0</v>
      </c>
      <c r="G29" s="189">
        <f t="shared" si="6"/>
        <v>0</v>
      </c>
      <c r="H29" s="189">
        <f t="shared" si="1"/>
        <v>346129</v>
      </c>
      <c r="I29" s="189">
        <f t="shared" si="2"/>
        <v>346129</v>
      </c>
      <c r="J29" s="193">
        <v>0</v>
      </c>
      <c r="K29" s="192">
        <f t="shared" si="7"/>
        <v>0</v>
      </c>
      <c r="L29" s="192">
        <f t="shared" si="10"/>
        <v>0</v>
      </c>
      <c r="M29" s="192">
        <f t="shared" si="4"/>
        <v>0</v>
      </c>
      <c r="N29" s="192">
        <f t="shared" si="8"/>
        <v>0</v>
      </c>
      <c r="O29" s="194">
        <f t="shared" si="8"/>
        <v>0</v>
      </c>
      <c r="P29" s="193">
        <f t="shared" si="5"/>
        <v>346129</v>
      </c>
      <c r="Q29" s="189">
        <f t="shared" si="9"/>
        <v>346129</v>
      </c>
    </row>
    <row r="30" spans="1:17" x14ac:dyDescent="0.25">
      <c r="A30" s="195">
        <v>18</v>
      </c>
      <c r="B30" s="196" t="s">
        <v>39</v>
      </c>
      <c r="C30" s="197">
        <v>2151845</v>
      </c>
      <c r="D30" s="198">
        <f t="shared" si="0"/>
        <v>2151845</v>
      </c>
      <c r="E30" s="199"/>
      <c r="F30" s="200">
        <v>0</v>
      </c>
      <c r="G30" s="201">
        <f t="shared" si="6"/>
        <v>0</v>
      </c>
      <c r="H30" s="201">
        <f t="shared" si="1"/>
        <v>2151845</v>
      </c>
      <c r="I30" s="201">
        <f t="shared" si="2"/>
        <v>2151845</v>
      </c>
      <c r="J30" s="202">
        <v>345740</v>
      </c>
      <c r="K30" s="200">
        <f t="shared" si="7"/>
        <v>345740</v>
      </c>
      <c r="L30" s="200">
        <f t="shared" si="10"/>
        <v>0</v>
      </c>
      <c r="M30" s="200">
        <f t="shared" si="4"/>
        <v>0</v>
      </c>
      <c r="N30" s="200">
        <f t="shared" si="8"/>
        <v>345740</v>
      </c>
      <c r="O30" s="203">
        <f t="shared" si="8"/>
        <v>345740</v>
      </c>
      <c r="P30" s="202">
        <f t="shared" si="5"/>
        <v>2497585</v>
      </c>
      <c r="Q30" s="201">
        <f t="shared" si="9"/>
        <v>2497585</v>
      </c>
    </row>
    <row r="31" spans="1:17" x14ac:dyDescent="0.25">
      <c r="A31" s="182">
        <v>19</v>
      </c>
      <c r="B31" s="183" t="s">
        <v>40</v>
      </c>
      <c r="C31" s="191">
        <v>249419</v>
      </c>
      <c r="D31" s="185">
        <f t="shared" si="0"/>
        <v>249419</v>
      </c>
      <c r="E31" s="186"/>
      <c r="F31" s="192">
        <v>0</v>
      </c>
      <c r="G31" s="189">
        <f t="shared" si="6"/>
        <v>0</v>
      </c>
      <c r="H31" s="189">
        <f t="shared" si="1"/>
        <v>249419</v>
      </c>
      <c r="I31" s="189">
        <f t="shared" si="2"/>
        <v>249419</v>
      </c>
      <c r="J31" s="193">
        <v>0</v>
      </c>
      <c r="K31" s="192">
        <f t="shared" si="7"/>
        <v>0</v>
      </c>
      <c r="L31" s="192">
        <f t="shared" si="10"/>
        <v>0</v>
      </c>
      <c r="M31" s="192">
        <f t="shared" si="4"/>
        <v>0</v>
      </c>
      <c r="N31" s="192">
        <f t="shared" si="8"/>
        <v>0</v>
      </c>
      <c r="O31" s="194">
        <f t="shared" si="8"/>
        <v>0</v>
      </c>
      <c r="P31" s="193">
        <f t="shared" si="5"/>
        <v>249419</v>
      </c>
      <c r="Q31" s="189">
        <f t="shared" si="9"/>
        <v>249419</v>
      </c>
    </row>
    <row r="32" spans="1:17" x14ac:dyDescent="0.25">
      <c r="A32" s="182">
        <v>20</v>
      </c>
      <c r="B32" s="183" t="s">
        <v>41</v>
      </c>
      <c r="C32" s="191">
        <v>282895</v>
      </c>
      <c r="D32" s="185">
        <f t="shared" si="0"/>
        <v>282895</v>
      </c>
      <c r="E32" s="186"/>
      <c r="F32" s="192">
        <v>0</v>
      </c>
      <c r="G32" s="189">
        <f t="shared" si="6"/>
        <v>0</v>
      </c>
      <c r="H32" s="189">
        <f t="shared" si="1"/>
        <v>282895</v>
      </c>
      <c r="I32" s="189">
        <f t="shared" si="2"/>
        <v>282895</v>
      </c>
      <c r="J32" s="193">
        <v>0</v>
      </c>
      <c r="K32" s="192">
        <f t="shared" si="7"/>
        <v>0</v>
      </c>
      <c r="L32" s="192">
        <f t="shared" si="10"/>
        <v>0</v>
      </c>
      <c r="M32" s="192">
        <f t="shared" si="4"/>
        <v>0</v>
      </c>
      <c r="N32" s="192">
        <f t="shared" si="8"/>
        <v>0</v>
      </c>
      <c r="O32" s="194">
        <f t="shared" si="8"/>
        <v>0</v>
      </c>
      <c r="P32" s="193">
        <f t="shared" si="5"/>
        <v>282895</v>
      </c>
      <c r="Q32" s="189">
        <f t="shared" si="9"/>
        <v>282895</v>
      </c>
    </row>
    <row r="33" spans="1:17" x14ac:dyDescent="0.25">
      <c r="A33" s="182">
        <v>21</v>
      </c>
      <c r="B33" s="183" t="s">
        <v>42</v>
      </c>
      <c r="C33" s="191">
        <v>182805</v>
      </c>
      <c r="D33" s="185">
        <f t="shared" si="0"/>
        <v>182805</v>
      </c>
      <c r="E33" s="186"/>
      <c r="F33" s="192">
        <v>0</v>
      </c>
      <c r="G33" s="189">
        <f t="shared" si="6"/>
        <v>0</v>
      </c>
      <c r="H33" s="189">
        <f t="shared" si="1"/>
        <v>182805</v>
      </c>
      <c r="I33" s="189">
        <f t="shared" si="2"/>
        <v>182805</v>
      </c>
      <c r="J33" s="193">
        <v>0</v>
      </c>
      <c r="K33" s="192">
        <f t="shared" si="7"/>
        <v>0</v>
      </c>
      <c r="L33" s="192">
        <f t="shared" si="10"/>
        <v>0</v>
      </c>
      <c r="M33" s="192">
        <f t="shared" si="4"/>
        <v>0</v>
      </c>
      <c r="N33" s="192">
        <f t="shared" si="8"/>
        <v>0</v>
      </c>
      <c r="O33" s="194">
        <f t="shared" si="8"/>
        <v>0</v>
      </c>
      <c r="P33" s="193">
        <f t="shared" si="5"/>
        <v>182805</v>
      </c>
      <c r="Q33" s="189">
        <f t="shared" si="9"/>
        <v>182805</v>
      </c>
    </row>
    <row r="34" spans="1:17" x14ac:dyDescent="0.25">
      <c r="A34" s="182">
        <v>22</v>
      </c>
      <c r="B34" s="183" t="s">
        <v>43</v>
      </c>
      <c r="C34" s="191">
        <v>80568</v>
      </c>
      <c r="D34" s="185">
        <f t="shared" si="0"/>
        <v>80568</v>
      </c>
      <c r="E34" s="186"/>
      <c r="F34" s="192">
        <v>0</v>
      </c>
      <c r="G34" s="189">
        <f t="shared" si="6"/>
        <v>0</v>
      </c>
      <c r="H34" s="189">
        <f t="shared" si="1"/>
        <v>80568</v>
      </c>
      <c r="I34" s="189">
        <f t="shared" si="2"/>
        <v>80568</v>
      </c>
      <c r="J34" s="193">
        <v>0</v>
      </c>
      <c r="K34" s="192">
        <f t="shared" si="7"/>
        <v>0</v>
      </c>
      <c r="L34" s="192">
        <f t="shared" si="10"/>
        <v>0</v>
      </c>
      <c r="M34" s="192">
        <f t="shared" si="4"/>
        <v>0</v>
      </c>
      <c r="N34" s="192">
        <f t="shared" si="8"/>
        <v>0</v>
      </c>
      <c r="O34" s="194">
        <f t="shared" si="8"/>
        <v>0</v>
      </c>
      <c r="P34" s="193">
        <f t="shared" si="5"/>
        <v>80568</v>
      </c>
      <c r="Q34" s="189">
        <f t="shared" si="9"/>
        <v>80568</v>
      </c>
    </row>
    <row r="35" spans="1:17" x14ac:dyDescent="0.25">
      <c r="A35" s="182">
        <v>23</v>
      </c>
      <c r="B35" s="183" t="s">
        <v>44</v>
      </c>
      <c r="C35" s="191">
        <v>1603795</v>
      </c>
      <c r="D35" s="185">
        <f t="shared" si="0"/>
        <v>1603795</v>
      </c>
      <c r="E35" s="186"/>
      <c r="F35" s="192">
        <v>0</v>
      </c>
      <c r="G35" s="189">
        <f t="shared" si="6"/>
        <v>0</v>
      </c>
      <c r="H35" s="189">
        <f t="shared" si="1"/>
        <v>1603795</v>
      </c>
      <c r="I35" s="189">
        <f t="shared" si="2"/>
        <v>1603795</v>
      </c>
      <c r="J35" s="193">
        <v>0</v>
      </c>
      <c r="K35" s="192">
        <f t="shared" si="7"/>
        <v>0</v>
      </c>
      <c r="L35" s="192">
        <f t="shared" si="10"/>
        <v>0</v>
      </c>
      <c r="M35" s="192">
        <f t="shared" si="4"/>
        <v>0</v>
      </c>
      <c r="N35" s="192">
        <f t="shared" si="8"/>
        <v>0</v>
      </c>
      <c r="O35" s="194">
        <f t="shared" si="8"/>
        <v>0</v>
      </c>
      <c r="P35" s="193">
        <f t="shared" si="5"/>
        <v>1603795</v>
      </c>
      <c r="Q35" s="189">
        <f t="shared" si="9"/>
        <v>1603795</v>
      </c>
    </row>
    <row r="36" spans="1:17" x14ac:dyDescent="0.25">
      <c r="A36" s="182">
        <v>24</v>
      </c>
      <c r="B36" s="183" t="s">
        <v>45</v>
      </c>
      <c r="C36" s="191">
        <v>641381</v>
      </c>
      <c r="D36" s="185">
        <f t="shared" si="0"/>
        <v>641381</v>
      </c>
      <c r="E36" s="186"/>
      <c r="F36" s="192">
        <v>0</v>
      </c>
      <c r="G36" s="189">
        <f t="shared" si="6"/>
        <v>0</v>
      </c>
      <c r="H36" s="189">
        <f t="shared" si="1"/>
        <v>641381</v>
      </c>
      <c r="I36" s="189">
        <f t="shared" si="2"/>
        <v>641381</v>
      </c>
      <c r="J36" s="193">
        <v>0</v>
      </c>
      <c r="K36" s="192">
        <f t="shared" si="7"/>
        <v>0</v>
      </c>
      <c r="L36" s="192">
        <f t="shared" si="10"/>
        <v>0</v>
      </c>
      <c r="M36" s="192">
        <f t="shared" si="4"/>
        <v>0</v>
      </c>
      <c r="N36" s="192">
        <f t="shared" si="8"/>
        <v>0</v>
      </c>
      <c r="O36" s="194">
        <f t="shared" si="8"/>
        <v>0</v>
      </c>
      <c r="P36" s="193">
        <f t="shared" si="5"/>
        <v>641381</v>
      </c>
      <c r="Q36" s="189">
        <f t="shared" si="9"/>
        <v>641381</v>
      </c>
    </row>
    <row r="37" spans="1:17" x14ac:dyDescent="0.25">
      <c r="A37" s="182">
        <v>25</v>
      </c>
      <c r="B37" s="183" t="s">
        <v>46</v>
      </c>
      <c r="C37" s="191">
        <v>1556695</v>
      </c>
      <c r="D37" s="185">
        <f t="shared" si="0"/>
        <v>1556695</v>
      </c>
      <c r="E37" s="186"/>
      <c r="F37" s="192">
        <v>0</v>
      </c>
      <c r="G37" s="189">
        <f t="shared" si="6"/>
        <v>0</v>
      </c>
      <c r="H37" s="189">
        <f t="shared" si="1"/>
        <v>1556695</v>
      </c>
      <c r="I37" s="189">
        <f t="shared" si="2"/>
        <v>1556695</v>
      </c>
      <c r="J37" s="193">
        <v>0</v>
      </c>
      <c r="K37" s="192">
        <f t="shared" si="7"/>
        <v>0</v>
      </c>
      <c r="L37" s="192">
        <f t="shared" si="10"/>
        <v>0</v>
      </c>
      <c r="M37" s="192">
        <f t="shared" si="4"/>
        <v>0</v>
      </c>
      <c r="N37" s="192">
        <f t="shared" si="8"/>
        <v>0</v>
      </c>
      <c r="O37" s="194">
        <f t="shared" si="8"/>
        <v>0</v>
      </c>
      <c r="P37" s="193">
        <f t="shared" si="5"/>
        <v>1556695</v>
      </c>
      <c r="Q37" s="189">
        <f t="shared" si="9"/>
        <v>1556695</v>
      </c>
    </row>
    <row r="38" spans="1:17" x14ac:dyDescent="0.25">
      <c r="A38" s="182">
        <v>26</v>
      </c>
      <c r="B38" s="183" t="s">
        <v>47</v>
      </c>
      <c r="C38" s="191">
        <v>4834854</v>
      </c>
      <c r="D38" s="185">
        <f t="shared" si="0"/>
        <v>4834854</v>
      </c>
      <c r="E38" s="186"/>
      <c r="F38" s="192">
        <v>0</v>
      </c>
      <c r="G38" s="189">
        <f t="shared" si="6"/>
        <v>0</v>
      </c>
      <c r="H38" s="189">
        <f t="shared" si="1"/>
        <v>4834854</v>
      </c>
      <c r="I38" s="189">
        <f t="shared" si="2"/>
        <v>4834854</v>
      </c>
      <c r="J38" s="193">
        <v>0</v>
      </c>
      <c r="K38" s="192">
        <f t="shared" si="7"/>
        <v>0</v>
      </c>
      <c r="L38" s="192">
        <f t="shared" si="10"/>
        <v>0</v>
      </c>
      <c r="M38" s="192">
        <f t="shared" si="4"/>
        <v>0</v>
      </c>
      <c r="N38" s="192">
        <f t="shared" si="8"/>
        <v>0</v>
      </c>
      <c r="O38" s="194">
        <f t="shared" si="8"/>
        <v>0</v>
      </c>
      <c r="P38" s="193">
        <f t="shared" si="5"/>
        <v>4834854</v>
      </c>
      <c r="Q38" s="189">
        <f t="shared" si="9"/>
        <v>4834854</v>
      </c>
    </row>
    <row r="39" spans="1:17" x14ac:dyDescent="0.25">
      <c r="A39" s="182">
        <v>27</v>
      </c>
      <c r="B39" s="183" t="s">
        <v>48</v>
      </c>
      <c r="C39" s="191">
        <v>262892</v>
      </c>
      <c r="D39" s="185">
        <f t="shared" si="0"/>
        <v>262892</v>
      </c>
      <c r="E39" s="186"/>
      <c r="F39" s="192">
        <v>0</v>
      </c>
      <c r="G39" s="189">
        <f t="shared" si="6"/>
        <v>0</v>
      </c>
      <c r="H39" s="189">
        <f t="shared" si="1"/>
        <v>262892</v>
      </c>
      <c r="I39" s="189">
        <f t="shared" si="2"/>
        <v>262892</v>
      </c>
      <c r="J39" s="193">
        <v>0</v>
      </c>
      <c r="K39" s="192">
        <f t="shared" si="7"/>
        <v>0</v>
      </c>
      <c r="L39" s="192">
        <f t="shared" si="10"/>
        <v>0</v>
      </c>
      <c r="M39" s="192">
        <f t="shared" si="4"/>
        <v>0</v>
      </c>
      <c r="N39" s="192">
        <f t="shared" si="8"/>
        <v>0</v>
      </c>
      <c r="O39" s="194">
        <f t="shared" si="8"/>
        <v>0</v>
      </c>
      <c r="P39" s="193">
        <f t="shared" si="5"/>
        <v>262892</v>
      </c>
      <c r="Q39" s="189">
        <f t="shared" si="9"/>
        <v>262892</v>
      </c>
    </row>
    <row r="40" spans="1:17" x14ac:dyDescent="0.25">
      <c r="A40" s="182">
        <v>28</v>
      </c>
      <c r="B40" s="183" t="s">
        <v>49</v>
      </c>
      <c r="C40" s="191">
        <v>331579</v>
      </c>
      <c r="D40" s="185">
        <f t="shared" si="0"/>
        <v>331579</v>
      </c>
      <c r="E40" s="186"/>
      <c r="F40" s="192">
        <v>0</v>
      </c>
      <c r="G40" s="189">
        <f t="shared" si="6"/>
        <v>0</v>
      </c>
      <c r="H40" s="189">
        <f t="shared" si="1"/>
        <v>331579</v>
      </c>
      <c r="I40" s="189">
        <f t="shared" si="2"/>
        <v>331579</v>
      </c>
      <c r="J40" s="193">
        <v>0</v>
      </c>
      <c r="K40" s="192">
        <f t="shared" si="7"/>
        <v>0</v>
      </c>
      <c r="L40" s="192">
        <f t="shared" si="10"/>
        <v>0</v>
      </c>
      <c r="M40" s="192">
        <f t="shared" si="4"/>
        <v>0</v>
      </c>
      <c r="N40" s="192">
        <f t="shared" si="8"/>
        <v>0</v>
      </c>
      <c r="O40" s="194">
        <f t="shared" si="8"/>
        <v>0</v>
      </c>
      <c r="P40" s="193">
        <f t="shared" si="5"/>
        <v>331579</v>
      </c>
      <c r="Q40" s="189">
        <f t="shared" si="9"/>
        <v>331579</v>
      </c>
    </row>
    <row r="41" spans="1:17" x14ac:dyDescent="0.25">
      <c r="A41" s="182">
        <v>29</v>
      </c>
      <c r="B41" s="183" t="s">
        <v>50</v>
      </c>
      <c r="C41" s="191">
        <v>960098</v>
      </c>
      <c r="D41" s="185">
        <f t="shared" si="0"/>
        <v>960098</v>
      </c>
      <c r="E41" s="186"/>
      <c r="F41" s="192">
        <v>0</v>
      </c>
      <c r="G41" s="189">
        <f t="shared" si="6"/>
        <v>0</v>
      </c>
      <c r="H41" s="189">
        <f t="shared" si="1"/>
        <v>960098</v>
      </c>
      <c r="I41" s="189">
        <f t="shared" si="2"/>
        <v>960098</v>
      </c>
      <c r="J41" s="193">
        <v>0</v>
      </c>
      <c r="K41" s="192">
        <f t="shared" si="7"/>
        <v>0</v>
      </c>
      <c r="L41" s="192">
        <f t="shared" si="10"/>
        <v>0</v>
      </c>
      <c r="M41" s="192">
        <f t="shared" si="4"/>
        <v>0</v>
      </c>
      <c r="N41" s="192">
        <f t="shared" si="8"/>
        <v>0</v>
      </c>
      <c r="O41" s="194">
        <f t="shared" si="8"/>
        <v>0</v>
      </c>
      <c r="P41" s="193">
        <f t="shared" si="5"/>
        <v>960098</v>
      </c>
      <c r="Q41" s="189">
        <f t="shared" si="9"/>
        <v>960098</v>
      </c>
    </row>
    <row r="42" spans="1:17" x14ac:dyDescent="0.25">
      <c r="A42" s="182">
        <v>30</v>
      </c>
      <c r="B42" s="183" t="s">
        <v>51</v>
      </c>
      <c r="C42" s="191">
        <v>231483</v>
      </c>
      <c r="D42" s="185">
        <f t="shared" si="0"/>
        <v>231483</v>
      </c>
      <c r="E42" s="186"/>
      <c r="F42" s="192">
        <v>0</v>
      </c>
      <c r="G42" s="189">
        <f t="shared" si="6"/>
        <v>0</v>
      </c>
      <c r="H42" s="189">
        <f t="shared" si="1"/>
        <v>231483</v>
      </c>
      <c r="I42" s="189">
        <f t="shared" si="2"/>
        <v>231483</v>
      </c>
      <c r="J42" s="193">
        <v>0</v>
      </c>
      <c r="K42" s="192">
        <f t="shared" si="7"/>
        <v>0</v>
      </c>
      <c r="L42" s="192">
        <f t="shared" si="10"/>
        <v>0</v>
      </c>
      <c r="M42" s="192">
        <f t="shared" si="4"/>
        <v>0</v>
      </c>
      <c r="N42" s="192">
        <f t="shared" si="8"/>
        <v>0</v>
      </c>
      <c r="O42" s="194">
        <f t="shared" si="8"/>
        <v>0</v>
      </c>
      <c r="P42" s="193">
        <f t="shared" si="5"/>
        <v>231483</v>
      </c>
      <c r="Q42" s="189">
        <f t="shared" si="9"/>
        <v>231483</v>
      </c>
    </row>
    <row r="43" spans="1:17" x14ac:dyDescent="0.25">
      <c r="A43" s="182">
        <v>31</v>
      </c>
      <c r="B43" s="183" t="s">
        <v>52</v>
      </c>
      <c r="C43" s="191">
        <v>824137</v>
      </c>
      <c r="D43" s="185">
        <f t="shared" si="0"/>
        <v>824137</v>
      </c>
      <c r="E43" s="186"/>
      <c r="F43" s="192">
        <v>0</v>
      </c>
      <c r="G43" s="189">
        <f t="shared" si="6"/>
        <v>0</v>
      </c>
      <c r="H43" s="189">
        <f t="shared" si="1"/>
        <v>824137</v>
      </c>
      <c r="I43" s="189">
        <f t="shared" si="2"/>
        <v>824137</v>
      </c>
      <c r="J43" s="193">
        <v>0</v>
      </c>
      <c r="K43" s="192">
        <f t="shared" si="7"/>
        <v>0</v>
      </c>
      <c r="L43" s="192">
        <f t="shared" si="10"/>
        <v>0</v>
      </c>
      <c r="M43" s="192">
        <f t="shared" si="4"/>
        <v>0</v>
      </c>
      <c r="N43" s="192">
        <f t="shared" si="8"/>
        <v>0</v>
      </c>
      <c r="O43" s="194">
        <f t="shared" si="8"/>
        <v>0</v>
      </c>
      <c r="P43" s="193">
        <f t="shared" si="5"/>
        <v>824137</v>
      </c>
      <c r="Q43" s="189">
        <f t="shared" si="9"/>
        <v>824137</v>
      </c>
    </row>
    <row r="44" spans="1:17" x14ac:dyDescent="0.25">
      <c r="A44" s="182">
        <v>32</v>
      </c>
      <c r="B44" s="183" t="s">
        <v>53</v>
      </c>
      <c r="C44" s="191">
        <v>2420183</v>
      </c>
      <c r="D44" s="185">
        <f t="shared" si="0"/>
        <v>2420183</v>
      </c>
      <c r="E44" s="186"/>
      <c r="F44" s="192">
        <v>0</v>
      </c>
      <c r="G44" s="189">
        <f t="shared" si="6"/>
        <v>0</v>
      </c>
      <c r="H44" s="189">
        <f t="shared" si="1"/>
        <v>2420183</v>
      </c>
      <c r="I44" s="189">
        <f t="shared" si="2"/>
        <v>2420183</v>
      </c>
      <c r="J44" s="193">
        <v>0</v>
      </c>
      <c r="K44" s="192">
        <f t="shared" si="7"/>
        <v>0</v>
      </c>
      <c r="L44" s="192">
        <f t="shared" si="10"/>
        <v>0</v>
      </c>
      <c r="M44" s="192">
        <f t="shared" si="4"/>
        <v>0</v>
      </c>
      <c r="N44" s="192">
        <f t="shared" si="8"/>
        <v>0</v>
      </c>
      <c r="O44" s="194">
        <f t="shared" si="8"/>
        <v>0</v>
      </c>
      <c r="P44" s="193">
        <f t="shared" si="5"/>
        <v>2420183</v>
      </c>
      <c r="Q44" s="189">
        <f t="shared" si="9"/>
        <v>2420183</v>
      </c>
    </row>
    <row r="45" spans="1:17" x14ac:dyDescent="0.25">
      <c r="A45" s="182">
        <v>33</v>
      </c>
      <c r="B45" s="183" t="s">
        <v>54</v>
      </c>
      <c r="C45" s="191">
        <v>1145392</v>
      </c>
      <c r="D45" s="185">
        <f t="shared" si="0"/>
        <v>1145392</v>
      </c>
      <c r="E45" s="186"/>
      <c r="F45" s="192">
        <v>0</v>
      </c>
      <c r="G45" s="189">
        <f t="shared" si="6"/>
        <v>0</v>
      </c>
      <c r="H45" s="189">
        <f t="shared" si="1"/>
        <v>1145392</v>
      </c>
      <c r="I45" s="189">
        <f t="shared" si="2"/>
        <v>1145392</v>
      </c>
      <c r="J45" s="193">
        <v>0</v>
      </c>
      <c r="K45" s="192">
        <f t="shared" si="7"/>
        <v>0</v>
      </c>
      <c r="L45" s="192">
        <f t="shared" si="10"/>
        <v>0</v>
      </c>
      <c r="M45" s="192">
        <f t="shared" si="4"/>
        <v>0</v>
      </c>
      <c r="N45" s="192">
        <f t="shared" si="8"/>
        <v>0</v>
      </c>
      <c r="O45" s="194">
        <f t="shared" si="8"/>
        <v>0</v>
      </c>
      <c r="P45" s="193">
        <f t="shared" si="5"/>
        <v>1145392</v>
      </c>
      <c r="Q45" s="189">
        <f t="shared" si="9"/>
        <v>1145392</v>
      </c>
    </row>
    <row r="46" spans="1:17" x14ac:dyDescent="0.25">
      <c r="A46" s="182">
        <v>34</v>
      </c>
      <c r="B46" s="183" t="s">
        <v>55</v>
      </c>
      <c r="C46" s="191">
        <v>1528307</v>
      </c>
      <c r="D46" s="185">
        <f t="shared" si="0"/>
        <v>1528307</v>
      </c>
      <c r="E46" s="186"/>
      <c r="F46" s="192">
        <v>0</v>
      </c>
      <c r="G46" s="189">
        <f t="shared" si="6"/>
        <v>0</v>
      </c>
      <c r="H46" s="189">
        <f t="shared" si="1"/>
        <v>1528307</v>
      </c>
      <c r="I46" s="189">
        <f t="shared" si="2"/>
        <v>1528307</v>
      </c>
      <c r="J46" s="193">
        <v>0</v>
      </c>
      <c r="K46" s="192">
        <f t="shared" si="7"/>
        <v>0</v>
      </c>
      <c r="L46" s="192">
        <f t="shared" si="10"/>
        <v>0</v>
      </c>
      <c r="M46" s="192">
        <f t="shared" si="4"/>
        <v>0</v>
      </c>
      <c r="N46" s="192">
        <f t="shared" si="8"/>
        <v>0</v>
      </c>
      <c r="O46" s="194">
        <f t="shared" si="8"/>
        <v>0</v>
      </c>
      <c r="P46" s="193">
        <f t="shared" si="5"/>
        <v>1528307</v>
      </c>
      <c r="Q46" s="189">
        <f t="shared" si="9"/>
        <v>1528307</v>
      </c>
    </row>
    <row r="47" spans="1:17" x14ac:dyDescent="0.25">
      <c r="A47" s="182">
        <v>35</v>
      </c>
      <c r="B47" s="183" t="s">
        <v>56</v>
      </c>
      <c r="C47" s="191">
        <v>553990</v>
      </c>
      <c r="D47" s="185">
        <f t="shared" si="0"/>
        <v>553990</v>
      </c>
      <c r="E47" s="186"/>
      <c r="F47" s="192">
        <v>0</v>
      </c>
      <c r="G47" s="189">
        <f t="shared" si="6"/>
        <v>0</v>
      </c>
      <c r="H47" s="189">
        <f t="shared" si="1"/>
        <v>553990</v>
      </c>
      <c r="I47" s="189">
        <f t="shared" si="2"/>
        <v>553990</v>
      </c>
      <c r="J47" s="193">
        <v>0</v>
      </c>
      <c r="K47" s="192">
        <f t="shared" si="7"/>
        <v>0</v>
      </c>
      <c r="L47" s="192">
        <f t="shared" si="10"/>
        <v>0</v>
      </c>
      <c r="M47" s="192">
        <f t="shared" si="4"/>
        <v>0</v>
      </c>
      <c r="N47" s="192">
        <f t="shared" si="8"/>
        <v>0</v>
      </c>
      <c r="O47" s="194">
        <f t="shared" si="8"/>
        <v>0</v>
      </c>
      <c r="P47" s="193">
        <f t="shared" si="5"/>
        <v>553990</v>
      </c>
      <c r="Q47" s="189">
        <f t="shared" si="9"/>
        <v>553990</v>
      </c>
    </row>
    <row r="48" spans="1:17" x14ac:dyDescent="0.25">
      <c r="A48" s="182">
        <v>36</v>
      </c>
      <c r="B48" s="183" t="s">
        <v>57</v>
      </c>
      <c r="C48" s="191">
        <v>2437528</v>
      </c>
      <c r="D48" s="185">
        <f t="shared" si="0"/>
        <v>2437528</v>
      </c>
      <c r="E48" s="186"/>
      <c r="F48" s="192">
        <v>0</v>
      </c>
      <c r="G48" s="189">
        <f t="shared" si="6"/>
        <v>0</v>
      </c>
      <c r="H48" s="189">
        <f t="shared" si="1"/>
        <v>2437528</v>
      </c>
      <c r="I48" s="189">
        <f t="shared" si="2"/>
        <v>2437528</v>
      </c>
      <c r="J48" s="193">
        <v>0</v>
      </c>
      <c r="K48" s="192">
        <f t="shared" si="7"/>
        <v>0</v>
      </c>
      <c r="L48" s="192">
        <f t="shared" si="10"/>
        <v>0</v>
      </c>
      <c r="M48" s="192">
        <f t="shared" si="4"/>
        <v>0</v>
      </c>
      <c r="N48" s="192">
        <f t="shared" si="8"/>
        <v>0</v>
      </c>
      <c r="O48" s="194">
        <f t="shared" si="8"/>
        <v>0</v>
      </c>
      <c r="P48" s="193">
        <f t="shared" si="5"/>
        <v>2437528</v>
      </c>
      <c r="Q48" s="189">
        <f t="shared" si="9"/>
        <v>2437528</v>
      </c>
    </row>
    <row r="49" spans="1:17" x14ac:dyDescent="0.25">
      <c r="A49" s="182">
        <v>37</v>
      </c>
      <c r="B49" s="183" t="s">
        <v>58</v>
      </c>
      <c r="C49" s="191">
        <v>98101</v>
      </c>
      <c r="D49" s="185">
        <f t="shared" si="0"/>
        <v>98101</v>
      </c>
      <c r="E49" s="186"/>
      <c r="F49" s="192">
        <v>0</v>
      </c>
      <c r="G49" s="189">
        <f t="shared" si="6"/>
        <v>0</v>
      </c>
      <c r="H49" s="189">
        <f t="shared" si="1"/>
        <v>98101</v>
      </c>
      <c r="I49" s="189">
        <f t="shared" si="2"/>
        <v>98101</v>
      </c>
      <c r="J49" s="193">
        <v>0</v>
      </c>
      <c r="K49" s="192">
        <f t="shared" si="7"/>
        <v>0</v>
      </c>
      <c r="L49" s="192">
        <f t="shared" si="10"/>
        <v>0</v>
      </c>
      <c r="M49" s="192">
        <f t="shared" si="4"/>
        <v>0</v>
      </c>
      <c r="N49" s="192">
        <f t="shared" si="8"/>
        <v>0</v>
      </c>
      <c r="O49" s="194">
        <f t="shared" si="8"/>
        <v>0</v>
      </c>
      <c r="P49" s="193">
        <f t="shared" si="5"/>
        <v>98101</v>
      </c>
      <c r="Q49" s="189">
        <f t="shared" si="9"/>
        <v>98101</v>
      </c>
    </row>
    <row r="50" spans="1:17" x14ac:dyDescent="0.25">
      <c r="A50" s="182">
        <v>38</v>
      </c>
      <c r="B50" s="183" t="s">
        <v>59</v>
      </c>
      <c r="C50" s="191">
        <v>127208</v>
      </c>
      <c r="D50" s="185">
        <f t="shared" si="0"/>
        <v>127208</v>
      </c>
      <c r="E50" s="186"/>
      <c r="F50" s="192">
        <v>0</v>
      </c>
      <c r="G50" s="189">
        <f t="shared" si="6"/>
        <v>0</v>
      </c>
      <c r="H50" s="189">
        <f t="shared" si="1"/>
        <v>127208</v>
      </c>
      <c r="I50" s="189">
        <f t="shared" si="2"/>
        <v>127208</v>
      </c>
      <c r="J50" s="193">
        <v>0</v>
      </c>
      <c r="K50" s="192">
        <f t="shared" si="7"/>
        <v>0</v>
      </c>
      <c r="L50" s="192">
        <f t="shared" si="10"/>
        <v>0</v>
      </c>
      <c r="M50" s="192">
        <f t="shared" si="4"/>
        <v>0</v>
      </c>
      <c r="N50" s="192">
        <f t="shared" si="8"/>
        <v>0</v>
      </c>
      <c r="O50" s="194">
        <f t="shared" si="8"/>
        <v>0</v>
      </c>
      <c r="P50" s="193">
        <f t="shared" si="5"/>
        <v>127208</v>
      </c>
      <c r="Q50" s="189">
        <f t="shared" si="9"/>
        <v>127208</v>
      </c>
    </row>
    <row r="51" spans="1:17" x14ac:dyDescent="0.25">
      <c r="A51" s="182">
        <v>39</v>
      </c>
      <c r="B51" s="183" t="s">
        <v>60</v>
      </c>
      <c r="C51" s="191">
        <v>378223</v>
      </c>
      <c r="D51" s="185">
        <f t="shared" si="0"/>
        <v>378223</v>
      </c>
      <c r="E51" s="186"/>
      <c r="F51" s="192">
        <v>0</v>
      </c>
      <c r="G51" s="189">
        <f t="shared" si="6"/>
        <v>0</v>
      </c>
      <c r="H51" s="189">
        <f t="shared" si="1"/>
        <v>378223</v>
      </c>
      <c r="I51" s="189">
        <f t="shared" si="2"/>
        <v>378223</v>
      </c>
      <c r="J51" s="193">
        <v>0</v>
      </c>
      <c r="K51" s="192">
        <f t="shared" si="7"/>
        <v>0</v>
      </c>
      <c r="L51" s="192">
        <f t="shared" si="10"/>
        <v>0</v>
      </c>
      <c r="M51" s="192">
        <f t="shared" si="4"/>
        <v>0</v>
      </c>
      <c r="N51" s="192">
        <f t="shared" si="8"/>
        <v>0</v>
      </c>
      <c r="O51" s="194">
        <f t="shared" si="8"/>
        <v>0</v>
      </c>
      <c r="P51" s="193">
        <f t="shared" si="5"/>
        <v>378223</v>
      </c>
      <c r="Q51" s="189">
        <f t="shared" si="9"/>
        <v>378223</v>
      </c>
    </row>
    <row r="52" spans="1:17" x14ac:dyDescent="0.25">
      <c r="A52" s="182">
        <v>40</v>
      </c>
      <c r="B52" s="183" t="s">
        <v>61</v>
      </c>
      <c r="C52" s="191">
        <v>268152</v>
      </c>
      <c r="D52" s="185">
        <f t="shared" si="0"/>
        <v>268152</v>
      </c>
      <c r="E52" s="186"/>
      <c r="F52" s="192">
        <v>0</v>
      </c>
      <c r="G52" s="189">
        <f t="shared" si="6"/>
        <v>0</v>
      </c>
      <c r="H52" s="189">
        <f t="shared" si="1"/>
        <v>268152</v>
      </c>
      <c r="I52" s="189">
        <f t="shared" si="2"/>
        <v>268152</v>
      </c>
      <c r="J52" s="193">
        <v>0</v>
      </c>
      <c r="K52" s="192">
        <f t="shared" si="7"/>
        <v>0</v>
      </c>
      <c r="L52" s="192">
        <f t="shared" si="10"/>
        <v>0</v>
      </c>
      <c r="M52" s="192">
        <f t="shared" si="4"/>
        <v>0</v>
      </c>
      <c r="N52" s="192">
        <f t="shared" si="8"/>
        <v>0</v>
      </c>
      <c r="O52" s="194">
        <f t="shared" si="8"/>
        <v>0</v>
      </c>
      <c r="P52" s="193">
        <f t="shared" si="5"/>
        <v>268152</v>
      </c>
      <c r="Q52" s="189">
        <f t="shared" si="9"/>
        <v>268152</v>
      </c>
    </row>
    <row r="53" spans="1:17" x14ac:dyDescent="0.25">
      <c r="A53" s="182">
        <v>41</v>
      </c>
      <c r="B53" s="183" t="s">
        <v>62</v>
      </c>
      <c r="C53" s="191">
        <v>3630858</v>
      </c>
      <c r="D53" s="185">
        <f t="shared" si="0"/>
        <v>3630858</v>
      </c>
      <c r="E53" s="186"/>
      <c r="F53" s="192">
        <v>0</v>
      </c>
      <c r="G53" s="189">
        <f t="shared" si="6"/>
        <v>0</v>
      </c>
      <c r="H53" s="189">
        <f t="shared" si="1"/>
        <v>3630858</v>
      </c>
      <c r="I53" s="189">
        <f t="shared" si="2"/>
        <v>3630858</v>
      </c>
      <c r="J53" s="193">
        <v>0</v>
      </c>
      <c r="K53" s="192">
        <f t="shared" si="7"/>
        <v>0</v>
      </c>
      <c r="L53" s="192">
        <f t="shared" si="10"/>
        <v>0</v>
      </c>
      <c r="M53" s="192">
        <f t="shared" si="4"/>
        <v>0</v>
      </c>
      <c r="N53" s="192">
        <f t="shared" si="8"/>
        <v>0</v>
      </c>
      <c r="O53" s="194">
        <f t="shared" si="8"/>
        <v>0</v>
      </c>
      <c r="P53" s="193">
        <f t="shared" si="5"/>
        <v>3630858</v>
      </c>
      <c r="Q53" s="189">
        <f t="shared" si="9"/>
        <v>3630858</v>
      </c>
    </row>
    <row r="54" spans="1:17" x14ac:dyDescent="0.25">
      <c r="A54" s="182">
        <v>42</v>
      </c>
      <c r="B54" s="183" t="s">
        <v>63</v>
      </c>
      <c r="C54" s="191">
        <v>404582</v>
      </c>
      <c r="D54" s="185">
        <f t="shared" si="0"/>
        <v>404582</v>
      </c>
      <c r="E54" s="186"/>
      <c r="F54" s="192">
        <v>0</v>
      </c>
      <c r="G54" s="189">
        <f t="shared" si="6"/>
        <v>0</v>
      </c>
      <c r="H54" s="189">
        <f t="shared" si="1"/>
        <v>404582</v>
      </c>
      <c r="I54" s="189">
        <f t="shared" si="2"/>
        <v>404582</v>
      </c>
      <c r="J54" s="193">
        <v>0</v>
      </c>
      <c r="K54" s="192">
        <f t="shared" si="7"/>
        <v>0</v>
      </c>
      <c r="L54" s="192">
        <f t="shared" si="10"/>
        <v>0</v>
      </c>
      <c r="M54" s="192">
        <f t="shared" si="4"/>
        <v>0</v>
      </c>
      <c r="N54" s="192">
        <f t="shared" si="8"/>
        <v>0</v>
      </c>
      <c r="O54" s="194">
        <f t="shared" si="8"/>
        <v>0</v>
      </c>
      <c r="P54" s="193">
        <f t="shared" si="5"/>
        <v>404582</v>
      </c>
      <c r="Q54" s="189">
        <f t="shared" si="9"/>
        <v>404582</v>
      </c>
    </row>
    <row r="55" spans="1:17" x14ac:dyDescent="0.25">
      <c r="A55" s="182">
        <v>43</v>
      </c>
      <c r="B55" s="183" t="s">
        <v>64</v>
      </c>
      <c r="C55" s="191">
        <v>897705</v>
      </c>
      <c r="D55" s="185">
        <f t="shared" si="0"/>
        <v>897705</v>
      </c>
      <c r="E55" s="186"/>
      <c r="F55" s="192">
        <v>0</v>
      </c>
      <c r="G55" s="189">
        <f t="shared" si="6"/>
        <v>0</v>
      </c>
      <c r="H55" s="189">
        <f t="shared" si="1"/>
        <v>897705</v>
      </c>
      <c r="I55" s="189">
        <f t="shared" si="2"/>
        <v>897705</v>
      </c>
      <c r="J55" s="193">
        <v>0</v>
      </c>
      <c r="K55" s="192">
        <f t="shared" si="7"/>
        <v>0</v>
      </c>
      <c r="L55" s="192">
        <f t="shared" si="10"/>
        <v>0</v>
      </c>
      <c r="M55" s="192">
        <f t="shared" si="4"/>
        <v>0</v>
      </c>
      <c r="N55" s="192">
        <f t="shared" si="8"/>
        <v>0</v>
      </c>
      <c r="O55" s="194">
        <f t="shared" si="8"/>
        <v>0</v>
      </c>
      <c r="P55" s="193">
        <f t="shared" si="5"/>
        <v>897705</v>
      </c>
      <c r="Q55" s="189">
        <f t="shared" si="9"/>
        <v>897705</v>
      </c>
    </row>
    <row r="56" spans="1:17" x14ac:dyDescent="0.25">
      <c r="A56" s="182">
        <v>44</v>
      </c>
      <c r="B56" s="183" t="s">
        <v>65</v>
      </c>
      <c r="C56" s="191">
        <v>877118</v>
      </c>
      <c r="D56" s="185">
        <f t="shared" si="0"/>
        <v>877118</v>
      </c>
      <c r="E56" s="186"/>
      <c r="F56" s="192">
        <v>0</v>
      </c>
      <c r="G56" s="189">
        <f t="shared" si="6"/>
        <v>0</v>
      </c>
      <c r="H56" s="189">
        <f t="shared" si="1"/>
        <v>877118</v>
      </c>
      <c r="I56" s="189">
        <f t="shared" si="2"/>
        <v>877118</v>
      </c>
      <c r="J56" s="193">
        <v>0</v>
      </c>
      <c r="K56" s="192">
        <f t="shared" si="7"/>
        <v>0</v>
      </c>
      <c r="L56" s="192">
        <f t="shared" si="10"/>
        <v>0</v>
      </c>
      <c r="M56" s="192">
        <f t="shared" si="4"/>
        <v>0</v>
      </c>
      <c r="N56" s="192">
        <f t="shared" si="8"/>
        <v>0</v>
      </c>
      <c r="O56" s="194">
        <f t="shared" si="8"/>
        <v>0</v>
      </c>
      <c r="P56" s="193">
        <f t="shared" si="5"/>
        <v>877118</v>
      </c>
      <c r="Q56" s="189">
        <f t="shared" si="9"/>
        <v>877118</v>
      </c>
    </row>
    <row r="57" spans="1:17" x14ac:dyDescent="0.25">
      <c r="A57" s="182">
        <v>45</v>
      </c>
      <c r="B57" s="183" t="s">
        <v>66</v>
      </c>
      <c r="C57" s="191">
        <v>1009555</v>
      </c>
      <c r="D57" s="185">
        <f t="shared" si="0"/>
        <v>1009555</v>
      </c>
      <c r="E57" s="186"/>
      <c r="F57" s="192">
        <v>0</v>
      </c>
      <c r="G57" s="189">
        <f t="shared" si="6"/>
        <v>0</v>
      </c>
      <c r="H57" s="189">
        <f t="shared" si="1"/>
        <v>1009555</v>
      </c>
      <c r="I57" s="189">
        <f t="shared" si="2"/>
        <v>1009555</v>
      </c>
      <c r="J57" s="193">
        <v>0</v>
      </c>
      <c r="K57" s="192">
        <f t="shared" si="7"/>
        <v>0</v>
      </c>
      <c r="L57" s="192">
        <f t="shared" si="10"/>
        <v>0</v>
      </c>
      <c r="M57" s="192">
        <f t="shared" si="4"/>
        <v>0</v>
      </c>
      <c r="N57" s="192">
        <f t="shared" si="8"/>
        <v>0</v>
      </c>
      <c r="O57" s="194">
        <f t="shared" si="8"/>
        <v>0</v>
      </c>
      <c r="P57" s="193">
        <f t="shared" si="5"/>
        <v>1009555</v>
      </c>
      <c r="Q57" s="189">
        <f t="shared" si="9"/>
        <v>1009555</v>
      </c>
    </row>
    <row r="58" spans="1:17" x14ac:dyDescent="0.25">
      <c r="A58" s="182">
        <v>46</v>
      </c>
      <c r="B58" s="183" t="s">
        <v>67</v>
      </c>
      <c r="C58" s="191">
        <v>268564</v>
      </c>
      <c r="D58" s="185">
        <f t="shared" si="0"/>
        <v>268564</v>
      </c>
      <c r="E58" s="186"/>
      <c r="F58" s="192">
        <v>0</v>
      </c>
      <c r="G58" s="189">
        <f t="shared" si="6"/>
        <v>0</v>
      </c>
      <c r="H58" s="189">
        <f t="shared" si="1"/>
        <v>268564</v>
      </c>
      <c r="I58" s="189">
        <f t="shared" si="2"/>
        <v>268564</v>
      </c>
      <c r="J58" s="193">
        <v>0</v>
      </c>
      <c r="K58" s="192">
        <f t="shared" si="7"/>
        <v>0</v>
      </c>
      <c r="L58" s="192">
        <f t="shared" si="10"/>
        <v>0</v>
      </c>
      <c r="M58" s="192">
        <f t="shared" si="4"/>
        <v>0</v>
      </c>
      <c r="N58" s="192">
        <f t="shared" si="8"/>
        <v>0</v>
      </c>
      <c r="O58" s="194">
        <f t="shared" si="8"/>
        <v>0</v>
      </c>
      <c r="P58" s="193">
        <f t="shared" si="5"/>
        <v>268564</v>
      </c>
      <c r="Q58" s="189">
        <f t="shared" si="9"/>
        <v>268564</v>
      </c>
    </row>
    <row r="59" spans="1:17" x14ac:dyDescent="0.25">
      <c r="A59" s="182">
        <v>47</v>
      </c>
      <c r="B59" s="183" t="s">
        <v>68</v>
      </c>
      <c r="C59" s="191">
        <v>60315</v>
      </c>
      <c r="D59" s="185">
        <f t="shared" si="0"/>
        <v>60315</v>
      </c>
      <c r="E59" s="186"/>
      <c r="F59" s="192">
        <v>0</v>
      </c>
      <c r="G59" s="192">
        <f t="shared" si="6"/>
        <v>0</v>
      </c>
      <c r="H59" s="189">
        <f t="shared" si="1"/>
        <v>60315</v>
      </c>
      <c r="I59" s="189">
        <f t="shared" si="2"/>
        <v>60315</v>
      </c>
      <c r="J59" s="193">
        <v>0</v>
      </c>
      <c r="K59" s="192">
        <f t="shared" si="7"/>
        <v>0</v>
      </c>
      <c r="L59" s="192">
        <f t="shared" si="10"/>
        <v>0</v>
      </c>
      <c r="M59" s="192">
        <f t="shared" si="4"/>
        <v>0</v>
      </c>
      <c r="N59" s="192">
        <f t="shared" si="8"/>
        <v>0</v>
      </c>
      <c r="O59" s="194">
        <f t="shared" si="8"/>
        <v>0</v>
      </c>
      <c r="P59" s="193">
        <f t="shared" si="5"/>
        <v>60315</v>
      </c>
      <c r="Q59" s="189">
        <f t="shared" si="9"/>
        <v>60315</v>
      </c>
    </row>
    <row r="60" spans="1:17" x14ac:dyDescent="0.25">
      <c r="A60" s="212" t="str">
        <f>D2</f>
        <v>Work First County Block Grant</v>
      </c>
      <c r="C60" s="213"/>
      <c r="D60" s="214"/>
      <c r="E60" s="215"/>
      <c r="F60" s="214"/>
      <c r="G60" s="214"/>
      <c r="H60" s="214"/>
      <c r="I60" s="214"/>
      <c r="J60" s="216"/>
      <c r="K60" s="216"/>
      <c r="L60" s="216"/>
      <c r="M60" s="216"/>
      <c r="N60" s="216"/>
      <c r="O60" s="216"/>
      <c r="P60" s="216"/>
      <c r="Q60" s="216"/>
    </row>
    <row r="61" spans="1:17" x14ac:dyDescent="0.25">
      <c r="A61" s="217" t="str">
        <f>D5</f>
        <v>AUTHORIZATION NUMBER: 4</v>
      </c>
      <c r="C61" s="213"/>
      <c r="D61" s="214"/>
      <c r="E61" s="215"/>
      <c r="F61" s="214"/>
      <c r="G61" s="214"/>
      <c r="H61" s="214"/>
      <c r="I61" s="214"/>
      <c r="J61" s="216"/>
      <c r="K61" s="216"/>
      <c r="L61" s="216"/>
      <c r="M61" s="216"/>
      <c r="N61" s="216"/>
      <c r="O61" s="216"/>
      <c r="P61" s="216"/>
      <c r="Q61" s="216"/>
    </row>
    <row r="62" spans="1:17" s="181" customFormat="1" ht="29.25" customHeight="1" x14ac:dyDescent="0.25">
      <c r="A62" s="172"/>
      <c r="B62" s="218"/>
      <c r="C62" s="302" t="s">
        <v>141</v>
      </c>
      <c r="D62" s="303"/>
      <c r="E62" s="219"/>
      <c r="F62" s="302" t="s">
        <v>142</v>
      </c>
      <c r="G62" s="304"/>
      <c r="H62" s="302" t="s">
        <v>143</v>
      </c>
      <c r="I62" s="305"/>
      <c r="J62" s="306" t="s">
        <v>144</v>
      </c>
      <c r="K62" s="307"/>
      <c r="L62" s="308" t="s">
        <v>145</v>
      </c>
      <c r="M62" s="309"/>
      <c r="N62" s="308" t="s">
        <v>146</v>
      </c>
      <c r="O62" s="310"/>
      <c r="P62" s="311" t="s">
        <v>7</v>
      </c>
      <c r="Q62" s="312"/>
    </row>
    <row r="63" spans="1:17" x14ac:dyDescent="0.25">
      <c r="A63" s="172"/>
      <c r="B63" s="174" t="s">
        <v>9</v>
      </c>
      <c r="C63" s="220" t="s">
        <v>10</v>
      </c>
      <c r="D63" s="221" t="s">
        <v>12</v>
      </c>
      <c r="E63" s="222"/>
      <c r="F63" s="223" t="s">
        <v>10</v>
      </c>
      <c r="G63" s="224" t="s">
        <v>12</v>
      </c>
      <c r="H63" s="225" t="s">
        <v>10</v>
      </c>
      <c r="I63" s="226" t="s">
        <v>12</v>
      </c>
      <c r="J63" s="227" t="s">
        <v>10</v>
      </c>
      <c r="K63" s="228" t="s">
        <v>12</v>
      </c>
      <c r="L63" s="228" t="s">
        <v>10</v>
      </c>
      <c r="M63" s="228" t="s">
        <v>12</v>
      </c>
      <c r="N63" s="228" t="s">
        <v>10</v>
      </c>
      <c r="O63" s="229" t="s">
        <v>12</v>
      </c>
      <c r="P63" s="230" t="s">
        <v>10</v>
      </c>
      <c r="Q63" s="231" t="s">
        <v>12</v>
      </c>
    </row>
    <row r="64" spans="1:17" x14ac:dyDescent="0.25">
      <c r="A64" s="181">
        <v>48</v>
      </c>
      <c r="B64" s="232" t="s">
        <v>69</v>
      </c>
      <c r="C64" s="184">
        <v>44979</v>
      </c>
      <c r="D64" s="185">
        <f t="shared" ref="D64:D116" si="11">C64</f>
        <v>44979</v>
      </c>
      <c r="E64" s="192"/>
      <c r="F64" s="192">
        <v>0</v>
      </c>
      <c r="G64" s="189">
        <f t="shared" ref="G64:G116" si="12">F64</f>
        <v>0</v>
      </c>
      <c r="H64" s="189">
        <f t="shared" ref="H64:H116" si="13">C64+F64</f>
        <v>44979</v>
      </c>
      <c r="I64" s="188">
        <f t="shared" ref="I64:I116" si="14">SUM(H64:H64)</f>
        <v>44979</v>
      </c>
      <c r="J64" s="193">
        <v>0</v>
      </c>
      <c r="K64" s="192">
        <f t="shared" ref="K64:K116" si="15">J64</f>
        <v>0</v>
      </c>
      <c r="L64" s="192">
        <f t="shared" ref="L64:L116" si="16">-F64</f>
        <v>0</v>
      </c>
      <c r="M64" s="192">
        <f t="shared" ref="M64:M116" si="17">L64</f>
        <v>0</v>
      </c>
      <c r="N64" s="192">
        <f t="shared" ref="N64:O116" si="18">J64+L64</f>
        <v>0</v>
      </c>
      <c r="O64" s="194">
        <f t="shared" si="18"/>
        <v>0</v>
      </c>
      <c r="P64" s="193">
        <f t="shared" ref="P64:P116" si="19">H64+N64</f>
        <v>44979</v>
      </c>
      <c r="Q64" s="189">
        <f t="shared" ref="Q64:Q116" si="20">SUM(P64:P64)</f>
        <v>44979</v>
      </c>
    </row>
    <row r="65" spans="1:17" x14ac:dyDescent="0.25">
      <c r="A65" s="181">
        <v>49</v>
      </c>
      <c r="B65" s="183" t="s">
        <v>70</v>
      </c>
      <c r="C65" s="191">
        <v>832612</v>
      </c>
      <c r="D65" s="185">
        <f t="shared" si="11"/>
        <v>832612</v>
      </c>
      <c r="E65" s="192"/>
      <c r="F65" s="192">
        <v>0</v>
      </c>
      <c r="G65" s="189">
        <f t="shared" si="12"/>
        <v>0</v>
      </c>
      <c r="H65" s="189">
        <f t="shared" si="13"/>
        <v>832612</v>
      </c>
      <c r="I65" s="189">
        <f t="shared" si="14"/>
        <v>832612</v>
      </c>
      <c r="J65" s="193">
        <v>0</v>
      </c>
      <c r="K65" s="192">
        <f t="shared" si="15"/>
        <v>0</v>
      </c>
      <c r="L65" s="192">
        <f t="shared" si="16"/>
        <v>0</v>
      </c>
      <c r="M65" s="192">
        <f t="shared" si="17"/>
        <v>0</v>
      </c>
      <c r="N65" s="192">
        <f t="shared" si="18"/>
        <v>0</v>
      </c>
      <c r="O65" s="194">
        <f t="shared" si="18"/>
        <v>0</v>
      </c>
      <c r="P65" s="193">
        <f t="shared" si="19"/>
        <v>832612</v>
      </c>
      <c r="Q65" s="189">
        <f t="shared" si="20"/>
        <v>832612</v>
      </c>
    </row>
    <row r="66" spans="1:17" x14ac:dyDescent="0.25">
      <c r="A66" s="181">
        <v>50</v>
      </c>
      <c r="B66" s="183" t="s">
        <v>71</v>
      </c>
      <c r="C66" s="191">
        <v>340200</v>
      </c>
      <c r="D66" s="185">
        <f t="shared" si="11"/>
        <v>340200</v>
      </c>
      <c r="E66" s="192"/>
      <c r="F66" s="192">
        <v>0</v>
      </c>
      <c r="G66" s="189">
        <f t="shared" si="12"/>
        <v>0</v>
      </c>
      <c r="H66" s="189">
        <f t="shared" si="13"/>
        <v>340200</v>
      </c>
      <c r="I66" s="189">
        <f t="shared" si="14"/>
        <v>340200</v>
      </c>
      <c r="J66" s="193">
        <v>0</v>
      </c>
      <c r="K66" s="192">
        <f t="shared" si="15"/>
        <v>0</v>
      </c>
      <c r="L66" s="192">
        <f t="shared" si="16"/>
        <v>0</v>
      </c>
      <c r="M66" s="192">
        <f t="shared" si="17"/>
        <v>0</v>
      </c>
      <c r="N66" s="192">
        <f t="shared" si="18"/>
        <v>0</v>
      </c>
      <c r="O66" s="194">
        <f t="shared" si="18"/>
        <v>0</v>
      </c>
      <c r="P66" s="193">
        <f t="shared" si="19"/>
        <v>340200</v>
      </c>
      <c r="Q66" s="189">
        <f t="shared" si="20"/>
        <v>340200</v>
      </c>
    </row>
    <row r="67" spans="1:17" x14ac:dyDescent="0.25">
      <c r="A67" s="181">
        <v>51</v>
      </c>
      <c r="B67" s="183" t="s">
        <v>72</v>
      </c>
      <c r="C67" s="191">
        <v>1191777</v>
      </c>
      <c r="D67" s="185">
        <f t="shared" si="11"/>
        <v>1191777</v>
      </c>
      <c r="E67" s="192"/>
      <c r="F67" s="192">
        <v>0</v>
      </c>
      <c r="G67" s="189">
        <f t="shared" si="12"/>
        <v>0</v>
      </c>
      <c r="H67" s="189">
        <f t="shared" si="13"/>
        <v>1191777</v>
      </c>
      <c r="I67" s="189">
        <f t="shared" si="14"/>
        <v>1191777</v>
      </c>
      <c r="J67" s="193">
        <v>0</v>
      </c>
      <c r="K67" s="192">
        <f t="shared" si="15"/>
        <v>0</v>
      </c>
      <c r="L67" s="192">
        <f t="shared" si="16"/>
        <v>0</v>
      </c>
      <c r="M67" s="192">
        <f t="shared" si="17"/>
        <v>0</v>
      </c>
      <c r="N67" s="192">
        <f t="shared" si="18"/>
        <v>0</v>
      </c>
      <c r="O67" s="194">
        <f t="shared" si="18"/>
        <v>0</v>
      </c>
      <c r="P67" s="193">
        <f t="shared" si="19"/>
        <v>1191777</v>
      </c>
      <c r="Q67" s="189">
        <f t="shared" si="20"/>
        <v>1191777</v>
      </c>
    </row>
    <row r="68" spans="1:17" x14ac:dyDescent="0.25">
      <c r="A68" s="181">
        <v>52</v>
      </c>
      <c r="B68" s="183" t="s">
        <v>73</v>
      </c>
      <c r="C68" s="191">
        <v>172158</v>
      </c>
      <c r="D68" s="185">
        <f t="shared" si="11"/>
        <v>172158</v>
      </c>
      <c r="E68" s="192"/>
      <c r="F68" s="192">
        <v>0</v>
      </c>
      <c r="G68" s="189">
        <f t="shared" si="12"/>
        <v>0</v>
      </c>
      <c r="H68" s="189">
        <f t="shared" si="13"/>
        <v>172158</v>
      </c>
      <c r="I68" s="189">
        <f t="shared" si="14"/>
        <v>172158</v>
      </c>
      <c r="J68" s="193">
        <v>0</v>
      </c>
      <c r="K68" s="192">
        <f t="shared" si="15"/>
        <v>0</v>
      </c>
      <c r="L68" s="192">
        <f t="shared" si="16"/>
        <v>0</v>
      </c>
      <c r="M68" s="192">
        <f t="shared" si="17"/>
        <v>0</v>
      </c>
      <c r="N68" s="192">
        <f t="shared" si="18"/>
        <v>0</v>
      </c>
      <c r="O68" s="194">
        <f t="shared" si="18"/>
        <v>0</v>
      </c>
      <c r="P68" s="193">
        <f t="shared" si="19"/>
        <v>172158</v>
      </c>
      <c r="Q68" s="189">
        <f t="shared" si="20"/>
        <v>172158</v>
      </c>
    </row>
    <row r="69" spans="1:17" x14ac:dyDescent="0.25">
      <c r="A69" s="181">
        <v>53</v>
      </c>
      <c r="B69" s="183" t="s">
        <v>74</v>
      </c>
      <c r="C69" s="191">
        <v>412190</v>
      </c>
      <c r="D69" s="185">
        <f t="shared" si="11"/>
        <v>412190</v>
      </c>
      <c r="E69" s="192"/>
      <c r="F69" s="192">
        <v>0</v>
      </c>
      <c r="G69" s="189">
        <f t="shared" si="12"/>
        <v>0</v>
      </c>
      <c r="H69" s="189">
        <f t="shared" si="13"/>
        <v>412190</v>
      </c>
      <c r="I69" s="189">
        <f t="shared" si="14"/>
        <v>412190</v>
      </c>
      <c r="J69" s="193">
        <v>0</v>
      </c>
      <c r="K69" s="192">
        <f t="shared" si="15"/>
        <v>0</v>
      </c>
      <c r="L69" s="192">
        <f t="shared" si="16"/>
        <v>0</v>
      </c>
      <c r="M69" s="192">
        <f t="shared" si="17"/>
        <v>0</v>
      </c>
      <c r="N69" s="192">
        <f t="shared" si="18"/>
        <v>0</v>
      </c>
      <c r="O69" s="194">
        <f t="shared" si="18"/>
        <v>0</v>
      </c>
      <c r="P69" s="193">
        <f t="shared" si="19"/>
        <v>412190</v>
      </c>
      <c r="Q69" s="189">
        <f t="shared" si="20"/>
        <v>412190</v>
      </c>
    </row>
    <row r="70" spans="1:17" x14ac:dyDescent="0.25">
      <c r="A70" s="233">
        <v>54</v>
      </c>
      <c r="B70" s="234" t="s">
        <v>75</v>
      </c>
      <c r="C70" s="197">
        <v>553755</v>
      </c>
      <c r="D70" s="198">
        <f t="shared" si="11"/>
        <v>553755</v>
      </c>
      <c r="E70" s="200"/>
      <c r="F70" s="200">
        <v>0</v>
      </c>
      <c r="G70" s="201">
        <f>F70</f>
        <v>0</v>
      </c>
      <c r="H70" s="201">
        <f t="shared" si="13"/>
        <v>553755</v>
      </c>
      <c r="I70" s="201">
        <f t="shared" si="14"/>
        <v>553755</v>
      </c>
      <c r="J70" s="202">
        <v>1339325</v>
      </c>
      <c r="K70" s="200">
        <f t="shared" si="15"/>
        <v>1339325</v>
      </c>
      <c r="L70" s="200">
        <f t="shared" si="16"/>
        <v>0</v>
      </c>
      <c r="M70" s="200">
        <f t="shared" si="17"/>
        <v>0</v>
      </c>
      <c r="N70" s="200">
        <f t="shared" si="18"/>
        <v>1339325</v>
      </c>
      <c r="O70" s="203">
        <f t="shared" si="18"/>
        <v>1339325</v>
      </c>
      <c r="P70" s="202">
        <f t="shared" si="19"/>
        <v>1893080</v>
      </c>
      <c r="Q70" s="201">
        <f t="shared" si="20"/>
        <v>1893080</v>
      </c>
    </row>
    <row r="71" spans="1:17" x14ac:dyDescent="0.25">
      <c r="A71" s="233">
        <v>55</v>
      </c>
      <c r="B71" s="196" t="s">
        <v>76</v>
      </c>
      <c r="C71" s="197">
        <v>814399</v>
      </c>
      <c r="D71" s="198">
        <f t="shared" si="11"/>
        <v>814399</v>
      </c>
      <c r="E71" s="200"/>
      <c r="F71" s="200">
        <v>0</v>
      </c>
      <c r="G71" s="201">
        <f>F71</f>
        <v>0</v>
      </c>
      <c r="H71" s="201">
        <f t="shared" si="13"/>
        <v>814399</v>
      </c>
      <c r="I71" s="201">
        <f t="shared" si="14"/>
        <v>814399</v>
      </c>
      <c r="J71" s="202">
        <v>277283</v>
      </c>
      <c r="K71" s="200">
        <f t="shared" si="15"/>
        <v>277283</v>
      </c>
      <c r="L71" s="200">
        <f t="shared" si="16"/>
        <v>0</v>
      </c>
      <c r="M71" s="200">
        <f t="shared" si="17"/>
        <v>0</v>
      </c>
      <c r="N71" s="200">
        <f t="shared" si="18"/>
        <v>277283</v>
      </c>
      <c r="O71" s="203">
        <f t="shared" si="18"/>
        <v>277283</v>
      </c>
      <c r="P71" s="202">
        <f t="shared" si="19"/>
        <v>1091682</v>
      </c>
      <c r="Q71" s="201">
        <f t="shared" si="20"/>
        <v>1091682</v>
      </c>
    </row>
    <row r="72" spans="1:17" x14ac:dyDescent="0.25">
      <c r="A72" s="233">
        <v>56</v>
      </c>
      <c r="B72" s="234" t="s">
        <v>77</v>
      </c>
      <c r="C72" s="197">
        <v>447684</v>
      </c>
      <c r="D72" s="198">
        <f t="shared" si="11"/>
        <v>447684</v>
      </c>
      <c r="E72" s="200"/>
      <c r="F72" s="200">
        <v>0</v>
      </c>
      <c r="G72" s="201">
        <f>F72</f>
        <v>0</v>
      </c>
      <c r="H72" s="201">
        <f t="shared" si="13"/>
        <v>447684</v>
      </c>
      <c r="I72" s="201">
        <f t="shared" si="14"/>
        <v>447684</v>
      </c>
      <c r="J72" s="202">
        <v>23176</v>
      </c>
      <c r="K72" s="200">
        <f t="shared" si="15"/>
        <v>23176</v>
      </c>
      <c r="L72" s="200">
        <f t="shared" si="16"/>
        <v>0</v>
      </c>
      <c r="M72" s="200">
        <f t="shared" si="17"/>
        <v>0</v>
      </c>
      <c r="N72" s="200">
        <f t="shared" si="18"/>
        <v>23176</v>
      </c>
      <c r="O72" s="203">
        <f t="shared" si="18"/>
        <v>23176</v>
      </c>
      <c r="P72" s="202">
        <f t="shared" si="19"/>
        <v>470860</v>
      </c>
      <c r="Q72" s="201">
        <f t="shared" si="20"/>
        <v>470860</v>
      </c>
    </row>
    <row r="73" spans="1:17" x14ac:dyDescent="0.25">
      <c r="A73" s="181">
        <v>57</v>
      </c>
      <c r="B73" s="183" t="s">
        <v>78</v>
      </c>
      <c r="C73" s="191">
        <v>233379</v>
      </c>
      <c r="D73" s="185">
        <f t="shared" si="11"/>
        <v>233379</v>
      </c>
      <c r="E73" s="192"/>
      <c r="F73" s="192">
        <v>0</v>
      </c>
      <c r="G73" s="189">
        <f>F73</f>
        <v>0</v>
      </c>
      <c r="H73" s="189">
        <f t="shared" si="13"/>
        <v>233379</v>
      </c>
      <c r="I73" s="189">
        <f t="shared" si="14"/>
        <v>233379</v>
      </c>
      <c r="J73" s="193">
        <v>0</v>
      </c>
      <c r="K73" s="192">
        <f t="shared" si="15"/>
        <v>0</v>
      </c>
      <c r="L73" s="192">
        <f t="shared" si="16"/>
        <v>0</v>
      </c>
      <c r="M73" s="192">
        <f t="shared" si="17"/>
        <v>0</v>
      </c>
      <c r="N73" s="192">
        <f t="shared" si="18"/>
        <v>0</v>
      </c>
      <c r="O73" s="194">
        <f t="shared" si="18"/>
        <v>0</v>
      </c>
      <c r="P73" s="193">
        <f t="shared" si="19"/>
        <v>233379</v>
      </c>
      <c r="Q73" s="189">
        <f t="shared" si="20"/>
        <v>233379</v>
      </c>
    </row>
    <row r="74" spans="1:17" x14ac:dyDescent="0.25">
      <c r="A74" s="181">
        <v>58</v>
      </c>
      <c r="B74" s="183" t="s">
        <v>79</v>
      </c>
      <c r="C74" s="191">
        <v>360238</v>
      </c>
      <c r="D74" s="185">
        <f t="shared" si="11"/>
        <v>360238</v>
      </c>
      <c r="E74" s="192"/>
      <c r="F74" s="192">
        <v>0</v>
      </c>
      <c r="G74" s="189">
        <f t="shared" si="12"/>
        <v>0</v>
      </c>
      <c r="H74" s="189">
        <f t="shared" si="13"/>
        <v>360238</v>
      </c>
      <c r="I74" s="189">
        <f t="shared" si="14"/>
        <v>360238</v>
      </c>
      <c r="J74" s="193">
        <v>0</v>
      </c>
      <c r="K74" s="192">
        <f t="shared" si="15"/>
        <v>0</v>
      </c>
      <c r="L74" s="192">
        <f t="shared" si="16"/>
        <v>0</v>
      </c>
      <c r="M74" s="192">
        <f t="shared" si="17"/>
        <v>0</v>
      </c>
      <c r="N74" s="192">
        <f t="shared" si="18"/>
        <v>0</v>
      </c>
      <c r="O74" s="194">
        <f t="shared" si="18"/>
        <v>0</v>
      </c>
      <c r="P74" s="193">
        <f t="shared" si="19"/>
        <v>360238</v>
      </c>
      <c r="Q74" s="189">
        <f t="shared" si="20"/>
        <v>360238</v>
      </c>
    </row>
    <row r="75" spans="1:17" x14ac:dyDescent="0.25">
      <c r="A75" s="181">
        <v>59</v>
      </c>
      <c r="B75" s="183" t="s">
        <v>80</v>
      </c>
      <c r="C75" s="191">
        <v>554009</v>
      </c>
      <c r="D75" s="185">
        <f t="shared" si="11"/>
        <v>554009</v>
      </c>
      <c r="E75" s="192"/>
      <c r="F75" s="192">
        <v>0</v>
      </c>
      <c r="G75" s="189">
        <f t="shared" si="12"/>
        <v>0</v>
      </c>
      <c r="H75" s="189">
        <f t="shared" si="13"/>
        <v>554009</v>
      </c>
      <c r="I75" s="189">
        <f t="shared" si="14"/>
        <v>554009</v>
      </c>
      <c r="J75" s="193">
        <v>0</v>
      </c>
      <c r="K75" s="192">
        <f t="shared" si="15"/>
        <v>0</v>
      </c>
      <c r="L75" s="192">
        <f t="shared" si="16"/>
        <v>0</v>
      </c>
      <c r="M75" s="192">
        <f t="shared" si="17"/>
        <v>0</v>
      </c>
      <c r="N75" s="192">
        <f t="shared" si="18"/>
        <v>0</v>
      </c>
      <c r="O75" s="194">
        <f t="shared" si="18"/>
        <v>0</v>
      </c>
      <c r="P75" s="193">
        <f t="shared" si="19"/>
        <v>554009</v>
      </c>
      <c r="Q75" s="189">
        <f t="shared" si="20"/>
        <v>554009</v>
      </c>
    </row>
    <row r="76" spans="1:17" x14ac:dyDescent="0.25">
      <c r="A76" s="181">
        <v>60</v>
      </c>
      <c r="B76" s="183" t="s">
        <v>81</v>
      </c>
      <c r="C76" s="191">
        <v>8278019</v>
      </c>
      <c r="D76" s="185">
        <f t="shared" si="11"/>
        <v>8278019</v>
      </c>
      <c r="E76" s="192"/>
      <c r="F76" s="192">
        <v>0</v>
      </c>
      <c r="G76" s="189">
        <f t="shared" si="12"/>
        <v>0</v>
      </c>
      <c r="H76" s="189">
        <f t="shared" si="13"/>
        <v>8278019</v>
      </c>
      <c r="I76" s="189">
        <f t="shared" si="14"/>
        <v>8278019</v>
      </c>
      <c r="J76" s="193">
        <v>0</v>
      </c>
      <c r="K76" s="192">
        <f t="shared" si="15"/>
        <v>0</v>
      </c>
      <c r="L76" s="192">
        <f t="shared" si="16"/>
        <v>0</v>
      </c>
      <c r="M76" s="192">
        <f t="shared" si="17"/>
        <v>0</v>
      </c>
      <c r="N76" s="192">
        <f t="shared" si="18"/>
        <v>0</v>
      </c>
      <c r="O76" s="194">
        <f t="shared" si="18"/>
        <v>0</v>
      </c>
      <c r="P76" s="193">
        <f t="shared" si="19"/>
        <v>8278019</v>
      </c>
      <c r="Q76" s="189">
        <f t="shared" si="20"/>
        <v>8278019</v>
      </c>
    </row>
    <row r="77" spans="1:17" x14ac:dyDescent="0.25">
      <c r="A77" s="181">
        <v>61</v>
      </c>
      <c r="B77" s="183" t="s">
        <v>82</v>
      </c>
      <c r="C77" s="191">
        <v>122767</v>
      </c>
      <c r="D77" s="185">
        <f t="shared" si="11"/>
        <v>122767</v>
      </c>
      <c r="E77" s="192"/>
      <c r="F77" s="192">
        <v>0</v>
      </c>
      <c r="G77" s="189">
        <f t="shared" si="12"/>
        <v>0</v>
      </c>
      <c r="H77" s="189">
        <f t="shared" si="13"/>
        <v>122767</v>
      </c>
      <c r="I77" s="189">
        <f t="shared" si="14"/>
        <v>122767</v>
      </c>
      <c r="J77" s="193">
        <v>0</v>
      </c>
      <c r="K77" s="192">
        <f t="shared" si="15"/>
        <v>0</v>
      </c>
      <c r="L77" s="192">
        <f t="shared" si="16"/>
        <v>0</v>
      </c>
      <c r="M77" s="192">
        <f t="shared" si="17"/>
        <v>0</v>
      </c>
      <c r="N77" s="192">
        <f t="shared" si="18"/>
        <v>0</v>
      </c>
      <c r="O77" s="194">
        <f t="shared" si="18"/>
        <v>0</v>
      </c>
      <c r="P77" s="193">
        <f t="shared" si="19"/>
        <v>122767</v>
      </c>
      <c r="Q77" s="189">
        <f t="shared" si="20"/>
        <v>122767</v>
      </c>
    </row>
    <row r="78" spans="1:17" x14ac:dyDescent="0.25">
      <c r="A78" s="181">
        <v>62</v>
      </c>
      <c r="B78" s="183" t="s">
        <v>83</v>
      </c>
      <c r="C78" s="191">
        <v>197537</v>
      </c>
      <c r="D78" s="185">
        <f t="shared" si="11"/>
        <v>197537</v>
      </c>
      <c r="E78" s="192"/>
      <c r="F78" s="192">
        <v>0</v>
      </c>
      <c r="G78" s="189">
        <f t="shared" si="12"/>
        <v>0</v>
      </c>
      <c r="H78" s="189">
        <f t="shared" si="13"/>
        <v>197537</v>
      </c>
      <c r="I78" s="189">
        <f t="shared" si="14"/>
        <v>197537</v>
      </c>
      <c r="J78" s="193">
        <v>0</v>
      </c>
      <c r="K78" s="192">
        <f t="shared" si="15"/>
        <v>0</v>
      </c>
      <c r="L78" s="192">
        <f t="shared" si="16"/>
        <v>0</v>
      </c>
      <c r="M78" s="192">
        <f t="shared" si="17"/>
        <v>0</v>
      </c>
      <c r="N78" s="192">
        <f t="shared" si="18"/>
        <v>0</v>
      </c>
      <c r="O78" s="194">
        <f t="shared" si="18"/>
        <v>0</v>
      </c>
      <c r="P78" s="193">
        <f t="shared" si="19"/>
        <v>197537</v>
      </c>
      <c r="Q78" s="189">
        <f t="shared" si="20"/>
        <v>197537</v>
      </c>
    </row>
    <row r="79" spans="1:17" x14ac:dyDescent="0.25">
      <c r="A79" s="181">
        <v>63</v>
      </c>
      <c r="B79" s="183" t="s">
        <v>84</v>
      </c>
      <c r="C79" s="191">
        <v>535526</v>
      </c>
      <c r="D79" s="185">
        <f t="shared" si="11"/>
        <v>535526</v>
      </c>
      <c r="E79" s="192"/>
      <c r="F79" s="192">
        <v>0</v>
      </c>
      <c r="G79" s="189">
        <f t="shared" si="12"/>
        <v>0</v>
      </c>
      <c r="H79" s="189">
        <f t="shared" si="13"/>
        <v>535526</v>
      </c>
      <c r="I79" s="189">
        <f t="shared" si="14"/>
        <v>535526</v>
      </c>
      <c r="J79" s="193">
        <v>0</v>
      </c>
      <c r="K79" s="192">
        <f t="shared" si="15"/>
        <v>0</v>
      </c>
      <c r="L79" s="192">
        <f t="shared" si="16"/>
        <v>0</v>
      </c>
      <c r="M79" s="192">
        <f t="shared" si="17"/>
        <v>0</v>
      </c>
      <c r="N79" s="192">
        <f t="shared" si="18"/>
        <v>0</v>
      </c>
      <c r="O79" s="194">
        <f t="shared" si="18"/>
        <v>0</v>
      </c>
      <c r="P79" s="193">
        <f t="shared" si="19"/>
        <v>535526</v>
      </c>
      <c r="Q79" s="189">
        <f t="shared" si="20"/>
        <v>535526</v>
      </c>
    </row>
    <row r="80" spans="1:17" x14ac:dyDescent="0.25">
      <c r="A80" s="181">
        <v>64</v>
      </c>
      <c r="B80" s="183" t="s">
        <v>85</v>
      </c>
      <c r="C80" s="191">
        <v>908347</v>
      </c>
      <c r="D80" s="185">
        <f t="shared" si="11"/>
        <v>908347</v>
      </c>
      <c r="E80" s="192"/>
      <c r="F80" s="192">
        <v>0</v>
      </c>
      <c r="G80" s="189">
        <f t="shared" si="12"/>
        <v>0</v>
      </c>
      <c r="H80" s="189">
        <f t="shared" si="13"/>
        <v>908347</v>
      </c>
      <c r="I80" s="189">
        <f t="shared" si="14"/>
        <v>908347</v>
      </c>
      <c r="J80" s="193">
        <v>0</v>
      </c>
      <c r="K80" s="192">
        <f t="shared" si="15"/>
        <v>0</v>
      </c>
      <c r="L80" s="192">
        <f t="shared" si="16"/>
        <v>0</v>
      </c>
      <c r="M80" s="192">
        <f t="shared" si="17"/>
        <v>0</v>
      </c>
      <c r="N80" s="192">
        <f t="shared" si="18"/>
        <v>0</v>
      </c>
      <c r="O80" s="194">
        <f t="shared" si="18"/>
        <v>0</v>
      </c>
      <c r="P80" s="193">
        <f t="shared" si="19"/>
        <v>908347</v>
      </c>
      <c r="Q80" s="189">
        <f t="shared" si="20"/>
        <v>908347</v>
      </c>
    </row>
    <row r="81" spans="1:17" x14ac:dyDescent="0.25">
      <c r="A81" s="181">
        <v>65</v>
      </c>
      <c r="B81" s="183" t="s">
        <v>86</v>
      </c>
      <c r="C81" s="191">
        <v>1699044</v>
      </c>
      <c r="D81" s="185">
        <f t="shared" si="11"/>
        <v>1699044</v>
      </c>
      <c r="E81" s="192"/>
      <c r="F81" s="192">
        <v>0</v>
      </c>
      <c r="G81" s="189">
        <f t="shared" si="12"/>
        <v>0</v>
      </c>
      <c r="H81" s="189">
        <f t="shared" si="13"/>
        <v>1699044</v>
      </c>
      <c r="I81" s="189">
        <f t="shared" si="14"/>
        <v>1699044</v>
      </c>
      <c r="J81" s="193">
        <v>0</v>
      </c>
      <c r="K81" s="192">
        <f t="shared" si="15"/>
        <v>0</v>
      </c>
      <c r="L81" s="192">
        <f t="shared" si="16"/>
        <v>0</v>
      </c>
      <c r="M81" s="192">
        <f t="shared" si="17"/>
        <v>0</v>
      </c>
      <c r="N81" s="192">
        <f t="shared" si="18"/>
        <v>0</v>
      </c>
      <c r="O81" s="194">
        <f t="shared" si="18"/>
        <v>0</v>
      </c>
      <c r="P81" s="193">
        <f t="shared" si="19"/>
        <v>1699044</v>
      </c>
      <c r="Q81" s="189">
        <f t="shared" si="20"/>
        <v>1699044</v>
      </c>
    </row>
    <row r="82" spans="1:17" x14ac:dyDescent="0.25">
      <c r="A82" s="181">
        <v>66</v>
      </c>
      <c r="B82" s="183" t="s">
        <v>87</v>
      </c>
      <c r="C82" s="191">
        <v>447625</v>
      </c>
      <c r="D82" s="185">
        <f t="shared" si="11"/>
        <v>447625</v>
      </c>
      <c r="E82" s="192"/>
      <c r="F82" s="192">
        <v>0</v>
      </c>
      <c r="G82" s="189">
        <f t="shared" si="12"/>
        <v>0</v>
      </c>
      <c r="H82" s="189">
        <f t="shared" si="13"/>
        <v>447625</v>
      </c>
      <c r="I82" s="189">
        <f t="shared" si="14"/>
        <v>447625</v>
      </c>
      <c r="J82" s="193">
        <v>0</v>
      </c>
      <c r="K82" s="192">
        <f t="shared" si="15"/>
        <v>0</v>
      </c>
      <c r="L82" s="192">
        <f t="shared" si="16"/>
        <v>0</v>
      </c>
      <c r="M82" s="192">
        <f t="shared" si="17"/>
        <v>0</v>
      </c>
      <c r="N82" s="192">
        <f t="shared" si="18"/>
        <v>0</v>
      </c>
      <c r="O82" s="194">
        <f t="shared" si="18"/>
        <v>0</v>
      </c>
      <c r="P82" s="193">
        <f t="shared" si="19"/>
        <v>447625</v>
      </c>
      <c r="Q82" s="189">
        <f t="shared" si="20"/>
        <v>447625</v>
      </c>
    </row>
    <row r="83" spans="1:17" x14ac:dyDescent="0.25">
      <c r="A83" s="181">
        <v>67</v>
      </c>
      <c r="B83" s="183" t="s">
        <v>88</v>
      </c>
      <c r="C83" s="191">
        <v>1365525</v>
      </c>
      <c r="D83" s="185">
        <f t="shared" si="11"/>
        <v>1365525</v>
      </c>
      <c r="E83" s="192"/>
      <c r="F83" s="192">
        <v>0</v>
      </c>
      <c r="G83" s="189">
        <f t="shared" si="12"/>
        <v>0</v>
      </c>
      <c r="H83" s="189">
        <f t="shared" si="13"/>
        <v>1365525</v>
      </c>
      <c r="I83" s="189">
        <f t="shared" si="14"/>
        <v>1365525</v>
      </c>
      <c r="J83" s="193">
        <v>0</v>
      </c>
      <c r="K83" s="192">
        <f t="shared" si="15"/>
        <v>0</v>
      </c>
      <c r="L83" s="192">
        <f t="shared" si="16"/>
        <v>0</v>
      </c>
      <c r="M83" s="192">
        <f t="shared" si="17"/>
        <v>0</v>
      </c>
      <c r="N83" s="192">
        <f t="shared" si="18"/>
        <v>0</v>
      </c>
      <c r="O83" s="194">
        <f t="shared" si="18"/>
        <v>0</v>
      </c>
      <c r="P83" s="193">
        <f t="shared" si="19"/>
        <v>1365525</v>
      </c>
      <c r="Q83" s="189">
        <f t="shared" si="20"/>
        <v>1365525</v>
      </c>
    </row>
    <row r="84" spans="1:17" x14ac:dyDescent="0.25">
      <c r="A84" s="181">
        <v>68</v>
      </c>
      <c r="B84" s="183" t="s">
        <v>89</v>
      </c>
      <c r="C84" s="191">
        <v>970517</v>
      </c>
      <c r="D84" s="185">
        <f t="shared" si="11"/>
        <v>970517</v>
      </c>
      <c r="E84" s="192"/>
      <c r="F84" s="192">
        <v>0</v>
      </c>
      <c r="G84" s="189">
        <f t="shared" si="12"/>
        <v>0</v>
      </c>
      <c r="H84" s="189">
        <f t="shared" si="13"/>
        <v>970517</v>
      </c>
      <c r="I84" s="189">
        <f t="shared" si="14"/>
        <v>970517</v>
      </c>
      <c r="J84" s="193">
        <v>0</v>
      </c>
      <c r="K84" s="192">
        <f t="shared" si="15"/>
        <v>0</v>
      </c>
      <c r="L84" s="192">
        <f t="shared" si="16"/>
        <v>0</v>
      </c>
      <c r="M84" s="192">
        <f t="shared" si="17"/>
        <v>0</v>
      </c>
      <c r="N84" s="192">
        <f t="shared" si="18"/>
        <v>0</v>
      </c>
      <c r="O84" s="194">
        <f t="shared" si="18"/>
        <v>0</v>
      </c>
      <c r="P84" s="193">
        <f t="shared" si="19"/>
        <v>970517</v>
      </c>
      <c r="Q84" s="189">
        <f t="shared" si="20"/>
        <v>970517</v>
      </c>
    </row>
    <row r="85" spans="1:17" x14ac:dyDescent="0.25">
      <c r="A85" s="181">
        <v>69</v>
      </c>
      <c r="B85" s="183" t="s">
        <v>90</v>
      </c>
      <c r="C85" s="191">
        <v>129510</v>
      </c>
      <c r="D85" s="185">
        <f t="shared" si="11"/>
        <v>129510</v>
      </c>
      <c r="E85" s="192"/>
      <c r="F85" s="192">
        <v>0</v>
      </c>
      <c r="G85" s="189">
        <f t="shared" si="12"/>
        <v>0</v>
      </c>
      <c r="H85" s="189">
        <f t="shared" si="13"/>
        <v>129510</v>
      </c>
      <c r="I85" s="189">
        <f t="shared" si="14"/>
        <v>129510</v>
      </c>
      <c r="J85" s="193">
        <v>0</v>
      </c>
      <c r="K85" s="192">
        <f t="shared" si="15"/>
        <v>0</v>
      </c>
      <c r="L85" s="192">
        <f t="shared" si="16"/>
        <v>0</v>
      </c>
      <c r="M85" s="192">
        <f t="shared" si="17"/>
        <v>0</v>
      </c>
      <c r="N85" s="192">
        <f t="shared" si="18"/>
        <v>0</v>
      </c>
      <c r="O85" s="194">
        <f t="shared" si="18"/>
        <v>0</v>
      </c>
      <c r="P85" s="193">
        <f t="shared" si="19"/>
        <v>129510</v>
      </c>
      <c r="Q85" s="189">
        <f t="shared" si="20"/>
        <v>129510</v>
      </c>
    </row>
    <row r="86" spans="1:17" x14ac:dyDescent="0.25">
      <c r="A86" s="181">
        <v>70</v>
      </c>
      <c r="B86" s="183" t="s">
        <v>91</v>
      </c>
      <c r="C86" s="191">
        <v>453570</v>
      </c>
      <c r="D86" s="185">
        <f t="shared" si="11"/>
        <v>453570</v>
      </c>
      <c r="E86" s="192"/>
      <c r="F86" s="192">
        <v>0</v>
      </c>
      <c r="G86" s="189">
        <f t="shared" si="12"/>
        <v>0</v>
      </c>
      <c r="H86" s="189">
        <f t="shared" si="13"/>
        <v>453570</v>
      </c>
      <c r="I86" s="189">
        <f t="shared" si="14"/>
        <v>453570</v>
      </c>
      <c r="J86" s="193">
        <v>0</v>
      </c>
      <c r="K86" s="192">
        <f t="shared" si="15"/>
        <v>0</v>
      </c>
      <c r="L86" s="192">
        <f t="shared" si="16"/>
        <v>0</v>
      </c>
      <c r="M86" s="192">
        <f t="shared" si="17"/>
        <v>0</v>
      </c>
      <c r="N86" s="192">
        <f t="shared" si="18"/>
        <v>0</v>
      </c>
      <c r="O86" s="194">
        <f t="shared" si="18"/>
        <v>0</v>
      </c>
      <c r="P86" s="193">
        <f t="shared" si="19"/>
        <v>453570</v>
      </c>
      <c r="Q86" s="189">
        <f t="shared" si="20"/>
        <v>453570</v>
      </c>
    </row>
    <row r="87" spans="1:17" x14ac:dyDescent="0.25">
      <c r="A87" s="181">
        <v>71</v>
      </c>
      <c r="B87" s="183" t="s">
        <v>92</v>
      </c>
      <c r="C87" s="191">
        <v>376913</v>
      </c>
      <c r="D87" s="185">
        <f t="shared" si="11"/>
        <v>376913</v>
      </c>
      <c r="E87" s="192"/>
      <c r="F87" s="192">
        <v>0</v>
      </c>
      <c r="G87" s="189">
        <f t="shared" si="12"/>
        <v>0</v>
      </c>
      <c r="H87" s="189">
        <f t="shared" si="13"/>
        <v>376913</v>
      </c>
      <c r="I87" s="189">
        <f t="shared" si="14"/>
        <v>376913</v>
      </c>
      <c r="J87" s="193">
        <v>0</v>
      </c>
      <c r="K87" s="192">
        <f t="shared" si="15"/>
        <v>0</v>
      </c>
      <c r="L87" s="192">
        <f t="shared" si="16"/>
        <v>0</v>
      </c>
      <c r="M87" s="192">
        <f t="shared" si="17"/>
        <v>0</v>
      </c>
      <c r="N87" s="192">
        <f t="shared" si="18"/>
        <v>0</v>
      </c>
      <c r="O87" s="194">
        <f t="shared" si="18"/>
        <v>0</v>
      </c>
      <c r="P87" s="193">
        <f t="shared" si="19"/>
        <v>376913</v>
      </c>
      <c r="Q87" s="189">
        <f t="shared" si="20"/>
        <v>376913</v>
      </c>
    </row>
    <row r="88" spans="1:17" x14ac:dyDescent="0.25">
      <c r="A88" s="181">
        <v>72</v>
      </c>
      <c r="B88" s="183" t="s">
        <v>93</v>
      </c>
      <c r="C88" s="191">
        <v>77290</v>
      </c>
      <c r="D88" s="185">
        <f t="shared" si="11"/>
        <v>77290</v>
      </c>
      <c r="E88" s="192"/>
      <c r="F88" s="192">
        <v>0</v>
      </c>
      <c r="G88" s="189">
        <f t="shared" si="12"/>
        <v>0</v>
      </c>
      <c r="H88" s="189">
        <f t="shared" si="13"/>
        <v>77290</v>
      </c>
      <c r="I88" s="189">
        <f t="shared" si="14"/>
        <v>77290</v>
      </c>
      <c r="J88" s="193">
        <v>0</v>
      </c>
      <c r="K88" s="192">
        <f t="shared" si="15"/>
        <v>0</v>
      </c>
      <c r="L88" s="192">
        <f t="shared" si="16"/>
        <v>0</v>
      </c>
      <c r="M88" s="192">
        <f t="shared" si="17"/>
        <v>0</v>
      </c>
      <c r="N88" s="192">
        <f t="shared" si="18"/>
        <v>0</v>
      </c>
      <c r="O88" s="194">
        <f t="shared" si="18"/>
        <v>0</v>
      </c>
      <c r="P88" s="193">
        <f t="shared" si="19"/>
        <v>77290</v>
      </c>
      <c r="Q88" s="189">
        <f t="shared" si="20"/>
        <v>77290</v>
      </c>
    </row>
    <row r="89" spans="1:17" x14ac:dyDescent="0.25">
      <c r="A89" s="181">
        <v>73</v>
      </c>
      <c r="B89" s="183" t="s">
        <v>94</v>
      </c>
      <c r="C89" s="191">
        <v>276632</v>
      </c>
      <c r="D89" s="185">
        <f t="shared" si="11"/>
        <v>276632</v>
      </c>
      <c r="E89" s="192"/>
      <c r="F89" s="192">
        <v>0</v>
      </c>
      <c r="G89" s="189">
        <f t="shared" si="12"/>
        <v>0</v>
      </c>
      <c r="H89" s="189">
        <f t="shared" si="13"/>
        <v>276632</v>
      </c>
      <c r="I89" s="189">
        <f t="shared" si="14"/>
        <v>276632</v>
      </c>
      <c r="J89" s="193">
        <v>0</v>
      </c>
      <c r="K89" s="192">
        <f t="shared" si="15"/>
        <v>0</v>
      </c>
      <c r="L89" s="192">
        <f t="shared" si="16"/>
        <v>0</v>
      </c>
      <c r="M89" s="192">
        <f t="shared" si="17"/>
        <v>0</v>
      </c>
      <c r="N89" s="192">
        <f t="shared" si="18"/>
        <v>0</v>
      </c>
      <c r="O89" s="194">
        <f t="shared" si="18"/>
        <v>0</v>
      </c>
      <c r="P89" s="193">
        <f t="shared" si="19"/>
        <v>276632</v>
      </c>
      <c r="Q89" s="189">
        <f t="shared" si="20"/>
        <v>276632</v>
      </c>
    </row>
    <row r="90" spans="1:17" x14ac:dyDescent="0.25">
      <c r="A90" s="181">
        <v>74</v>
      </c>
      <c r="B90" s="183" t="s">
        <v>95</v>
      </c>
      <c r="C90" s="191">
        <v>1205205</v>
      </c>
      <c r="D90" s="185">
        <f t="shared" si="11"/>
        <v>1205205</v>
      </c>
      <c r="E90" s="192"/>
      <c r="F90" s="192">
        <v>0</v>
      </c>
      <c r="G90" s="189">
        <f t="shared" si="12"/>
        <v>0</v>
      </c>
      <c r="H90" s="189">
        <f t="shared" si="13"/>
        <v>1205205</v>
      </c>
      <c r="I90" s="189">
        <f t="shared" si="14"/>
        <v>1205205</v>
      </c>
      <c r="J90" s="193">
        <v>0</v>
      </c>
      <c r="K90" s="192">
        <f t="shared" si="15"/>
        <v>0</v>
      </c>
      <c r="L90" s="192">
        <f t="shared" si="16"/>
        <v>0</v>
      </c>
      <c r="M90" s="192">
        <f t="shared" si="17"/>
        <v>0</v>
      </c>
      <c r="N90" s="192">
        <f t="shared" si="18"/>
        <v>0</v>
      </c>
      <c r="O90" s="194">
        <f t="shared" si="18"/>
        <v>0</v>
      </c>
      <c r="P90" s="193">
        <f t="shared" si="19"/>
        <v>1205205</v>
      </c>
      <c r="Q90" s="189">
        <f t="shared" si="20"/>
        <v>1205205</v>
      </c>
    </row>
    <row r="91" spans="1:17" x14ac:dyDescent="0.25">
      <c r="A91" s="181">
        <v>75</v>
      </c>
      <c r="B91" s="183" t="s">
        <v>96</v>
      </c>
      <c r="C91" s="191">
        <v>114654</v>
      </c>
      <c r="D91" s="185">
        <f t="shared" si="11"/>
        <v>114654</v>
      </c>
      <c r="E91" s="192"/>
      <c r="F91" s="192">
        <v>0</v>
      </c>
      <c r="G91" s="189">
        <f t="shared" si="12"/>
        <v>0</v>
      </c>
      <c r="H91" s="189">
        <f t="shared" si="13"/>
        <v>114654</v>
      </c>
      <c r="I91" s="189">
        <f t="shared" si="14"/>
        <v>114654</v>
      </c>
      <c r="J91" s="193">
        <v>0</v>
      </c>
      <c r="K91" s="192">
        <f t="shared" si="15"/>
        <v>0</v>
      </c>
      <c r="L91" s="192">
        <f t="shared" si="16"/>
        <v>0</v>
      </c>
      <c r="M91" s="192">
        <f t="shared" si="17"/>
        <v>0</v>
      </c>
      <c r="N91" s="192">
        <f t="shared" si="18"/>
        <v>0</v>
      </c>
      <c r="O91" s="194">
        <f t="shared" si="18"/>
        <v>0</v>
      </c>
      <c r="P91" s="193">
        <f t="shared" si="19"/>
        <v>114654</v>
      </c>
      <c r="Q91" s="189">
        <f t="shared" si="20"/>
        <v>114654</v>
      </c>
    </row>
    <row r="92" spans="1:17" x14ac:dyDescent="0.25">
      <c r="A92" s="181">
        <v>76</v>
      </c>
      <c r="B92" s="183" t="s">
        <v>97</v>
      </c>
      <c r="C92" s="191">
        <v>915975</v>
      </c>
      <c r="D92" s="185">
        <f t="shared" si="11"/>
        <v>915975</v>
      </c>
      <c r="E92" s="192"/>
      <c r="F92" s="192">
        <v>0</v>
      </c>
      <c r="G92" s="189">
        <f t="shared" si="12"/>
        <v>0</v>
      </c>
      <c r="H92" s="189">
        <f t="shared" si="13"/>
        <v>915975</v>
      </c>
      <c r="I92" s="189">
        <f t="shared" si="14"/>
        <v>915975</v>
      </c>
      <c r="J92" s="193">
        <v>0</v>
      </c>
      <c r="K92" s="192">
        <f t="shared" si="15"/>
        <v>0</v>
      </c>
      <c r="L92" s="192">
        <f t="shared" si="16"/>
        <v>0</v>
      </c>
      <c r="M92" s="192">
        <f t="shared" si="17"/>
        <v>0</v>
      </c>
      <c r="N92" s="192">
        <f t="shared" si="18"/>
        <v>0</v>
      </c>
      <c r="O92" s="194">
        <f t="shared" si="18"/>
        <v>0</v>
      </c>
      <c r="P92" s="193">
        <f t="shared" si="19"/>
        <v>915975</v>
      </c>
      <c r="Q92" s="189">
        <f t="shared" si="20"/>
        <v>915975</v>
      </c>
    </row>
    <row r="93" spans="1:17" x14ac:dyDescent="0.25">
      <c r="A93" s="181">
        <v>77</v>
      </c>
      <c r="B93" s="183" t="s">
        <v>98</v>
      </c>
      <c r="C93" s="191">
        <v>719879</v>
      </c>
      <c r="D93" s="185">
        <f t="shared" si="11"/>
        <v>719879</v>
      </c>
      <c r="E93" s="192"/>
      <c r="F93" s="192">
        <v>0</v>
      </c>
      <c r="G93" s="189">
        <f t="shared" si="12"/>
        <v>0</v>
      </c>
      <c r="H93" s="189">
        <f t="shared" si="13"/>
        <v>719879</v>
      </c>
      <c r="I93" s="189">
        <f t="shared" si="14"/>
        <v>719879</v>
      </c>
      <c r="J93" s="193">
        <v>0</v>
      </c>
      <c r="K93" s="192">
        <f t="shared" si="15"/>
        <v>0</v>
      </c>
      <c r="L93" s="192">
        <f t="shared" si="16"/>
        <v>0</v>
      </c>
      <c r="M93" s="192">
        <f t="shared" si="17"/>
        <v>0</v>
      </c>
      <c r="N93" s="192">
        <f t="shared" si="18"/>
        <v>0</v>
      </c>
      <c r="O93" s="194">
        <f t="shared" si="18"/>
        <v>0</v>
      </c>
      <c r="P93" s="193">
        <f t="shared" si="19"/>
        <v>719879</v>
      </c>
      <c r="Q93" s="189">
        <f t="shared" si="20"/>
        <v>719879</v>
      </c>
    </row>
    <row r="94" spans="1:17" x14ac:dyDescent="0.25">
      <c r="A94" s="181">
        <v>78</v>
      </c>
      <c r="B94" s="183" t="s">
        <v>99</v>
      </c>
      <c r="C94" s="191">
        <v>1876001</v>
      </c>
      <c r="D94" s="185">
        <f t="shared" si="11"/>
        <v>1876001</v>
      </c>
      <c r="E94" s="192"/>
      <c r="F94" s="192">
        <v>0</v>
      </c>
      <c r="G94" s="189">
        <f t="shared" si="12"/>
        <v>0</v>
      </c>
      <c r="H94" s="189">
        <f t="shared" si="13"/>
        <v>1876001</v>
      </c>
      <c r="I94" s="189">
        <f t="shared" si="14"/>
        <v>1876001</v>
      </c>
      <c r="J94" s="193">
        <v>0</v>
      </c>
      <c r="K94" s="192">
        <f t="shared" si="15"/>
        <v>0</v>
      </c>
      <c r="L94" s="192">
        <f t="shared" si="16"/>
        <v>0</v>
      </c>
      <c r="M94" s="192">
        <f t="shared" si="17"/>
        <v>0</v>
      </c>
      <c r="N94" s="192">
        <f t="shared" si="18"/>
        <v>0</v>
      </c>
      <c r="O94" s="194">
        <f t="shared" si="18"/>
        <v>0</v>
      </c>
      <c r="P94" s="193">
        <f t="shared" si="19"/>
        <v>1876001</v>
      </c>
      <c r="Q94" s="189">
        <f t="shared" si="20"/>
        <v>1876001</v>
      </c>
    </row>
    <row r="95" spans="1:17" x14ac:dyDescent="0.25">
      <c r="A95" s="181">
        <v>79</v>
      </c>
      <c r="B95" s="183" t="s">
        <v>100</v>
      </c>
      <c r="C95" s="191">
        <v>1131999</v>
      </c>
      <c r="D95" s="185">
        <f t="shared" si="11"/>
        <v>1131999</v>
      </c>
      <c r="E95" s="192"/>
      <c r="F95" s="192">
        <v>0</v>
      </c>
      <c r="G95" s="189">
        <f t="shared" si="12"/>
        <v>0</v>
      </c>
      <c r="H95" s="189">
        <f t="shared" si="13"/>
        <v>1131999</v>
      </c>
      <c r="I95" s="189">
        <f t="shared" si="14"/>
        <v>1131999</v>
      </c>
      <c r="J95" s="193">
        <v>0</v>
      </c>
      <c r="K95" s="192">
        <f t="shared" si="15"/>
        <v>0</v>
      </c>
      <c r="L95" s="192">
        <f t="shared" si="16"/>
        <v>0</v>
      </c>
      <c r="M95" s="192">
        <f t="shared" si="17"/>
        <v>0</v>
      </c>
      <c r="N95" s="192">
        <f t="shared" si="18"/>
        <v>0</v>
      </c>
      <c r="O95" s="194">
        <f t="shared" si="18"/>
        <v>0</v>
      </c>
      <c r="P95" s="193">
        <f t="shared" si="19"/>
        <v>1131999</v>
      </c>
      <c r="Q95" s="189">
        <f t="shared" si="20"/>
        <v>1131999</v>
      </c>
    </row>
    <row r="96" spans="1:17" x14ac:dyDescent="0.25">
      <c r="A96" s="181">
        <v>80</v>
      </c>
      <c r="B96" s="183" t="s">
        <v>101</v>
      </c>
      <c r="C96" s="191">
        <v>629234</v>
      </c>
      <c r="D96" s="185">
        <f t="shared" si="11"/>
        <v>629234</v>
      </c>
      <c r="E96" s="192"/>
      <c r="F96" s="192">
        <v>0</v>
      </c>
      <c r="G96" s="189">
        <f t="shared" si="12"/>
        <v>0</v>
      </c>
      <c r="H96" s="189">
        <f t="shared" si="13"/>
        <v>629234</v>
      </c>
      <c r="I96" s="189">
        <f t="shared" si="14"/>
        <v>629234</v>
      </c>
      <c r="J96" s="193">
        <v>0</v>
      </c>
      <c r="K96" s="192">
        <f t="shared" si="15"/>
        <v>0</v>
      </c>
      <c r="L96" s="192">
        <f t="shared" si="16"/>
        <v>0</v>
      </c>
      <c r="M96" s="192">
        <f t="shared" si="17"/>
        <v>0</v>
      </c>
      <c r="N96" s="192">
        <f t="shared" si="18"/>
        <v>0</v>
      </c>
      <c r="O96" s="194">
        <f t="shared" si="18"/>
        <v>0</v>
      </c>
      <c r="P96" s="193">
        <f t="shared" si="19"/>
        <v>629234</v>
      </c>
      <c r="Q96" s="189">
        <f t="shared" si="20"/>
        <v>629234</v>
      </c>
    </row>
    <row r="97" spans="1:17" x14ac:dyDescent="0.25">
      <c r="A97" s="181">
        <v>81</v>
      </c>
      <c r="B97" s="183" t="s">
        <v>102</v>
      </c>
      <c r="C97" s="191">
        <v>571776</v>
      </c>
      <c r="D97" s="185">
        <f t="shared" si="11"/>
        <v>571776</v>
      </c>
      <c r="E97" s="192"/>
      <c r="F97" s="192">
        <v>0</v>
      </c>
      <c r="G97" s="189">
        <f t="shared" si="12"/>
        <v>0</v>
      </c>
      <c r="H97" s="189">
        <f t="shared" si="13"/>
        <v>571776</v>
      </c>
      <c r="I97" s="189">
        <f t="shared" si="14"/>
        <v>571776</v>
      </c>
      <c r="J97" s="193">
        <v>0</v>
      </c>
      <c r="K97" s="192">
        <f t="shared" si="15"/>
        <v>0</v>
      </c>
      <c r="L97" s="192">
        <f t="shared" si="16"/>
        <v>0</v>
      </c>
      <c r="M97" s="192">
        <f t="shared" si="17"/>
        <v>0</v>
      </c>
      <c r="N97" s="192">
        <f t="shared" si="18"/>
        <v>0</v>
      </c>
      <c r="O97" s="194">
        <f t="shared" si="18"/>
        <v>0</v>
      </c>
      <c r="P97" s="193">
        <f t="shared" si="19"/>
        <v>571776</v>
      </c>
      <c r="Q97" s="189">
        <f t="shared" si="20"/>
        <v>571776</v>
      </c>
    </row>
    <row r="98" spans="1:17" x14ac:dyDescent="0.25">
      <c r="A98" s="181">
        <v>82</v>
      </c>
      <c r="B98" s="183" t="s">
        <v>103</v>
      </c>
      <c r="C98" s="191">
        <v>508020</v>
      </c>
      <c r="D98" s="185">
        <f t="shared" si="11"/>
        <v>508020</v>
      </c>
      <c r="E98" s="192"/>
      <c r="F98" s="192">
        <v>0</v>
      </c>
      <c r="G98" s="189">
        <f t="shared" si="12"/>
        <v>0</v>
      </c>
      <c r="H98" s="189">
        <f t="shared" si="13"/>
        <v>508020</v>
      </c>
      <c r="I98" s="189">
        <f t="shared" si="14"/>
        <v>508020</v>
      </c>
      <c r="J98" s="193">
        <v>0</v>
      </c>
      <c r="K98" s="192">
        <f t="shared" si="15"/>
        <v>0</v>
      </c>
      <c r="L98" s="192">
        <f t="shared" si="16"/>
        <v>0</v>
      </c>
      <c r="M98" s="192">
        <f t="shared" si="17"/>
        <v>0</v>
      </c>
      <c r="N98" s="192">
        <f t="shared" si="18"/>
        <v>0</v>
      </c>
      <c r="O98" s="194">
        <f t="shared" si="18"/>
        <v>0</v>
      </c>
      <c r="P98" s="193">
        <f t="shared" si="19"/>
        <v>508020</v>
      </c>
      <c r="Q98" s="189">
        <f t="shared" si="20"/>
        <v>508020</v>
      </c>
    </row>
    <row r="99" spans="1:17" x14ac:dyDescent="0.25">
      <c r="A99" s="181">
        <v>83</v>
      </c>
      <c r="B99" s="183" t="s">
        <v>104</v>
      </c>
      <c r="C99" s="191">
        <v>593563</v>
      </c>
      <c r="D99" s="185">
        <f t="shared" si="11"/>
        <v>593563</v>
      </c>
      <c r="E99" s="192"/>
      <c r="F99" s="192">
        <v>0</v>
      </c>
      <c r="G99" s="189">
        <f t="shared" si="12"/>
        <v>0</v>
      </c>
      <c r="H99" s="189">
        <f t="shared" si="13"/>
        <v>593563</v>
      </c>
      <c r="I99" s="189">
        <f t="shared" si="14"/>
        <v>593563</v>
      </c>
      <c r="J99" s="193">
        <v>0</v>
      </c>
      <c r="K99" s="192">
        <f t="shared" si="15"/>
        <v>0</v>
      </c>
      <c r="L99" s="192">
        <f t="shared" si="16"/>
        <v>0</v>
      </c>
      <c r="M99" s="192">
        <f t="shared" si="17"/>
        <v>0</v>
      </c>
      <c r="N99" s="192">
        <f t="shared" si="18"/>
        <v>0</v>
      </c>
      <c r="O99" s="194">
        <f t="shared" si="18"/>
        <v>0</v>
      </c>
      <c r="P99" s="193">
        <f t="shared" si="19"/>
        <v>593563</v>
      </c>
      <c r="Q99" s="189">
        <f t="shared" si="20"/>
        <v>593563</v>
      </c>
    </row>
    <row r="100" spans="1:17" x14ac:dyDescent="0.25">
      <c r="A100" s="181">
        <v>84</v>
      </c>
      <c r="B100" s="183" t="s">
        <v>105</v>
      </c>
      <c r="C100" s="191">
        <v>442422</v>
      </c>
      <c r="D100" s="185">
        <f t="shared" si="11"/>
        <v>442422</v>
      </c>
      <c r="E100" s="192"/>
      <c r="F100" s="192">
        <v>0</v>
      </c>
      <c r="G100" s="189">
        <f t="shared" si="12"/>
        <v>0</v>
      </c>
      <c r="H100" s="189">
        <f t="shared" si="13"/>
        <v>442422</v>
      </c>
      <c r="I100" s="189">
        <f t="shared" si="14"/>
        <v>442422</v>
      </c>
      <c r="J100" s="193">
        <v>0</v>
      </c>
      <c r="K100" s="192">
        <f t="shared" si="15"/>
        <v>0</v>
      </c>
      <c r="L100" s="192">
        <f t="shared" si="16"/>
        <v>0</v>
      </c>
      <c r="M100" s="192">
        <f t="shared" si="17"/>
        <v>0</v>
      </c>
      <c r="N100" s="192">
        <f t="shared" si="18"/>
        <v>0</v>
      </c>
      <c r="O100" s="194">
        <f t="shared" si="18"/>
        <v>0</v>
      </c>
      <c r="P100" s="193">
        <f t="shared" si="19"/>
        <v>442422</v>
      </c>
      <c r="Q100" s="189">
        <f t="shared" si="20"/>
        <v>442422</v>
      </c>
    </row>
    <row r="101" spans="1:17" x14ac:dyDescent="0.25">
      <c r="A101" s="181">
        <v>85</v>
      </c>
      <c r="B101" s="183" t="s">
        <v>106</v>
      </c>
      <c r="C101" s="191">
        <v>437853</v>
      </c>
      <c r="D101" s="185">
        <f t="shared" si="11"/>
        <v>437853</v>
      </c>
      <c r="E101" s="192"/>
      <c r="F101" s="192">
        <v>0</v>
      </c>
      <c r="G101" s="189">
        <f t="shared" si="12"/>
        <v>0</v>
      </c>
      <c r="H101" s="189">
        <f t="shared" si="13"/>
        <v>437853</v>
      </c>
      <c r="I101" s="189">
        <f t="shared" si="14"/>
        <v>437853</v>
      </c>
      <c r="J101" s="193">
        <v>0</v>
      </c>
      <c r="K101" s="192">
        <f t="shared" si="15"/>
        <v>0</v>
      </c>
      <c r="L101" s="192">
        <f t="shared" si="16"/>
        <v>0</v>
      </c>
      <c r="M101" s="192">
        <f t="shared" si="17"/>
        <v>0</v>
      </c>
      <c r="N101" s="192">
        <f t="shared" si="18"/>
        <v>0</v>
      </c>
      <c r="O101" s="194">
        <f t="shared" si="18"/>
        <v>0</v>
      </c>
      <c r="P101" s="193">
        <f t="shared" si="19"/>
        <v>437853</v>
      </c>
      <c r="Q101" s="189">
        <f t="shared" si="20"/>
        <v>437853</v>
      </c>
    </row>
    <row r="102" spans="1:17" x14ac:dyDescent="0.25">
      <c r="A102" s="181">
        <v>86</v>
      </c>
      <c r="B102" s="183" t="s">
        <v>107</v>
      </c>
      <c r="C102" s="191">
        <v>538702</v>
      </c>
      <c r="D102" s="185">
        <f t="shared" si="11"/>
        <v>538702</v>
      </c>
      <c r="E102" s="192"/>
      <c r="F102" s="192">
        <v>0</v>
      </c>
      <c r="G102" s="189">
        <f t="shared" si="12"/>
        <v>0</v>
      </c>
      <c r="H102" s="189">
        <f t="shared" si="13"/>
        <v>538702</v>
      </c>
      <c r="I102" s="189">
        <f t="shared" si="14"/>
        <v>538702</v>
      </c>
      <c r="J102" s="193">
        <v>0</v>
      </c>
      <c r="K102" s="192">
        <f t="shared" si="15"/>
        <v>0</v>
      </c>
      <c r="L102" s="192">
        <f t="shared" si="16"/>
        <v>0</v>
      </c>
      <c r="M102" s="192">
        <f t="shared" si="17"/>
        <v>0</v>
      </c>
      <c r="N102" s="192">
        <f t="shared" si="18"/>
        <v>0</v>
      </c>
      <c r="O102" s="194">
        <f t="shared" si="18"/>
        <v>0</v>
      </c>
      <c r="P102" s="193">
        <f t="shared" si="19"/>
        <v>538702</v>
      </c>
      <c r="Q102" s="189">
        <f t="shared" si="20"/>
        <v>538702</v>
      </c>
    </row>
    <row r="103" spans="1:17" x14ac:dyDescent="0.25">
      <c r="A103" s="181">
        <v>87</v>
      </c>
      <c r="B103" s="183" t="s">
        <v>108</v>
      </c>
      <c r="C103" s="191">
        <v>174653</v>
      </c>
      <c r="D103" s="185">
        <f t="shared" si="11"/>
        <v>174653</v>
      </c>
      <c r="E103" s="192"/>
      <c r="F103" s="192">
        <v>0</v>
      </c>
      <c r="G103" s="189">
        <f t="shared" si="12"/>
        <v>0</v>
      </c>
      <c r="H103" s="189">
        <f t="shared" si="13"/>
        <v>174653</v>
      </c>
      <c r="I103" s="189">
        <f t="shared" si="14"/>
        <v>174653</v>
      </c>
      <c r="J103" s="193">
        <v>0</v>
      </c>
      <c r="K103" s="192">
        <f t="shared" si="15"/>
        <v>0</v>
      </c>
      <c r="L103" s="192">
        <f t="shared" si="16"/>
        <v>0</v>
      </c>
      <c r="M103" s="192">
        <f t="shared" si="17"/>
        <v>0</v>
      </c>
      <c r="N103" s="192">
        <f t="shared" si="18"/>
        <v>0</v>
      </c>
      <c r="O103" s="194">
        <f t="shared" si="18"/>
        <v>0</v>
      </c>
      <c r="P103" s="193">
        <f t="shared" si="19"/>
        <v>174653</v>
      </c>
      <c r="Q103" s="189">
        <f t="shared" si="20"/>
        <v>174653</v>
      </c>
    </row>
    <row r="104" spans="1:17" x14ac:dyDescent="0.25">
      <c r="A104" s="181">
        <v>88</v>
      </c>
      <c r="B104" s="183" t="s">
        <v>109</v>
      </c>
      <c r="C104" s="191">
        <v>377789</v>
      </c>
      <c r="D104" s="185">
        <f t="shared" si="11"/>
        <v>377789</v>
      </c>
      <c r="E104" s="192"/>
      <c r="F104" s="192">
        <v>0</v>
      </c>
      <c r="G104" s="189">
        <f t="shared" si="12"/>
        <v>0</v>
      </c>
      <c r="H104" s="189">
        <f t="shared" si="13"/>
        <v>377789</v>
      </c>
      <c r="I104" s="189">
        <f t="shared" si="14"/>
        <v>377789</v>
      </c>
      <c r="J104" s="193">
        <v>0</v>
      </c>
      <c r="K104" s="192">
        <f t="shared" si="15"/>
        <v>0</v>
      </c>
      <c r="L104" s="192">
        <f t="shared" si="16"/>
        <v>0</v>
      </c>
      <c r="M104" s="192">
        <f t="shared" si="17"/>
        <v>0</v>
      </c>
      <c r="N104" s="192">
        <f t="shared" si="18"/>
        <v>0</v>
      </c>
      <c r="O104" s="194">
        <f t="shared" si="18"/>
        <v>0</v>
      </c>
      <c r="P104" s="193">
        <f t="shared" si="19"/>
        <v>377789</v>
      </c>
      <c r="Q104" s="189">
        <f t="shared" si="20"/>
        <v>377789</v>
      </c>
    </row>
    <row r="105" spans="1:17" x14ac:dyDescent="0.25">
      <c r="A105" s="181">
        <v>89</v>
      </c>
      <c r="B105" s="183" t="s">
        <v>110</v>
      </c>
      <c r="C105" s="191">
        <v>67960</v>
      </c>
      <c r="D105" s="185">
        <f t="shared" si="11"/>
        <v>67960</v>
      </c>
      <c r="E105" s="192"/>
      <c r="F105" s="192">
        <v>0</v>
      </c>
      <c r="G105" s="189">
        <f t="shared" si="12"/>
        <v>0</v>
      </c>
      <c r="H105" s="189">
        <f t="shared" si="13"/>
        <v>67960</v>
      </c>
      <c r="I105" s="189">
        <f t="shared" si="14"/>
        <v>67960</v>
      </c>
      <c r="J105" s="193">
        <v>0</v>
      </c>
      <c r="K105" s="192">
        <f t="shared" si="15"/>
        <v>0</v>
      </c>
      <c r="L105" s="192">
        <f t="shared" si="16"/>
        <v>0</v>
      </c>
      <c r="M105" s="192">
        <f t="shared" si="17"/>
        <v>0</v>
      </c>
      <c r="N105" s="192">
        <f t="shared" si="18"/>
        <v>0</v>
      </c>
      <c r="O105" s="194">
        <f t="shared" si="18"/>
        <v>0</v>
      </c>
      <c r="P105" s="193">
        <f t="shared" si="19"/>
        <v>67960</v>
      </c>
      <c r="Q105" s="189">
        <f t="shared" si="20"/>
        <v>67960</v>
      </c>
    </row>
    <row r="106" spans="1:17" x14ac:dyDescent="0.25">
      <c r="A106" s="181">
        <v>90</v>
      </c>
      <c r="B106" s="183" t="s">
        <v>111</v>
      </c>
      <c r="C106" s="191">
        <v>1397206</v>
      </c>
      <c r="D106" s="185">
        <f t="shared" si="11"/>
        <v>1397206</v>
      </c>
      <c r="E106" s="192"/>
      <c r="F106" s="192">
        <v>0</v>
      </c>
      <c r="G106" s="189">
        <f t="shared" si="12"/>
        <v>0</v>
      </c>
      <c r="H106" s="189">
        <f t="shared" si="13"/>
        <v>1397206</v>
      </c>
      <c r="I106" s="189">
        <f t="shared" si="14"/>
        <v>1397206</v>
      </c>
      <c r="J106" s="193">
        <v>0</v>
      </c>
      <c r="K106" s="192">
        <f t="shared" si="15"/>
        <v>0</v>
      </c>
      <c r="L106" s="192">
        <f t="shared" si="16"/>
        <v>0</v>
      </c>
      <c r="M106" s="192">
        <f t="shared" si="17"/>
        <v>0</v>
      </c>
      <c r="N106" s="192">
        <f t="shared" si="18"/>
        <v>0</v>
      </c>
      <c r="O106" s="194">
        <f t="shared" si="18"/>
        <v>0</v>
      </c>
      <c r="P106" s="193">
        <f t="shared" si="19"/>
        <v>1397206</v>
      </c>
      <c r="Q106" s="189">
        <f t="shared" si="20"/>
        <v>1397206</v>
      </c>
    </row>
    <row r="107" spans="1:17" x14ac:dyDescent="0.25">
      <c r="A107" s="181">
        <v>91</v>
      </c>
      <c r="B107" s="183" t="s">
        <v>112</v>
      </c>
      <c r="C107" s="191">
        <v>555809</v>
      </c>
      <c r="D107" s="185">
        <f t="shared" si="11"/>
        <v>555809</v>
      </c>
      <c r="E107" s="192"/>
      <c r="F107" s="192">
        <v>0</v>
      </c>
      <c r="G107" s="189">
        <f t="shared" si="12"/>
        <v>0</v>
      </c>
      <c r="H107" s="189">
        <f t="shared" si="13"/>
        <v>555809</v>
      </c>
      <c r="I107" s="189">
        <f t="shared" si="14"/>
        <v>555809</v>
      </c>
      <c r="J107" s="193">
        <v>0</v>
      </c>
      <c r="K107" s="192">
        <f t="shared" si="15"/>
        <v>0</v>
      </c>
      <c r="L107" s="192">
        <f t="shared" si="16"/>
        <v>0</v>
      </c>
      <c r="M107" s="192">
        <f t="shared" si="17"/>
        <v>0</v>
      </c>
      <c r="N107" s="192">
        <f t="shared" si="18"/>
        <v>0</v>
      </c>
      <c r="O107" s="194">
        <f t="shared" si="18"/>
        <v>0</v>
      </c>
      <c r="P107" s="193">
        <f t="shared" si="19"/>
        <v>555809</v>
      </c>
      <c r="Q107" s="189">
        <f t="shared" si="20"/>
        <v>555809</v>
      </c>
    </row>
    <row r="108" spans="1:17" x14ac:dyDescent="0.25">
      <c r="A108" s="181">
        <v>92</v>
      </c>
      <c r="B108" s="183" t="s">
        <v>113</v>
      </c>
      <c r="C108" s="191">
        <v>5090350</v>
      </c>
      <c r="D108" s="185">
        <f t="shared" si="11"/>
        <v>5090350</v>
      </c>
      <c r="E108" s="192"/>
      <c r="F108" s="192">
        <v>0</v>
      </c>
      <c r="G108" s="189">
        <f t="shared" si="12"/>
        <v>0</v>
      </c>
      <c r="H108" s="189">
        <f t="shared" si="13"/>
        <v>5090350</v>
      </c>
      <c r="I108" s="189">
        <f t="shared" si="14"/>
        <v>5090350</v>
      </c>
      <c r="J108" s="193">
        <v>0</v>
      </c>
      <c r="K108" s="192">
        <f t="shared" si="15"/>
        <v>0</v>
      </c>
      <c r="L108" s="192">
        <f t="shared" si="16"/>
        <v>0</v>
      </c>
      <c r="M108" s="192">
        <f t="shared" si="17"/>
        <v>0</v>
      </c>
      <c r="N108" s="192">
        <f t="shared" si="18"/>
        <v>0</v>
      </c>
      <c r="O108" s="194">
        <f t="shared" si="18"/>
        <v>0</v>
      </c>
      <c r="P108" s="193">
        <f t="shared" si="19"/>
        <v>5090350</v>
      </c>
      <c r="Q108" s="189">
        <f t="shared" si="20"/>
        <v>5090350</v>
      </c>
    </row>
    <row r="109" spans="1:17" x14ac:dyDescent="0.25">
      <c r="A109" s="181">
        <v>93</v>
      </c>
      <c r="B109" s="183" t="s">
        <v>114</v>
      </c>
      <c r="C109" s="191">
        <v>353340</v>
      </c>
      <c r="D109" s="185">
        <f t="shared" si="11"/>
        <v>353340</v>
      </c>
      <c r="E109" s="192"/>
      <c r="F109" s="192">
        <v>0</v>
      </c>
      <c r="G109" s="189">
        <f t="shared" si="12"/>
        <v>0</v>
      </c>
      <c r="H109" s="189">
        <f t="shared" si="13"/>
        <v>353340</v>
      </c>
      <c r="I109" s="189">
        <f t="shared" si="14"/>
        <v>353340</v>
      </c>
      <c r="J109" s="193">
        <v>0</v>
      </c>
      <c r="K109" s="192">
        <f t="shared" si="15"/>
        <v>0</v>
      </c>
      <c r="L109" s="192">
        <f t="shared" si="16"/>
        <v>0</v>
      </c>
      <c r="M109" s="192">
        <f t="shared" si="17"/>
        <v>0</v>
      </c>
      <c r="N109" s="192">
        <f t="shared" si="18"/>
        <v>0</v>
      </c>
      <c r="O109" s="194">
        <f t="shared" si="18"/>
        <v>0</v>
      </c>
      <c r="P109" s="193">
        <f t="shared" si="19"/>
        <v>353340</v>
      </c>
      <c r="Q109" s="189">
        <f t="shared" si="20"/>
        <v>353340</v>
      </c>
    </row>
    <row r="110" spans="1:17" x14ac:dyDescent="0.25">
      <c r="A110" s="181">
        <v>94</v>
      </c>
      <c r="B110" s="183" t="s">
        <v>115</v>
      </c>
      <c r="C110" s="191">
        <v>361689</v>
      </c>
      <c r="D110" s="185">
        <f t="shared" si="11"/>
        <v>361689</v>
      </c>
      <c r="E110" s="192"/>
      <c r="F110" s="192">
        <v>0</v>
      </c>
      <c r="G110" s="189">
        <f t="shared" si="12"/>
        <v>0</v>
      </c>
      <c r="H110" s="189">
        <f t="shared" si="13"/>
        <v>361689</v>
      </c>
      <c r="I110" s="189">
        <f t="shared" si="14"/>
        <v>361689</v>
      </c>
      <c r="J110" s="193">
        <v>0</v>
      </c>
      <c r="K110" s="192">
        <f t="shared" si="15"/>
        <v>0</v>
      </c>
      <c r="L110" s="192">
        <f t="shared" si="16"/>
        <v>0</v>
      </c>
      <c r="M110" s="192">
        <f t="shared" si="17"/>
        <v>0</v>
      </c>
      <c r="N110" s="192">
        <f t="shared" si="18"/>
        <v>0</v>
      </c>
      <c r="O110" s="194">
        <f t="shared" si="18"/>
        <v>0</v>
      </c>
      <c r="P110" s="193">
        <f t="shared" si="19"/>
        <v>361689</v>
      </c>
      <c r="Q110" s="189">
        <f t="shared" si="20"/>
        <v>361689</v>
      </c>
    </row>
    <row r="111" spans="1:17" x14ac:dyDescent="0.25">
      <c r="A111" s="181">
        <v>95</v>
      </c>
      <c r="B111" s="183" t="s">
        <v>116</v>
      </c>
      <c r="C111" s="191">
        <v>185213</v>
      </c>
      <c r="D111" s="185">
        <f t="shared" si="11"/>
        <v>185213</v>
      </c>
      <c r="E111" s="192"/>
      <c r="F111" s="192">
        <v>0</v>
      </c>
      <c r="G111" s="189">
        <f t="shared" si="12"/>
        <v>0</v>
      </c>
      <c r="H111" s="189">
        <f t="shared" si="13"/>
        <v>185213</v>
      </c>
      <c r="I111" s="189">
        <f t="shared" si="14"/>
        <v>185213</v>
      </c>
      <c r="J111" s="193">
        <v>0</v>
      </c>
      <c r="K111" s="192">
        <f t="shared" si="15"/>
        <v>0</v>
      </c>
      <c r="L111" s="192">
        <f t="shared" si="16"/>
        <v>0</v>
      </c>
      <c r="M111" s="192">
        <f t="shared" si="17"/>
        <v>0</v>
      </c>
      <c r="N111" s="192">
        <f t="shared" si="18"/>
        <v>0</v>
      </c>
      <c r="O111" s="194">
        <f t="shared" si="18"/>
        <v>0</v>
      </c>
      <c r="P111" s="193">
        <f t="shared" si="19"/>
        <v>185213</v>
      </c>
      <c r="Q111" s="189">
        <f t="shared" si="20"/>
        <v>185213</v>
      </c>
    </row>
    <row r="112" spans="1:17" x14ac:dyDescent="0.25">
      <c r="A112" s="181">
        <v>96</v>
      </c>
      <c r="B112" s="183" t="s">
        <v>117</v>
      </c>
      <c r="C112" s="191">
        <v>790073</v>
      </c>
      <c r="D112" s="185">
        <f t="shared" si="11"/>
        <v>790073</v>
      </c>
      <c r="E112" s="192"/>
      <c r="F112" s="192">
        <v>0</v>
      </c>
      <c r="G112" s="189">
        <f t="shared" si="12"/>
        <v>0</v>
      </c>
      <c r="H112" s="189">
        <f t="shared" si="13"/>
        <v>790073</v>
      </c>
      <c r="I112" s="189">
        <f t="shared" si="14"/>
        <v>790073</v>
      </c>
      <c r="J112" s="193">
        <v>0</v>
      </c>
      <c r="K112" s="192">
        <f t="shared" si="15"/>
        <v>0</v>
      </c>
      <c r="L112" s="192">
        <f t="shared" si="16"/>
        <v>0</v>
      </c>
      <c r="M112" s="192">
        <f t="shared" si="17"/>
        <v>0</v>
      </c>
      <c r="N112" s="192">
        <f t="shared" si="18"/>
        <v>0</v>
      </c>
      <c r="O112" s="194">
        <f t="shared" si="18"/>
        <v>0</v>
      </c>
      <c r="P112" s="193">
        <f t="shared" si="19"/>
        <v>790073</v>
      </c>
      <c r="Q112" s="189">
        <f t="shared" si="20"/>
        <v>790073</v>
      </c>
    </row>
    <row r="113" spans="1:17" x14ac:dyDescent="0.25">
      <c r="A113" s="181">
        <v>97</v>
      </c>
      <c r="B113" s="183" t="s">
        <v>118</v>
      </c>
      <c r="C113" s="191">
        <v>288639</v>
      </c>
      <c r="D113" s="185">
        <f t="shared" si="11"/>
        <v>288639</v>
      </c>
      <c r="E113" s="192"/>
      <c r="F113" s="192">
        <v>0</v>
      </c>
      <c r="G113" s="189">
        <f t="shared" si="12"/>
        <v>0</v>
      </c>
      <c r="H113" s="189">
        <f t="shared" si="13"/>
        <v>288639</v>
      </c>
      <c r="I113" s="189">
        <f t="shared" si="14"/>
        <v>288639</v>
      </c>
      <c r="J113" s="193">
        <v>0</v>
      </c>
      <c r="K113" s="192">
        <f t="shared" si="15"/>
        <v>0</v>
      </c>
      <c r="L113" s="192">
        <f t="shared" si="16"/>
        <v>0</v>
      </c>
      <c r="M113" s="192">
        <f t="shared" si="17"/>
        <v>0</v>
      </c>
      <c r="N113" s="192">
        <f t="shared" si="18"/>
        <v>0</v>
      </c>
      <c r="O113" s="194">
        <f t="shared" si="18"/>
        <v>0</v>
      </c>
      <c r="P113" s="193">
        <f t="shared" si="19"/>
        <v>288639</v>
      </c>
      <c r="Q113" s="189">
        <f t="shared" si="20"/>
        <v>288639</v>
      </c>
    </row>
    <row r="114" spans="1:17" x14ac:dyDescent="0.25">
      <c r="A114" s="233">
        <v>98</v>
      </c>
      <c r="B114" s="234" t="s">
        <v>119</v>
      </c>
      <c r="C114" s="197">
        <v>1135899</v>
      </c>
      <c r="D114" s="198">
        <f t="shared" si="11"/>
        <v>1135899</v>
      </c>
      <c r="E114" s="200"/>
      <c r="F114" s="200">
        <v>1098736</v>
      </c>
      <c r="G114" s="201">
        <f t="shared" si="12"/>
        <v>1098736</v>
      </c>
      <c r="H114" s="201">
        <f t="shared" si="13"/>
        <v>2234635</v>
      </c>
      <c r="I114" s="201">
        <f t="shared" si="14"/>
        <v>2234635</v>
      </c>
      <c r="J114" s="202">
        <v>1440910</v>
      </c>
      <c r="K114" s="200">
        <f t="shared" si="15"/>
        <v>1440910</v>
      </c>
      <c r="L114" s="200">
        <f t="shared" si="16"/>
        <v>-1098736</v>
      </c>
      <c r="M114" s="200">
        <f t="shared" si="17"/>
        <v>-1098736</v>
      </c>
      <c r="N114" s="200">
        <f t="shared" si="18"/>
        <v>342174</v>
      </c>
      <c r="O114" s="203">
        <f t="shared" si="18"/>
        <v>342174</v>
      </c>
      <c r="P114" s="202">
        <f t="shared" si="19"/>
        <v>2576809</v>
      </c>
      <c r="Q114" s="201">
        <f t="shared" si="20"/>
        <v>2576809</v>
      </c>
    </row>
    <row r="115" spans="1:17" x14ac:dyDescent="0.25">
      <c r="A115" s="181">
        <v>99</v>
      </c>
      <c r="B115" s="183" t="s">
        <v>120</v>
      </c>
      <c r="C115" s="191">
        <v>290932</v>
      </c>
      <c r="D115" s="185">
        <f t="shared" si="11"/>
        <v>290932</v>
      </c>
      <c r="E115" s="192"/>
      <c r="F115" s="192">
        <v>0</v>
      </c>
      <c r="G115" s="189">
        <f t="shared" si="12"/>
        <v>0</v>
      </c>
      <c r="H115" s="189">
        <f t="shared" si="13"/>
        <v>290932</v>
      </c>
      <c r="I115" s="189">
        <f t="shared" si="14"/>
        <v>290932</v>
      </c>
      <c r="J115" s="193">
        <v>0</v>
      </c>
      <c r="K115" s="192">
        <f t="shared" si="15"/>
        <v>0</v>
      </c>
      <c r="L115" s="192">
        <f t="shared" si="16"/>
        <v>0</v>
      </c>
      <c r="M115" s="192">
        <f t="shared" si="17"/>
        <v>0</v>
      </c>
      <c r="N115" s="192">
        <f t="shared" si="18"/>
        <v>0</v>
      </c>
      <c r="O115" s="194">
        <f t="shared" si="18"/>
        <v>0</v>
      </c>
      <c r="P115" s="193">
        <f t="shared" si="19"/>
        <v>290932</v>
      </c>
      <c r="Q115" s="189">
        <f t="shared" si="20"/>
        <v>290932</v>
      </c>
    </row>
    <row r="116" spans="1:17" x14ac:dyDescent="0.25">
      <c r="A116" s="181">
        <v>100</v>
      </c>
      <c r="B116" s="183" t="s">
        <v>121</v>
      </c>
      <c r="C116" s="191">
        <v>154856</v>
      </c>
      <c r="D116" s="185">
        <f t="shared" si="11"/>
        <v>154856</v>
      </c>
      <c r="E116" s="192"/>
      <c r="F116" s="192">
        <v>0</v>
      </c>
      <c r="G116" s="189">
        <f t="shared" si="12"/>
        <v>0</v>
      </c>
      <c r="H116" s="189">
        <f t="shared" si="13"/>
        <v>154856</v>
      </c>
      <c r="I116" s="189">
        <f t="shared" si="14"/>
        <v>154856</v>
      </c>
      <c r="J116" s="193">
        <v>0</v>
      </c>
      <c r="K116" s="192">
        <f t="shared" si="15"/>
        <v>0</v>
      </c>
      <c r="L116" s="192">
        <f t="shared" si="16"/>
        <v>0</v>
      </c>
      <c r="M116" s="192">
        <f t="shared" si="17"/>
        <v>0</v>
      </c>
      <c r="N116" s="192">
        <f t="shared" si="18"/>
        <v>0</v>
      </c>
      <c r="O116" s="194">
        <f t="shared" si="18"/>
        <v>0</v>
      </c>
      <c r="P116" s="193">
        <f t="shared" si="19"/>
        <v>154856</v>
      </c>
      <c r="Q116" s="189">
        <f t="shared" si="20"/>
        <v>154856</v>
      </c>
    </row>
    <row r="117" spans="1:17" ht="14.4" thickBot="1" x14ac:dyDescent="0.3">
      <c r="A117" s="235"/>
      <c r="B117" s="236" t="s">
        <v>12</v>
      </c>
      <c r="C117" s="237">
        <f t="shared" ref="C117:Q117" si="21">SUM(C13:C116)</f>
        <v>84704779</v>
      </c>
      <c r="D117" s="237">
        <f t="shared" si="21"/>
        <v>84704779</v>
      </c>
      <c r="E117" s="237">
        <f t="shared" si="21"/>
        <v>0</v>
      </c>
      <c r="F117" s="237">
        <f t="shared" si="21"/>
        <v>1098736</v>
      </c>
      <c r="G117" s="237">
        <f t="shared" si="21"/>
        <v>1098736</v>
      </c>
      <c r="H117" s="237">
        <f t="shared" si="21"/>
        <v>85803515</v>
      </c>
      <c r="I117" s="237">
        <f t="shared" si="21"/>
        <v>85803515</v>
      </c>
      <c r="J117" s="238">
        <f t="shared" si="21"/>
        <v>3698158</v>
      </c>
      <c r="K117" s="239">
        <f t="shared" si="21"/>
        <v>3698158</v>
      </c>
      <c r="L117" s="239">
        <f t="shared" si="21"/>
        <v>-1098736</v>
      </c>
      <c r="M117" s="239">
        <f t="shared" si="21"/>
        <v>-1098736</v>
      </c>
      <c r="N117" s="239">
        <f t="shared" si="21"/>
        <v>2599422</v>
      </c>
      <c r="O117" s="237">
        <f t="shared" si="21"/>
        <v>2599422</v>
      </c>
      <c r="P117" s="240">
        <f t="shared" si="21"/>
        <v>88402937</v>
      </c>
      <c r="Q117" s="239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241"/>
      <c r="D118" s="242"/>
      <c r="E118" s="243"/>
      <c r="F118" s="243"/>
      <c r="G118" s="244"/>
      <c r="I118" s="244"/>
    </row>
    <row r="119" spans="1:17" x14ac:dyDescent="0.25">
      <c r="A119" s="245" t="str">
        <f>D5</f>
        <v>AUTHORIZATION NUMBER: 4</v>
      </c>
      <c r="C119" s="241"/>
      <c r="D119" s="241"/>
      <c r="E119" s="244"/>
      <c r="F119" s="244"/>
      <c r="G119" s="244"/>
      <c r="I119" s="244"/>
    </row>
    <row r="120" spans="1:17" x14ac:dyDescent="0.25">
      <c r="C120" s="241"/>
      <c r="D120" s="241"/>
      <c r="E120" s="244"/>
      <c r="F120" s="244"/>
      <c r="G120" s="244"/>
      <c r="I120" s="244"/>
    </row>
    <row r="121" spans="1:17" x14ac:dyDescent="0.25">
      <c r="C121" s="241"/>
      <c r="D121" s="241"/>
      <c r="E121" s="244"/>
      <c r="F121" s="244"/>
      <c r="G121" s="244"/>
      <c r="I121" s="244"/>
    </row>
    <row r="122" spans="1:17" x14ac:dyDescent="0.25">
      <c r="B122" s="3" t="s">
        <v>164</v>
      </c>
      <c r="C122" s="241"/>
      <c r="D122" s="241"/>
      <c r="E122" s="241"/>
      <c r="F122" s="244"/>
      <c r="G122" s="244"/>
      <c r="H122" s="244"/>
      <c r="I122" s="244"/>
      <c r="J122" s="168"/>
      <c r="K122" s="244"/>
      <c r="L122" s="244"/>
    </row>
    <row r="123" spans="1:17" x14ac:dyDescent="0.25">
      <c r="B123" s="3" t="s">
        <v>123</v>
      </c>
      <c r="C123" s="241"/>
      <c r="D123" s="241"/>
      <c r="E123" s="241"/>
      <c r="F123" s="244"/>
      <c r="G123" s="244"/>
      <c r="H123" s="244"/>
      <c r="I123" s="244"/>
      <c r="J123" s="168"/>
      <c r="K123" s="244"/>
      <c r="L123" s="244"/>
    </row>
    <row r="124" spans="1:17" x14ac:dyDescent="0.25">
      <c r="B124" s="3" t="s">
        <v>124</v>
      </c>
      <c r="C124" s="241"/>
      <c r="D124" s="241"/>
      <c r="E124" s="241"/>
      <c r="F124" s="244"/>
      <c r="G124" s="244"/>
      <c r="H124" s="244"/>
      <c r="I124" s="244"/>
      <c r="J124" s="168"/>
      <c r="K124" s="244"/>
      <c r="L124" s="244"/>
    </row>
    <row r="125" spans="1:17" x14ac:dyDescent="0.25">
      <c r="B125" s="3" t="s">
        <v>125</v>
      </c>
      <c r="C125" s="241"/>
      <c r="D125" s="241"/>
      <c r="E125" s="241"/>
      <c r="F125" s="244"/>
      <c r="G125" s="244"/>
      <c r="H125" s="244"/>
      <c r="I125" s="244"/>
      <c r="J125" s="168"/>
      <c r="K125" s="244"/>
      <c r="L125" s="244"/>
    </row>
    <row r="126" spans="1:17" x14ac:dyDescent="0.25">
      <c r="B126" s="3" t="s">
        <v>153</v>
      </c>
      <c r="C126" s="241"/>
      <c r="D126" s="241"/>
      <c r="E126" s="241"/>
      <c r="F126" s="244"/>
      <c r="G126" s="244"/>
      <c r="H126" s="244"/>
      <c r="I126" s="244"/>
      <c r="J126" s="168"/>
      <c r="K126" s="244"/>
      <c r="L126" s="244"/>
    </row>
    <row r="127" spans="1:17" x14ac:dyDescent="0.25">
      <c r="B127" s="3" t="s">
        <v>159</v>
      </c>
      <c r="C127" s="241"/>
      <c r="D127" s="241"/>
      <c r="E127" s="241"/>
      <c r="F127" s="244"/>
      <c r="G127" s="244"/>
      <c r="H127" s="244"/>
      <c r="I127" s="244"/>
      <c r="J127" s="168"/>
      <c r="K127" s="244"/>
      <c r="L127" s="244"/>
    </row>
    <row r="128" spans="1:17" x14ac:dyDescent="0.25">
      <c r="B128" s="3" t="s">
        <v>126</v>
      </c>
      <c r="C128" s="241"/>
      <c r="D128" s="241"/>
      <c r="E128" s="241"/>
      <c r="F128" s="244"/>
      <c r="G128" s="244"/>
      <c r="H128" s="244"/>
      <c r="I128" s="244"/>
      <c r="J128" s="168"/>
      <c r="K128" s="244"/>
      <c r="L128" s="244"/>
    </row>
    <row r="129" spans="1:253" x14ac:dyDescent="0.25">
      <c r="B129" s="60"/>
      <c r="C129" s="241"/>
      <c r="D129" s="241"/>
      <c r="E129" s="241"/>
      <c r="F129" s="244"/>
      <c r="G129" s="244"/>
      <c r="H129" s="244"/>
      <c r="I129" s="244"/>
      <c r="J129" s="168"/>
      <c r="K129" s="244"/>
      <c r="L129" s="24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241"/>
      <c r="D130" s="241"/>
      <c r="E130" s="241"/>
      <c r="F130" s="244"/>
      <c r="G130" s="244"/>
      <c r="H130" s="244"/>
      <c r="I130" s="244"/>
      <c r="J130" s="168"/>
      <c r="K130" s="244"/>
      <c r="L130" s="24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60" t="s">
        <v>165</v>
      </c>
      <c r="C131" s="3"/>
      <c r="D131" s="3"/>
      <c r="E131" s="3"/>
      <c r="F131" s="3"/>
      <c r="G131" s="3"/>
      <c r="H131" s="3"/>
      <c r="I131" s="3"/>
      <c r="J131" s="246"/>
      <c r="K131" s="3"/>
      <c r="L131" s="3"/>
      <c r="M131" s="3"/>
      <c r="N131" s="3"/>
      <c r="O131" s="3"/>
      <c r="P131" s="3"/>
      <c r="Q131" s="3"/>
    </row>
    <row r="132" spans="1:253" ht="12.75" hidden="1" customHeight="1" x14ac:dyDescent="0.25">
      <c r="B132" s="295" t="s">
        <v>139</v>
      </c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3"/>
      <c r="N132" s="3"/>
      <c r="O132" s="3"/>
      <c r="P132" s="3"/>
      <c r="Q132" s="3"/>
    </row>
    <row r="133" spans="1:253" ht="14.25" customHeight="1" x14ac:dyDescent="0.25">
      <c r="B133" s="296" t="s">
        <v>160</v>
      </c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</row>
    <row r="134" spans="1:253" ht="14.25" customHeight="1" x14ac:dyDescent="0.25"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</row>
    <row r="135" spans="1:253" s="3" customFormat="1" ht="14.25" customHeight="1" x14ac:dyDescent="0.25">
      <c r="A135" s="167"/>
      <c r="B135" s="167"/>
      <c r="C135" s="247"/>
      <c r="D135" s="167"/>
      <c r="E135" s="167"/>
      <c r="F135" s="167"/>
      <c r="G135" s="248"/>
      <c r="H135" s="248"/>
      <c r="I135" s="248"/>
      <c r="J135" s="168"/>
      <c r="K135" s="167"/>
      <c r="L135" s="167"/>
      <c r="M135" s="167"/>
      <c r="N135" s="167"/>
      <c r="O135" s="167"/>
      <c r="P135" s="167"/>
      <c r="Q135" s="167"/>
    </row>
    <row r="136" spans="1:253" s="3" customFormat="1" ht="15.75" customHeight="1" x14ac:dyDescent="0.25">
      <c r="A136" s="167"/>
      <c r="B136" s="60" t="s">
        <v>128</v>
      </c>
      <c r="C136" s="247"/>
      <c r="D136" s="167"/>
      <c r="E136" s="167"/>
      <c r="F136" s="167"/>
      <c r="G136" s="248"/>
      <c r="H136" s="248"/>
      <c r="I136" s="248"/>
      <c r="J136" s="168"/>
      <c r="K136" s="167"/>
      <c r="L136" s="167"/>
      <c r="M136" s="167"/>
      <c r="N136" s="167"/>
      <c r="O136" s="167"/>
      <c r="P136" s="167"/>
      <c r="Q136" s="167"/>
    </row>
    <row r="137" spans="1:253" s="3" customFormat="1" ht="15.75" customHeight="1" x14ac:dyDescent="0.25">
      <c r="B137" s="60" t="s">
        <v>129</v>
      </c>
      <c r="C137" s="3" t="s">
        <v>130</v>
      </c>
      <c r="H137" s="249"/>
      <c r="I137" s="249"/>
      <c r="J137" s="246"/>
    </row>
    <row r="138" spans="1:253" s="3" customFormat="1" ht="15.75" customHeight="1" x14ac:dyDescent="0.25">
      <c r="B138" s="60"/>
      <c r="C138" s="3" t="s">
        <v>131</v>
      </c>
      <c r="H138" s="249"/>
      <c r="I138" s="249"/>
      <c r="J138" s="246"/>
    </row>
    <row r="139" spans="1:253" ht="15" customHeight="1" x14ac:dyDescent="0.25">
      <c r="A139" s="3"/>
      <c r="B139" s="60"/>
      <c r="C139" s="250"/>
      <c r="D139" s="3"/>
      <c r="E139" s="3"/>
      <c r="F139" s="3"/>
      <c r="G139" s="3"/>
      <c r="H139" s="249"/>
      <c r="I139" s="249"/>
      <c r="J139" s="24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60" t="s">
        <v>132</v>
      </c>
      <c r="C140" s="250"/>
      <c r="D140" s="3"/>
      <c r="E140" s="3"/>
      <c r="F140" s="3"/>
      <c r="G140" s="3"/>
      <c r="H140" s="249"/>
      <c r="I140" s="249"/>
      <c r="J140" s="246"/>
      <c r="K140" s="3"/>
      <c r="L140" s="3"/>
      <c r="M140" s="3"/>
      <c r="N140" s="3"/>
      <c r="O140" s="3"/>
      <c r="P140" s="3"/>
      <c r="Q140" s="3"/>
    </row>
    <row r="141" spans="1:253" x14ac:dyDescent="0.25">
      <c r="C141" s="250"/>
      <c r="D141" s="3"/>
      <c r="E141" s="3"/>
      <c r="F141" s="3"/>
      <c r="G141" s="3"/>
      <c r="H141" s="249"/>
      <c r="I141" s="249"/>
      <c r="J141" s="168"/>
    </row>
    <row r="142" spans="1:253" x14ac:dyDescent="0.25">
      <c r="B142" s="251" t="s">
        <v>133</v>
      </c>
      <c r="C142" s="245"/>
      <c r="D142" s="245"/>
      <c r="E142" s="245"/>
      <c r="F142" s="245"/>
      <c r="H142" s="167"/>
      <c r="J142" s="168"/>
    </row>
    <row r="143" spans="1:253" x14ac:dyDescent="0.25">
      <c r="B143" s="251" t="s">
        <v>134</v>
      </c>
      <c r="C143" s="245"/>
      <c r="D143" s="245"/>
      <c r="E143" s="245"/>
      <c r="F143" s="245"/>
      <c r="H143" s="167"/>
      <c r="J143" s="168"/>
    </row>
    <row r="144" spans="1:253" x14ac:dyDescent="0.25">
      <c r="H144" s="167"/>
      <c r="J144" s="168"/>
    </row>
    <row r="145" spans="2:15" x14ac:dyDescent="0.25">
      <c r="B145" s="60" t="s">
        <v>135</v>
      </c>
      <c r="H145" s="3" t="s">
        <v>136</v>
      </c>
      <c r="J145" s="168"/>
    </row>
    <row r="146" spans="2:15" x14ac:dyDescent="0.25">
      <c r="H146" s="167"/>
      <c r="J146" s="168"/>
    </row>
    <row r="147" spans="2:15" x14ac:dyDescent="0.25">
      <c r="H147" s="252"/>
      <c r="I147" s="297"/>
      <c r="J147" s="297"/>
    </row>
    <row r="148" spans="2:15" x14ac:dyDescent="0.25">
      <c r="B148" s="253"/>
      <c r="C148" s="253"/>
      <c r="D148" s="253"/>
      <c r="E148" s="253"/>
      <c r="H148" s="298">
        <v>43956</v>
      </c>
      <c r="I148" s="298"/>
      <c r="J148" s="298"/>
    </row>
    <row r="149" spans="2:15" x14ac:dyDescent="0.25">
      <c r="H149" s="167"/>
      <c r="J149" s="168"/>
    </row>
    <row r="150" spans="2:15" x14ac:dyDescent="0.25">
      <c r="H150" s="167"/>
      <c r="J150" s="168"/>
    </row>
    <row r="151" spans="2:15" ht="14.4" thickBot="1" x14ac:dyDescent="0.3">
      <c r="B151" s="254"/>
      <c r="C151" s="254"/>
      <c r="D151" s="254"/>
      <c r="E151" s="254"/>
      <c r="F151" s="254"/>
      <c r="G151" s="254"/>
      <c r="H151" s="255"/>
      <c r="I151" s="254"/>
      <c r="J151" s="254"/>
      <c r="K151" s="254"/>
      <c r="L151" s="3"/>
      <c r="M151" s="3"/>
      <c r="N151" s="3"/>
      <c r="O151" s="246"/>
    </row>
    <row r="152" spans="2:15" ht="14.4" thickTop="1" x14ac:dyDescent="0.25">
      <c r="B152" s="3"/>
      <c r="C152" s="3"/>
      <c r="D152" s="3"/>
      <c r="E152" s="3"/>
      <c r="F152" s="3"/>
      <c r="G152" s="3"/>
      <c r="H152" s="249"/>
      <c r="I152" s="3"/>
      <c r="J152" s="3"/>
      <c r="K152" s="3"/>
      <c r="L152" s="3"/>
      <c r="M152" s="3"/>
      <c r="N152" s="3"/>
      <c r="O152" s="246"/>
    </row>
    <row r="153" spans="2:15" x14ac:dyDescent="0.25">
      <c r="B153" s="3"/>
      <c r="C153" s="248"/>
      <c r="D153" s="3"/>
      <c r="E153" s="3"/>
      <c r="F153" s="3"/>
      <c r="J153" s="24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24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246"/>
    </row>
    <row r="156" spans="2:15" ht="23.25" customHeight="1" x14ac:dyDescent="0.25">
      <c r="B156" s="245" t="s">
        <v>147</v>
      </c>
      <c r="C156" s="256"/>
      <c r="D156" s="256"/>
      <c r="E156" s="256"/>
      <c r="F156" s="256"/>
      <c r="G156" s="257"/>
      <c r="H156" s="258"/>
      <c r="I156" s="256"/>
      <c r="J156" s="259"/>
    </row>
    <row r="157" spans="2:15" x14ac:dyDescent="0.25">
      <c r="B157" s="245"/>
      <c r="C157" s="299" t="s">
        <v>148</v>
      </c>
      <c r="D157" s="299"/>
      <c r="E157" s="299"/>
      <c r="F157" s="260"/>
      <c r="G157" s="257"/>
      <c r="H157" s="257"/>
      <c r="I157" s="299" t="s">
        <v>149</v>
      </c>
      <c r="J157" s="299"/>
    </row>
    <row r="158" spans="2:15" x14ac:dyDescent="0.25">
      <c r="B158" s="245"/>
      <c r="C158" s="260"/>
      <c r="D158" s="260"/>
      <c r="E158" s="260"/>
      <c r="F158" s="260"/>
      <c r="G158" s="257"/>
      <c r="H158" s="257"/>
      <c r="I158" s="257"/>
      <c r="J158" s="261"/>
    </row>
    <row r="159" spans="2:15" x14ac:dyDescent="0.25">
      <c r="B159" s="245" t="s">
        <v>150</v>
      </c>
      <c r="C159" s="256"/>
      <c r="D159" s="256"/>
      <c r="E159" s="256"/>
      <c r="F159" s="256"/>
      <c r="G159" s="257"/>
      <c r="H159" s="257"/>
      <c r="I159" s="262"/>
      <c r="J159" s="259"/>
    </row>
    <row r="160" spans="2:15" x14ac:dyDescent="0.25">
      <c r="B160" s="245"/>
      <c r="C160" s="263"/>
      <c r="D160" s="263"/>
      <c r="E160" s="263"/>
      <c r="F160" s="260"/>
      <c r="G160" s="264"/>
      <c r="H160" s="264"/>
      <c r="I160" s="294" t="s">
        <v>151</v>
      </c>
      <c r="J160" s="294"/>
      <c r="K160" s="168"/>
    </row>
    <row r="161" spans="2:10" x14ac:dyDescent="0.25">
      <c r="B161" s="245"/>
      <c r="C161" s="245"/>
      <c r="D161" s="245"/>
      <c r="E161" s="245"/>
      <c r="F161" s="245"/>
      <c r="H161" s="167"/>
      <c r="J161" s="168"/>
    </row>
    <row r="162" spans="2:10" x14ac:dyDescent="0.25">
      <c r="B162" s="245" t="s">
        <v>152</v>
      </c>
      <c r="C162" s="245"/>
      <c r="D162" s="245"/>
      <c r="E162" s="245"/>
      <c r="F162" s="245"/>
      <c r="H162" s="167"/>
      <c r="J162" s="168"/>
    </row>
    <row r="163" spans="2:10" x14ac:dyDescent="0.25">
      <c r="B163" s="245"/>
      <c r="C163" s="245"/>
      <c r="D163" s="245"/>
      <c r="E163" s="245"/>
      <c r="F163" s="245"/>
      <c r="H163" s="167"/>
      <c r="J163" s="168"/>
    </row>
    <row r="164" spans="2:10" x14ac:dyDescent="0.25">
      <c r="B164" s="245"/>
      <c r="C164" s="245"/>
      <c r="D164" s="245"/>
      <c r="E164" s="245"/>
      <c r="F164" s="245"/>
      <c r="H164" s="167"/>
      <c r="J164" s="168"/>
    </row>
    <row r="165" spans="2:10" x14ac:dyDescent="0.25">
      <c r="H165" s="167"/>
      <c r="I165" s="168"/>
    </row>
    <row r="166" spans="2:10" x14ac:dyDescent="0.25">
      <c r="H166" s="167"/>
      <c r="I166" s="168"/>
    </row>
    <row r="167" spans="2:10" x14ac:dyDescent="0.25">
      <c r="H167" s="167"/>
      <c r="I167" s="168"/>
    </row>
  </sheetData>
  <sheetProtection algorithmName="SHA-512" hashValue="MkjIG8OmI8iGdPul4mv9WPAoLDedUVTeE7SX/PZhtp68V7p9hDxXWACfK0QmPT/IbG/DxZN8X3NoB2UfqXzS8w==" saltValue="+7DwaVz1CwIyeP2Ag9Kfrg==" spinCount="100000" sheet="1" objects="1"/>
  <mergeCells count="21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B133:L134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167"/>
  <sheetViews>
    <sheetView workbookViewId="0"/>
  </sheetViews>
  <sheetFormatPr defaultColWidth="9.109375" defaultRowHeight="13.8" x14ac:dyDescent="0.25"/>
  <cols>
    <col min="1" max="1" width="7" style="167" customWidth="1"/>
    <col min="2" max="2" width="19.33203125" style="167" customWidth="1"/>
    <col min="3" max="3" width="11.5546875" style="167" bestFit="1" customWidth="1"/>
    <col min="4" max="4" width="11.33203125" style="167" customWidth="1"/>
    <col min="5" max="5" width="1.33203125" style="167" hidden="1" customWidth="1"/>
    <col min="6" max="6" width="12.33203125" style="167" bestFit="1" customWidth="1"/>
    <col min="7" max="7" width="11.5546875" style="167" bestFit="1" customWidth="1"/>
    <col min="8" max="8" width="12.109375" style="168" bestFit="1" customWidth="1"/>
    <col min="9" max="11" width="11.5546875" style="167" bestFit="1" customWidth="1"/>
    <col min="12" max="13" width="12.33203125" style="167" bestFit="1" customWidth="1"/>
    <col min="14" max="17" width="11.5546875" style="167" bestFit="1" customWidth="1"/>
    <col min="18" max="16384" width="9.109375" style="167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69"/>
      <c r="D4" s="3" t="s">
        <v>161</v>
      </c>
    </row>
    <row r="5" spans="1:17" x14ac:dyDescent="0.25">
      <c r="D5" s="3" t="s">
        <v>166</v>
      </c>
    </row>
    <row r="6" spans="1:17" x14ac:dyDescent="0.25">
      <c r="D6" s="170" t="s">
        <v>4</v>
      </c>
    </row>
    <row r="7" spans="1:17" x14ac:dyDescent="0.25">
      <c r="D7" s="3" t="s">
        <v>156</v>
      </c>
    </row>
    <row r="8" spans="1:17" x14ac:dyDescent="0.25">
      <c r="D8" s="3" t="s">
        <v>157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313" t="s">
        <v>141</v>
      </c>
      <c r="D11" s="314"/>
      <c r="E11" s="171"/>
      <c r="F11" s="313" t="s">
        <v>142</v>
      </c>
      <c r="G11" s="315"/>
      <c r="H11" s="313" t="s">
        <v>143</v>
      </c>
      <c r="I11" s="316"/>
      <c r="J11" s="317" t="s">
        <v>144</v>
      </c>
      <c r="K11" s="318"/>
      <c r="L11" s="319" t="s">
        <v>145</v>
      </c>
      <c r="M11" s="320"/>
      <c r="N11" s="319" t="s">
        <v>146</v>
      </c>
      <c r="O11" s="321"/>
      <c r="P11" s="300" t="s">
        <v>7</v>
      </c>
      <c r="Q11" s="301"/>
    </row>
    <row r="12" spans="1:17" s="181" customFormat="1" x14ac:dyDescent="0.25">
      <c r="A12" s="172" t="s">
        <v>8</v>
      </c>
      <c r="B12" s="172" t="s">
        <v>9</v>
      </c>
      <c r="C12" s="173" t="s">
        <v>10</v>
      </c>
      <c r="D12" s="174" t="s">
        <v>12</v>
      </c>
      <c r="E12" s="175"/>
      <c r="F12" s="172" t="s">
        <v>10</v>
      </c>
      <c r="G12" s="176" t="s">
        <v>12</v>
      </c>
      <c r="H12" s="177" t="s">
        <v>10</v>
      </c>
      <c r="I12" s="180" t="s">
        <v>12</v>
      </c>
      <c r="J12" s="178" t="s">
        <v>10</v>
      </c>
      <c r="K12" s="179" t="s">
        <v>12</v>
      </c>
      <c r="L12" s="179" t="s">
        <v>10</v>
      </c>
      <c r="M12" s="179" t="s">
        <v>12</v>
      </c>
      <c r="N12" s="179" t="s">
        <v>10</v>
      </c>
      <c r="O12" s="180" t="s">
        <v>12</v>
      </c>
      <c r="P12" s="178" t="s">
        <v>10</v>
      </c>
      <c r="Q12" s="174" t="s">
        <v>12</v>
      </c>
    </row>
    <row r="13" spans="1:17" x14ac:dyDescent="0.25">
      <c r="A13" s="182" t="s">
        <v>13</v>
      </c>
      <c r="B13" s="183" t="s">
        <v>14</v>
      </c>
      <c r="C13" s="184">
        <v>833472</v>
      </c>
      <c r="D13" s="185">
        <f t="shared" ref="D13:D59" si="0">C13</f>
        <v>833472</v>
      </c>
      <c r="E13" s="186"/>
      <c r="F13" s="187">
        <v>0</v>
      </c>
      <c r="G13" s="188">
        <f>F13</f>
        <v>0</v>
      </c>
      <c r="H13" s="189">
        <f t="shared" ref="H13:H59" si="1">C13+F13</f>
        <v>833472</v>
      </c>
      <c r="I13" s="188">
        <f t="shared" ref="I13:I59" si="2">SUM(H13:H13)</f>
        <v>833472</v>
      </c>
      <c r="J13" s="190">
        <v>0</v>
      </c>
      <c r="K13" s="188">
        <f>J13</f>
        <v>0</v>
      </c>
      <c r="L13" s="187">
        <f t="shared" ref="L13:L18" si="3">-F13</f>
        <v>0</v>
      </c>
      <c r="M13" s="187">
        <f t="shared" ref="M13:M59" si="4">L13</f>
        <v>0</v>
      </c>
      <c r="N13" s="187">
        <f>J13+L13</f>
        <v>0</v>
      </c>
      <c r="O13" s="188">
        <f>K13+M13</f>
        <v>0</v>
      </c>
      <c r="P13" s="190">
        <f>H13+N13</f>
        <v>833472</v>
      </c>
      <c r="Q13" s="188">
        <f>SUM(P13:P13)</f>
        <v>833472</v>
      </c>
    </row>
    <row r="14" spans="1:17" x14ac:dyDescent="0.25">
      <c r="A14" s="182" t="s">
        <v>15</v>
      </c>
      <c r="B14" s="183" t="s">
        <v>16</v>
      </c>
      <c r="C14" s="191">
        <v>210683</v>
      </c>
      <c r="D14" s="185">
        <f t="shared" si="0"/>
        <v>210683</v>
      </c>
      <c r="E14" s="186"/>
      <c r="F14" s="192">
        <v>0</v>
      </c>
      <c r="G14" s="189">
        <f>F14</f>
        <v>0</v>
      </c>
      <c r="H14" s="189">
        <f t="shared" si="1"/>
        <v>210683</v>
      </c>
      <c r="I14" s="189">
        <f t="shared" si="2"/>
        <v>210683</v>
      </c>
      <c r="J14" s="193">
        <v>0</v>
      </c>
      <c r="K14" s="189">
        <f>J14</f>
        <v>0</v>
      </c>
      <c r="L14" s="192">
        <f t="shared" si="3"/>
        <v>0</v>
      </c>
      <c r="M14" s="192">
        <f t="shared" si="4"/>
        <v>0</v>
      </c>
      <c r="N14" s="192">
        <f>J14+L14</f>
        <v>0</v>
      </c>
      <c r="O14" s="194">
        <f>K14+M14</f>
        <v>0</v>
      </c>
      <c r="P14" s="193">
        <f t="shared" ref="P14:P59" si="5">H14+N14</f>
        <v>210683</v>
      </c>
      <c r="Q14" s="189">
        <f>SUM(P14:P14)</f>
        <v>210683</v>
      </c>
    </row>
    <row r="15" spans="1:17" x14ac:dyDescent="0.25">
      <c r="A15" s="182" t="s">
        <v>17</v>
      </c>
      <c r="B15" s="183" t="s">
        <v>18</v>
      </c>
      <c r="C15" s="191">
        <v>99397</v>
      </c>
      <c r="D15" s="185">
        <f t="shared" si="0"/>
        <v>99397</v>
      </c>
      <c r="E15" s="186"/>
      <c r="F15" s="192">
        <v>0</v>
      </c>
      <c r="G15" s="189">
        <f t="shared" ref="G15:G59" si="6">F15</f>
        <v>0</v>
      </c>
      <c r="H15" s="189">
        <f t="shared" si="1"/>
        <v>99397</v>
      </c>
      <c r="I15" s="189">
        <f t="shared" si="2"/>
        <v>99397</v>
      </c>
      <c r="J15" s="193">
        <v>0</v>
      </c>
      <c r="K15" s="192">
        <f t="shared" ref="K15:K59" si="7">J15</f>
        <v>0</v>
      </c>
      <c r="L15" s="192">
        <f t="shared" si="3"/>
        <v>0</v>
      </c>
      <c r="M15" s="192">
        <f t="shared" si="4"/>
        <v>0</v>
      </c>
      <c r="N15" s="192">
        <f t="shared" ref="N15:O59" si="8">J15+L15</f>
        <v>0</v>
      </c>
      <c r="O15" s="194">
        <f t="shared" si="8"/>
        <v>0</v>
      </c>
      <c r="P15" s="193">
        <f t="shared" si="5"/>
        <v>99397</v>
      </c>
      <c r="Q15" s="189">
        <f t="shared" ref="Q15:Q59" si="9">SUM(P15:P15)</f>
        <v>99397</v>
      </c>
    </row>
    <row r="16" spans="1:17" x14ac:dyDescent="0.25">
      <c r="A16" s="182" t="s">
        <v>19</v>
      </c>
      <c r="B16" s="183" t="s">
        <v>20</v>
      </c>
      <c r="C16" s="191">
        <v>418769</v>
      </c>
      <c r="D16" s="185">
        <f t="shared" si="0"/>
        <v>418769</v>
      </c>
      <c r="E16" s="186"/>
      <c r="F16" s="192">
        <v>0</v>
      </c>
      <c r="G16" s="189">
        <f t="shared" si="6"/>
        <v>0</v>
      </c>
      <c r="H16" s="189">
        <f t="shared" si="1"/>
        <v>418769</v>
      </c>
      <c r="I16" s="189">
        <f t="shared" si="2"/>
        <v>418769</v>
      </c>
      <c r="J16" s="193">
        <v>0</v>
      </c>
      <c r="K16" s="192">
        <f t="shared" si="7"/>
        <v>0</v>
      </c>
      <c r="L16" s="192">
        <f t="shared" si="3"/>
        <v>0</v>
      </c>
      <c r="M16" s="192">
        <f t="shared" si="4"/>
        <v>0</v>
      </c>
      <c r="N16" s="192">
        <f t="shared" si="8"/>
        <v>0</v>
      </c>
      <c r="O16" s="194">
        <f t="shared" si="8"/>
        <v>0</v>
      </c>
      <c r="P16" s="193">
        <f t="shared" si="5"/>
        <v>418769</v>
      </c>
      <c r="Q16" s="189">
        <f t="shared" si="9"/>
        <v>418769</v>
      </c>
    </row>
    <row r="17" spans="1:17" x14ac:dyDescent="0.25">
      <c r="A17" s="182" t="s">
        <v>21</v>
      </c>
      <c r="B17" s="183" t="s">
        <v>22</v>
      </c>
      <c r="C17" s="191">
        <v>235503</v>
      </c>
      <c r="D17" s="185">
        <f t="shared" si="0"/>
        <v>235503</v>
      </c>
      <c r="E17" s="186"/>
      <c r="F17" s="192">
        <v>0</v>
      </c>
      <c r="G17" s="189">
        <f t="shared" si="6"/>
        <v>0</v>
      </c>
      <c r="H17" s="189">
        <f t="shared" si="1"/>
        <v>235503</v>
      </c>
      <c r="I17" s="189">
        <f t="shared" si="2"/>
        <v>235503</v>
      </c>
      <c r="J17" s="193">
        <v>0</v>
      </c>
      <c r="K17" s="192">
        <f t="shared" si="7"/>
        <v>0</v>
      </c>
      <c r="L17" s="192">
        <f t="shared" si="3"/>
        <v>0</v>
      </c>
      <c r="M17" s="192">
        <f t="shared" si="4"/>
        <v>0</v>
      </c>
      <c r="N17" s="192">
        <f t="shared" si="8"/>
        <v>0</v>
      </c>
      <c r="O17" s="194">
        <f t="shared" si="8"/>
        <v>0</v>
      </c>
      <c r="P17" s="193">
        <f t="shared" si="5"/>
        <v>235503</v>
      </c>
      <c r="Q17" s="189">
        <f t="shared" si="9"/>
        <v>235503</v>
      </c>
    </row>
    <row r="18" spans="1:17" x14ac:dyDescent="0.25">
      <c r="A18" s="182" t="s">
        <v>23</v>
      </c>
      <c r="B18" s="183" t="s">
        <v>24</v>
      </c>
      <c r="C18" s="191">
        <v>202443</v>
      </c>
      <c r="D18" s="185">
        <f t="shared" si="0"/>
        <v>202443</v>
      </c>
      <c r="E18" s="186"/>
      <c r="F18" s="192">
        <v>0</v>
      </c>
      <c r="G18" s="189">
        <f t="shared" si="6"/>
        <v>0</v>
      </c>
      <c r="H18" s="189">
        <f t="shared" si="1"/>
        <v>202443</v>
      </c>
      <c r="I18" s="189">
        <f t="shared" si="2"/>
        <v>202443</v>
      </c>
      <c r="J18" s="193">
        <v>0</v>
      </c>
      <c r="K18" s="192">
        <f t="shared" si="7"/>
        <v>0</v>
      </c>
      <c r="L18" s="192">
        <f t="shared" si="3"/>
        <v>0</v>
      </c>
      <c r="M18" s="192">
        <f t="shared" si="4"/>
        <v>0</v>
      </c>
      <c r="N18" s="192">
        <f t="shared" si="8"/>
        <v>0</v>
      </c>
      <c r="O18" s="194">
        <f t="shared" si="8"/>
        <v>0</v>
      </c>
      <c r="P18" s="193">
        <f t="shared" si="5"/>
        <v>202443</v>
      </c>
      <c r="Q18" s="189">
        <f t="shared" si="9"/>
        <v>202443</v>
      </c>
    </row>
    <row r="19" spans="1:17" x14ac:dyDescent="0.25">
      <c r="A19" s="195" t="s">
        <v>25</v>
      </c>
      <c r="B19" s="196" t="s">
        <v>26</v>
      </c>
      <c r="C19" s="197">
        <v>1279653</v>
      </c>
      <c r="D19" s="198">
        <f t="shared" si="0"/>
        <v>1279653</v>
      </c>
      <c r="E19" s="199"/>
      <c r="F19" s="200">
        <v>0</v>
      </c>
      <c r="G19" s="201">
        <f t="shared" si="6"/>
        <v>0</v>
      </c>
      <c r="H19" s="201">
        <f t="shared" si="1"/>
        <v>1279653</v>
      </c>
      <c r="I19" s="201">
        <f t="shared" si="2"/>
        <v>1279653</v>
      </c>
      <c r="J19" s="202">
        <v>131533</v>
      </c>
      <c r="K19" s="200">
        <f t="shared" si="7"/>
        <v>131533</v>
      </c>
      <c r="L19" s="200">
        <f>-F19</f>
        <v>0</v>
      </c>
      <c r="M19" s="200">
        <f t="shared" si="4"/>
        <v>0</v>
      </c>
      <c r="N19" s="200">
        <f t="shared" si="8"/>
        <v>131533</v>
      </c>
      <c r="O19" s="203">
        <f t="shared" si="8"/>
        <v>131533</v>
      </c>
      <c r="P19" s="202">
        <f t="shared" si="5"/>
        <v>1411186</v>
      </c>
      <c r="Q19" s="201">
        <f t="shared" si="9"/>
        <v>1411186</v>
      </c>
    </row>
    <row r="20" spans="1:17" x14ac:dyDescent="0.25">
      <c r="A20" s="182" t="s">
        <v>27</v>
      </c>
      <c r="B20" s="183" t="s">
        <v>28</v>
      </c>
      <c r="C20" s="191">
        <v>192031</v>
      </c>
      <c r="D20" s="185">
        <f t="shared" si="0"/>
        <v>192031</v>
      </c>
      <c r="E20" s="186"/>
      <c r="F20" s="192">
        <v>0</v>
      </c>
      <c r="G20" s="189">
        <f t="shared" si="6"/>
        <v>0</v>
      </c>
      <c r="H20" s="189">
        <f t="shared" si="1"/>
        <v>192031</v>
      </c>
      <c r="I20" s="189">
        <f t="shared" si="2"/>
        <v>192031</v>
      </c>
      <c r="J20" s="193">
        <v>0</v>
      </c>
      <c r="K20" s="192">
        <f t="shared" si="7"/>
        <v>0</v>
      </c>
      <c r="L20" s="192">
        <f t="shared" ref="L20:L59" si="10">-F20</f>
        <v>0</v>
      </c>
      <c r="M20" s="192">
        <f t="shared" si="4"/>
        <v>0</v>
      </c>
      <c r="N20" s="192">
        <f t="shared" si="8"/>
        <v>0</v>
      </c>
      <c r="O20" s="194">
        <f t="shared" si="8"/>
        <v>0</v>
      </c>
      <c r="P20" s="193">
        <f t="shared" si="5"/>
        <v>192031</v>
      </c>
      <c r="Q20" s="189">
        <f t="shared" si="9"/>
        <v>192031</v>
      </c>
    </row>
    <row r="21" spans="1:17" x14ac:dyDescent="0.25">
      <c r="A21" s="182" t="s">
        <v>29</v>
      </c>
      <c r="B21" s="183" t="s">
        <v>30</v>
      </c>
      <c r="C21" s="191">
        <v>343239</v>
      </c>
      <c r="D21" s="185">
        <f t="shared" si="0"/>
        <v>343239</v>
      </c>
      <c r="E21" s="186"/>
      <c r="F21" s="192">
        <v>0</v>
      </c>
      <c r="G21" s="189">
        <f t="shared" si="6"/>
        <v>0</v>
      </c>
      <c r="H21" s="189">
        <f t="shared" si="1"/>
        <v>343239</v>
      </c>
      <c r="I21" s="189">
        <f t="shared" si="2"/>
        <v>343239</v>
      </c>
      <c r="J21" s="193">
        <v>0</v>
      </c>
      <c r="K21" s="192">
        <f t="shared" si="7"/>
        <v>0</v>
      </c>
      <c r="L21" s="192">
        <f t="shared" si="10"/>
        <v>0</v>
      </c>
      <c r="M21" s="192">
        <f t="shared" si="4"/>
        <v>0</v>
      </c>
      <c r="N21" s="192">
        <f t="shared" si="8"/>
        <v>0</v>
      </c>
      <c r="O21" s="194">
        <f t="shared" si="8"/>
        <v>0</v>
      </c>
      <c r="P21" s="193">
        <f t="shared" si="5"/>
        <v>343239</v>
      </c>
      <c r="Q21" s="189">
        <f t="shared" si="9"/>
        <v>343239</v>
      </c>
    </row>
    <row r="22" spans="1:17" x14ac:dyDescent="0.25">
      <c r="A22" s="182">
        <v>10</v>
      </c>
      <c r="B22" s="183" t="s">
        <v>31</v>
      </c>
      <c r="C22" s="191">
        <v>562411</v>
      </c>
      <c r="D22" s="185">
        <f t="shared" si="0"/>
        <v>562411</v>
      </c>
      <c r="E22" s="186"/>
      <c r="F22" s="192">
        <v>0</v>
      </c>
      <c r="G22" s="189">
        <f t="shared" si="6"/>
        <v>0</v>
      </c>
      <c r="H22" s="189">
        <f t="shared" si="1"/>
        <v>562411</v>
      </c>
      <c r="I22" s="189">
        <f t="shared" si="2"/>
        <v>562411</v>
      </c>
      <c r="J22" s="193">
        <v>0</v>
      </c>
      <c r="K22" s="192">
        <f t="shared" si="7"/>
        <v>0</v>
      </c>
      <c r="L22" s="192">
        <f t="shared" si="10"/>
        <v>0</v>
      </c>
      <c r="M22" s="192">
        <f t="shared" si="4"/>
        <v>0</v>
      </c>
      <c r="N22" s="192">
        <f t="shared" si="8"/>
        <v>0</v>
      </c>
      <c r="O22" s="194">
        <f t="shared" si="8"/>
        <v>0</v>
      </c>
      <c r="P22" s="193">
        <f t="shared" si="5"/>
        <v>562411</v>
      </c>
      <c r="Q22" s="189">
        <f t="shared" si="9"/>
        <v>562411</v>
      </c>
    </row>
    <row r="23" spans="1:17" x14ac:dyDescent="0.25">
      <c r="A23" s="182">
        <v>11</v>
      </c>
      <c r="B23" s="183" t="s">
        <v>32</v>
      </c>
      <c r="C23" s="191">
        <v>2404228</v>
      </c>
      <c r="D23" s="185">
        <f t="shared" si="0"/>
        <v>2404228</v>
      </c>
      <c r="E23" s="186"/>
      <c r="F23" s="192">
        <v>0</v>
      </c>
      <c r="G23" s="189">
        <f t="shared" si="6"/>
        <v>0</v>
      </c>
      <c r="H23" s="189">
        <f t="shared" si="1"/>
        <v>2404228</v>
      </c>
      <c r="I23" s="189">
        <f t="shared" si="2"/>
        <v>2404228</v>
      </c>
      <c r="J23" s="193">
        <v>0</v>
      </c>
      <c r="K23" s="192">
        <f t="shared" si="7"/>
        <v>0</v>
      </c>
      <c r="L23" s="192">
        <f t="shared" si="10"/>
        <v>0</v>
      </c>
      <c r="M23" s="192">
        <f t="shared" si="4"/>
        <v>0</v>
      </c>
      <c r="N23" s="192">
        <f t="shared" si="8"/>
        <v>0</v>
      </c>
      <c r="O23" s="194">
        <f t="shared" si="8"/>
        <v>0</v>
      </c>
      <c r="P23" s="193">
        <f t="shared" si="5"/>
        <v>2404228</v>
      </c>
      <c r="Q23" s="189">
        <f t="shared" si="9"/>
        <v>2404228</v>
      </c>
    </row>
    <row r="24" spans="1:17" x14ac:dyDescent="0.25">
      <c r="A24" s="182">
        <v>12</v>
      </c>
      <c r="B24" s="183" t="s">
        <v>33</v>
      </c>
      <c r="C24" s="191">
        <v>759938</v>
      </c>
      <c r="D24" s="185">
        <f t="shared" si="0"/>
        <v>759938</v>
      </c>
      <c r="E24" s="186"/>
      <c r="F24" s="192">
        <v>0</v>
      </c>
      <c r="G24" s="189">
        <f t="shared" si="6"/>
        <v>0</v>
      </c>
      <c r="H24" s="189">
        <f t="shared" si="1"/>
        <v>759938</v>
      </c>
      <c r="I24" s="189">
        <f t="shared" si="2"/>
        <v>759938</v>
      </c>
      <c r="J24" s="193">
        <v>0</v>
      </c>
      <c r="K24" s="192">
        <f t="shared" si="7"/>
        <v>0</v>
      </c>
      <c r="L24" s="192">
        <f t="shared" si="10"/>
        <v>0</v>
      </c>
      <c r="M24" s="192">
        <f t="shared" si="4"/>
        <v>0</v>
      </c>
      <c r="N24" s="192">
        <f t="shared" si="8"/>
        <v>0</v>
      </c>
      <c r="O24" s="194">
        <f t="shared" si="8"/>
        <v>0</v>
      </c>
      <c r="P24" s="193">
        <f t="shared" si="5"/>
        <v>759938</v>
      </c>
      <c r="Q24" s="189">
        <f t="shared" si="9"/>
        <v>759938</v>
      </c>
    </row>
    <row r="25" spans="1:17" x14ac:dyDescent="0.25">
      <c r="A25" s="182">
        <v>13</v>
      </c>
      <c r="B25" s="183" t="s">
        <v>34</v>
      </c>
      <c r="C25" s="191">
        <v>1499394</v>
      </c>
      <c r="D25" s="185">
        <f t="shared" si="0"/>
        <v>1499394</v>
      </c>
      <c r="E25" s="186"/>
      <c r="F25" s="192">
        <v>0</v>
      </c>
      <c r="G25" s="189">
        <f t="shared" si="6"/>
        <v>0</v>
      </c>
      <c r="H25" s="189">
        <f t="shared" si="1"/>
        <v>1499394</v>
      </c>
      <c r="I25" s="189">
        <f t="shared" si="2"/>
        <v>1499394</v>
      </c>
      <c r="J25" s="193">
        <v>0</v>
      </c>
      <c r="K25" s="192">
        <f t="shared" si="7"/>
        <v>0</v>
      </c>
      <c r="L25" s="192">
        <f t="shared" si="10"/>
        <v>0</v>
      </c>
      <c r="M25" s="192">
        <f t="shared" si="4"/>
        <v>0</v>
      </c>
      <c r="N25" s="192">
        <f t="shared" si="8"/>
        <v>0</v>
      </c>
      <c r="O25" s="194">
        <f t="shared" si="8"/>
        <v>0</v>
      </c>
      <c r="P25" s="193">
        <f t="shared" si="5"/>
        <v>1499394</v>
      </c>
      <c r="Q25" s="189">
        <f t="shared" si="9"/>
        <v>1499394</v>
      </c>
    </row>
    <row r="26" spans="1:17" x14ac:dyDescent="0.25">
      <c r="A26" s="204">
        <v>14</v>
      </c>
      <c r="B26" s="196" t="s">
        <v>35</v>
      </c>
      <c r="C26" s="205">
        <v>1058356</v>
      </c>
      <c r="D26" s="206">
        <f t="shared" si="0"/>
        <v>1058356</v>
      </c>
      <c r="E26" s="207"/>
      <c r="F26" s="208">
        <v>425000</v>
      </c>
      <c r="G26" s="209">
        <f t="shared" si="6"/>
        <v>425000</v>
      </c>
      <c r="H26" s="209">
        <f t="shared" si="1"/>
        <v>1483356</v>
      </c>
      <c r="I26" s="209">
        <f t="shared" si="2"/>
        <v>1483356</v>
      </c>
      <c r="J26" s="210">
        <v>565191</v>
      </c>
      <c r="K26" s="208">
        <f t="shared" si="7"/>
        <v>565191</v>
      </c>
      <c r="L26" s="208">
        <f t="shared" si="10"/>
        <v>-425000</v>
      </c>
      <c r="M26" s="208">
        <f t="shared" si="4"/>
        <v>-425000</v>
      </c>
      <c r="N26" s="208">
        <f t="shared" si="8"/>
        <v>140191</v>
      </c>
      <c r="O26" s="211">
        <f t="shared" si="8"/>
        <v>140191</v>
      </c>
      <c r="P26" s="210">
        <f t="shared" si="5"/>
        <v>1623547</v>
      </c>
      <c r="Q26" s="209">
        <f t="shared" si="9"/>
        <v>1623547</v>
      </c>
    </row>
    <row r="27" spans="1:17" x14ac:dyDescent="0.25">
      <c r="A27" s="182">
        <v>15</v>
      </c>
      <c r="B27" s="183" t="s">
        <v>36</v>
      </c>
      <c r="C27" s="191">
        <v>86480</v>
      </c>
      <c r="D27" s="185">
        <f t="shared" si="0"/>
        <v>86480</v>
      </c>
      <c r="E27" s="186"/>
      <c r="F27" s="192">
        <v>0</v>
      </c>
      <c r="G27" s="189">
        <f t="shared" si="6"/>
        <v>0</v>
      </c>
      <c r="H27" s="189">
        <f t="shared" si="1"/>
        <v>86480</v>
      </c>
      <c r="I27" s="189">
        <f t="shared" si="2"/>
        <v>86480</v>
      </c>
      <c r="J27" s="193">
        <v>0</v>
      </c>
      <c r="K27" s="192">
        <f t="shared" si="7"/>
        <v>0</v>
      </c>
      <c r="L27" s="192">
        <f t="shared" si="10"/>
        <v>0</v>
      </c>
      <c r="M27" s="192">
        <f t="shared" si="4"/>
        <v>0</v>
      </c>
      <c r="N27" s="192">
        <f t="shared" si="8"/>
        <v>0</v>
      </c>
      <c r="O27" s="194">
        <f t="shared" si="8"/>
        <v>0</v>
      </c>
      <c r="P27" s="193">
        <f t="shared" si="5"/>
        <v>86480</v>
      </c>
      <c r="Q27" s="189">
        <f t="shared" si="9"/>
        <v>86480</v>
      </c>
    </row>
    <row r="28" spans="1:17" x14ac:dyDescent="0.25">
      <c r="A28" s="182">
        <v>16</v>
      </c>
      <c r="B28" s="183" t="s">
        <v>37</v>
      </c>
      <c r="C28" s="191">
        <v>741533</v>
      </c>
      <c r="D28" s="185">
        <f t="shared" si="0"/>
        <v>741533</v>
      </c>
      <c r="E28" s="186"/>
      <c r="F28" s="192">
        <v>0</v>
      </c>
      <c r="G28" s="189">
        <f t="shared" si="6"/>
        <v>0</v>
      </c>
      <c r="H28" s="189">
        <f t="shared" si="1"/>
        <v>741533</v>
      </c>
      <c r="I28" s="189">
        <f t="shared" si="2"/>
        <v>741533</v>
      </c>
      <c r="J28" s="193">
        <v>0</v>
      </c>
      <c r="K28" s="192">
        <f t="shared" si="7"/>
        <v>0</v>
      </c>
      <c r="L28" s="192">
        <f t="shared" si="10"/>
        <v>0</v>
      </c>
      <c r="M28" s="192">
        <f t="shared" si="4"/>
        <v>0</v>
      </c>
      <c r="N28" s="192">
        <f t="shared" si="8"/>
        <v>0</v>
      </c>
      <c r="O28" s="194">
        <f t="shared" si="8"/>
        <v>0</v>
      </c>
      <c r="P28" s="193">
        <f t="shared" si="5"/>
        <v>741533</v>
      </c>
      <c r="Q28" s="189">
        <f t="shared" si="9"/>
        <v>741533</v>
      </c>
    </row>
    <row r="29" spans="1:17" x14ac:dyDescent="0.25">
      <c r="A29" s="182">
        <v>17</v>
      </c>
      <c r="B29" s="183" t="s">
        <v>38</v>
      </c>
      <c r="C29" s="191">
        <v>346129</v>
      </c>
      <c r="D29" s="185">
        <f t="shared" si="0"/>
        <v>346129</v>
      </c>
      <c r="E29" s="186"/>
      <c r="F29" s="192">
        <v>0</v>
      </c>
      <c r="G29" s="189">
        <f t="shared" si="6"/>
        <v>0</v>
      </c>
      <c r="H29" s="189">
        <f t="shared" si="1"/>
        <v>346129</v>
      </c>
      <c r="I29" s="189">
        <f t="shared" si="2"/>
        <v>346129</v>
      </c>
      <c r="J29" s="193">
        <v>0</v>
      </c>
      <c r="K29" s="192">
        <f t="shared" si="7"/>
        <v>0</v>
      </c>
      <c r="L29" s="192">
        <f t="shared" si="10"/>
        <v>0</v>
      </c>
      <c r="M29" s="192">
        <f t="shared" si="4"/>
        <v>0</v>
      </c>
      <c r="N29" s="192">
        <f t="shared" si="8"/>
        <v>0</v>
      </c>
      <c r="O29" s="194">
        <f t="shared" si="8"/>
        <v>0</v>
      </c>
      <c r="P29" s="193">
        <f t="shared" si="5"/>
        <v>346129</v>
      </c>
      <c r="Q29" s="189">
        <f t="shared" si="9"/>
        <v>346129</v>
      </c>
    </row>
    <row r="30" spans="1:17" x14ac:dyDescent="0.25">
      <c r="A30" s="195">
        <v>18</v>
      </c>
      <c r="B30" s="196" t="s">
        <v>39</v>
      </c>
      <c r="C30" s="197">
        <v>1403845</v>
      </c>
      <c r="D30" s="198">
        <f t="shared" si="0"/>
        <v>1403845</v>
      </c>
      <c r="E30" s="199"/>
      <c r="F30" s="200">
        <v>748000</v>
      </c>
      <c r="G30" s="201">
        <f t="shared" si="6"/>
        <v>748000</v>
      </c>
      <c r="H30" s="201">
        <f t="shared" si="1"/>
        <v>2151845</v>
      </c>
      <c r="I30" s="201">
        <f t="shared" si="2"/>
        <v>2151845</v>
      </c>
      <c r="J30" s="202">
        <v>1093740</v>
      </c>
      <c r="K30" s="200">
        <f t="shared" si="7"/>
        <v>1093740</v>
      </c>
      <c r="L30" s="200">
        <f t="shared" si="10"/>
        <v>-748000</v>
      </c>
      <c r="M30" s="200">
        <f t="shared" si="4"/>
        <v>-748000</v>
      </c>
      <c r="N30" s="200">
        <f t="shared" si="8"/>
        <v>345740</v>
      </c>
      <c r="O30" s="203">
        <f t="shared" si="8"/>
        <v>345740</v>
      </c>
      <c r="P30" s="202">
        <f t="shared" si="5"/>
        <v>2497585</v>
      </c>
      <c r="Q30" s="201">
        <f t="shared" si="9"/>
        <v>2497585</v>
      </c>
    </row>
    <row r="31" spans="1:17" x14ac:dyDescent="0.25">
      <c r="A31" s="182">
        <v>19</v>
      </c>
      <c r="B31" s="183" t="s">
        <v>40</v>
      </c>
      <c r="C31" s="191">
        <v>249419</v>
      </c>
      <c r="D31" s="185">
        <f t="shared" si="0"/>
        <v>249419</v>
      </c>
      <c r="E31" s="186"/>
      <c r="F31" s="192">
        <v>0</v>
      </c>
      <c r="G31" s="189">
        <f t="shared" si="6"/>
        <v>0</v>
      </c>
      <c r="H31" s="189">
        <f t="shared" si="1"/>
        <v>249419</v>
      </c>
      <c r="I31" s="189">
        <f t="shared" si="2"/>
        <v>249419</v>
      </c>
      <c r="J31" s="193">
        <v>0</v>
      </c>
      <c r="K31" s="192">
        <f t="shared" si="7"/>
        <v>0</v>
      </c>
      <c r="L31" s="192">
        <f t="shared" si="10"/>
        <v>0</v>
      </c>
      <c r="M31" s="192">
        <f t="shared" si="4"/>
        <v>0</v>
      </c>
      <c r="N31" s="192">
        <f t="shared" si="8"/>
        <v>0</v>
      </c>
      <c r="O31" s="194">
        <f t="shared" si="8"/>
        <v>0</v>
      </c>
      <c r="P31" s="193">
        <f t="shared" si="5"/>
        <v>249419</v>
      </c>
      <c r="Q31" s="189">
        <f t="shared" si="9"/>
        <v>249419</v>
      </c>
    </row>
    <row r="32" spans="1:17" x14ac:dyDescent="0.25">
      <c r="A32" s="182">
        <v>20</v>
      </c>
      <c r="B32" s="183" t="s">
        <v>41</v>
      </c>
      <c r="C32" s="191">
        <v>282895</v>
      </c>
      <c r="D32" s="185">
        <f t="shared" si="0"/>
        <v>282895</v>
      </c>
      <c r="E32" s="186"/>
      <c r="F32" s="192">
        <v>0</v>
      </c>
      <c r="G32" s="189">
        <f t="shared" si="6"/>
        <v>0</v>
      </c>
      <c r="H32" s="189">
        <f t="shared" si="1"/>
        <v>282895</v>
      </c>
      <c r="I32" s="189">
        <f t="shared" si="2"/>
        <v>282895</v>
      </c>
      <c r="J32" s="193">
        <v>0</v>
      </c>
      <c r="K32" s="192">
        <f t="shared" si="7"/>
        <v>0</v>
      </c>
      <c r="L32" s="192">
        <f t="shared" si="10"/>
        <v>0</v>
      </c>
      <c r="M32" s="192">
        <f t="shared" si="4"/>
        <v>0</v>
      </c>
      <c r="N32" s="192">
        <f t="shared" si="8"/>
        <v>0</v>
      </c>
      <c r="O32" s="194">
        <f t="shared" si="8"/>
        <v>0</v>
      </c>
      <c r="P32" s="193">
        <f t="shared" si="5"/>
        <v>282895</v>
      </c>
      <c r="Q32" s="189">
        <f t="shared" si="9"/>
        <v>282895</v>
      </c>
    </row>
    <row r="33" spans="1:17" x14ac:dyDescent="0.25">
      <c r="A33" s="182">
        <v>21</v>
      </c>
      <c r="B33" s="183" t="s">
        <v>42</v>
      </c>
      <c r="C33" s="191">
        <v>182805</v>
      </c>
      <c r="D33" s="185">
        <f t="shared" si="0"/>
        <v>182805</v>
      </c>
      <c r="E33" s="186"/>
      <c r="F33" s="192">
        <v>0</v>
      </c>
      <c r="G33" s="189">
        <f t="shared" si="6"/>
        <v>0</v>
      </c>
      <c r="H33" s="189">
        <f t="shared" si="1"/>
        <v>182805</v>
      </c>
      <c r="I33" s="189">
        <f t="shared" si="2"/>
        <v>182805</v>
      </c>
      <c r="J33" s="193">
        <v>0</v>
      </c>
      <c r="K33" s="192">
        <f t="shared" si="7"/>
        <v>0</v>
      </c>
      <c r="L33" s="192">
        <f t="shared" si="10"/>
        <v>0</v>
      </c>
      <c r="M33" s="192">
        <f t="shared" si="4"/>
        <v>0</v>
      </c>
      <c r="N33" s="192">
        <f t="shared" si="8"/>
        <v>0</v>
      </c>
      <c r="O33" s="194">
        <f t="shared" si="8"/>
        <v>0</v>
      </c>
      <c r="P33" s="193">
        <f t="shared" si="5"/>
        <v>182805</v>
      </c>
      <c r="Q33" s="189">
        <f t="shared" si="9"/>
        <v>182805</v>
      </c>
    </row>
    <row r="34" spans="1:17" x14ac:dyDescent="0.25">
      <c r="A34" s="182">
        <v>22</v>
      </c>
      <c r="B34" s="183" t="s">
        <v>43</v>
      </c>
      <c r="C34" s="191">
        <v>80568</v>
      </c>
      <c r="D34" s="185">
        <f t="shared" si="0"/>
        <v>80568</v>
      </c>
      <c r="E34" s="186"/>
      <c r="F34" s="192">
        <v>0</v>
      </c>
      <c r="G34" s="189">
        <f t="shared" si="6"/>
        <v>0</v>
      </c>
      <c r="H34" s="189">
        <f t="shared" si="1"/>
        <v>80568</v>
      </c>
      <c r="I34" s="189">
        <f t="shared" si="2"/>
        <v>80568</v>
      </c>
      <c r="J34" s="193">
        <v>0</v>
      </c>
      <c r="K34" s="192">
        <f t="shared" si="7"/>
        <v>0</v>
      </c>
      <c r="L34" s="192">
        <f t="shared" si="10"/>
        <v>0</v>
      </c>
      <c r="M34" s="192">
        <f t="shared" si="4"/>
        <v>0</v>
      </c>
      <c r="N34" s="192">
        <f t="shared" si="8"/>
        <v>0</v>
      </c>
      <c r="O34" s="194">
        <f t="shared" si="8"/>
        <v>0</v>
      </c>
      <c r="P34" s="193">
        <f t="shared" si="5"/>
        <v>80568</v>
      </c>
      <c r="Q34" s="189">
        <f t="shared" si="9"/>
        <v>80568</v>
      </c>
    </row>
    <row r="35" spans="1:17" x14ac:dyDescent="0.25">
      <c r="A35" s="182">
        <v>23</v>
      </c>
      <c r="B35" s="183" t="s">
        <v>44</v>
      </c>
      <c r="C35" s="191">
        <v>1603795</v>
      </c>
      <c r="D35" s="185">
        <f t="shared" si="0"/>
        <v>1603795</v>
      </c>
      <c r="E35" s="186"/>
      <c r="F35" s="192">
        <v>0</v>
      </c>
      <c r="G35" s="189">
        <f t="shared" si="6"/>
        <v>0</v>
      </c>
      <c r="H35" s="189">
        <f t="shared" si="1"/>
        <v>1603795</v>
      </c>
      <c r="I35" s="189">
        <f t="shared" si="2"/>
        <v>1603795</v>
      </c>
      <c r="J35" s="193">
        <v>0</v>
      </c>
      <c r="K35" s="192">
        <f t="shared" si="7"/>
        <v>0</v>
      </c>
      <c r="L35" s="192">
        <f t="shared" si="10"/>
        <v>0</v>
      </c>
      <c r="M35" s="192">
        <f t="shared" si="4"/>
        <v>0</v>
      </c>
      <c r="N35" s="192">
        <f t="shared" si="8"/>
        <v>0</v>
      </c>
      <c r="O35" s="194">
        <f t="shared" si="8"/>
        <v>0</v>
      </c>
      <c r="P35" s="193">
        <f t="shared" si="5"/>
        <v>1603795</v>
      </c>
      <c r="Q35" s="189">
        <f t="shared" si="9"/>
        <v>1603795</v>
      </c>
    </row>
    <row r="36" spans="1:17" x14ac:dyDescent="0.25">
      <c r="A36" s="182">
        <v>24</v>
      </c>
      <c r="B36" s="183" t="s">
        <v>45</v>
      </c>
      <c r="C36" s="191">
        <v>641381</v>
      </c>
      <c r="D36" s="185">
        <f t="shared" si="0"/>
        <v>641381</v>
      </c>
      <c r="E36" s="186"/>
      <c r="F36" s="192">
        <v>0</v>
      </c>
      <c r="G36" s="189">
        <f t="shared" si="6"/>
        <v>0</v>
      </c>
      <c r="H36" s="189">
        <f t="shared" si="1"/>
        <v>641381</v>
      </c>
      <c r="I36" s="189">
        <f t="shared" si="2"/>
        <v>641381</v>
      </c>
      <c r="J36" s="193">
        <v>0</v>
      </c>
      <c r="K36" s="192">
        <f t="shared" si="7"/>
        <v>0</v>
      </c>
      <c r="L36" s="192">
        <f t="shared" si="10"/>
        <v>0</v>
      </c>
      <c r="M36" s="192">
        <f t="shared" si="4"/>
        <v>0</v>
      </c>
      <c r="N36" s="192">
        <f t="shared" si="8"/>
        <v>0</v>
      </c>
      <c r="O36" s="194">
        <f t="shared" si="8"/>
        <v>0</v>
      </c>
      <c r="P36" s="193">
        <f t="shared" si="5"/>
        <v>641381</v>
      </c>
      <c r="Q36" s="189">
        <f t="shared" si="9"/>
        <v>641381</v>
      </c>
    </row>
    <row r="37" spans="1:17" x14ac:dyDescent="0.25">
      <c r="A37" s="182">
        <v>25</v>
      </c>
      <c r="B37" s="183" t="s">
        <v>46</v>
      </c>
      <c r="C37" s="191">
        <v>1556695</v>
      </c>
      <c r="D37" s="185">
        <f t="shared" si="0"/>
        <v>1556695</v>
      </c>
      <c r="E37" s="186"/>
      <c r="F37" s="192">
        <v>0</v>
      </c>
      <c r="G37" s="189">
        <f t="shared" si="6"/>
        <v>0</v>
      </c>
      <c r="H37" s="189">
        <f t="shared" si="1"/>
        <v>1556695</v>
      </c>
      <c r="I37" s="189">
        <f t="shared" si="2"/>
        <v>1556695</v>
      </c>
      <c r="J37" s="193">
        <v>0</v>
      </c>
      <c r="K37" s="192">
        <f t="shared" si="7"/>
        <v>0</v>
      </c>
      <c r="L37" s="192">
        <f t="shared" si="10"/>
        <v>0</v>
      </c>
      <c r="M37" s="192">
        <f t="shared" si="4"/>
        <v>0</v>
      </c>
      <c r="N37" s="192">
        <f t="shared" si="8"/>
        <v>0</v>
      </c>
      <c r="O37" s="194">
        <f t="shared" si="8"/>
        <v>0</v>
      </c>
      <c r="P37" s="193">
        <f t="shared" si="5"/>
        <v>1556695</v>
      </c>
      <c r="Q37" s="189">
        <f t="shared" si="9"/>
        <v>1556695</v>
      </c>
    </row>
    <row r="38" spans="1:17" x14ac:dyDescent="0.25">
      <c r="A38" s="182">
        <v>26</v>
      </c>
      <c r="B38" s="183" t="s">
        <v>47</v>
      </c>
      <c r="C38" s="191">
        <v>4834854</v>
      </c>
      <c r="D38" s="185">
        <f t="shared" si="0"/>
        <v>4834854</v>
      </c>
      <c r="E38" s="186"/>
      <c r="F38" s="192">
        <v>0</v>
      </c>
      <c r="G38" s="189">
        <f t="shared" si="6"/>
        <v>0</v>
      </c>
      <c r="H38" s="189">
        <f t="shared" si="1"/>
        <v>4834854</v>
      </c>
      <c r="I38" s="189">
        <f t="shared" si="2"/>
        <v>4834854</v>
      </c>
      <c r="J38" s="193">
        <v>0</v>
      </c>
      <c r="K38" s="192">
        <f t="shared" si="7"/>
        <v>0</v>
      </c>
      <c r="L38" s="192">
        <f t="shared" si="10"/>
        <v>0</v>
      </c>
      <c r="M38" s="192">
        <f t="shared" si="4"/>
        <v>0</v>
      </c>
      <c r="N38" s="192">
        <f t="shared" si="8"/>
        <v>0</v>
      </c>
      <c r="O38" s="194">
        <f t="shared" si="8"/>
        <v>0</v>
      </c>
      <c r="P38" s="193">
        <f t="shared" si="5"/>
        <v>4834854</v>
      </c>
      <c r="Q38" s="189">
        <f t="shared" si="9"/>
        <v>4834854</v>
      </c>
    </row>
    <row r="39" spans="1:17" x14ac:dyDescent="0.25">
      <c r="A39" s="182">
        <v>27</v>
      </c>
      <c r="B39" s="183" t="s">
        <v>48</v>
      </c>
      <c r="C39" s="191">
        <v>262892</v>
      </c>
      <c r="D39" s="185">
        <f t="shared" si="0"/>
        <v>262892</v>
      </c>
      <c r="E39" s="186"/>
      <c r="F39" s="192">
        <v>0</v>
      </c>
      <c r="G39" s="189">
        <f t="shared" si="6"/>
        <v>0</v>
      </c>
      <c r="H39" s="189">
        <f t="shared" si="1"/>
        <v>262892</v>
      </c>
      <c r="I39" s="189">
        <f t="shared" si="2"/>
        <v>262892</v>
      </c>
      <c r="J39" s="193">
        <v>0</v>
      </c>
      <c r="K39" s="192">
        <f t="shared" si="7"/>
        <v>0</v>
      </c>
      <c r="L39" s="192">
        <f t="shared" si="10"/>
        <v>0</v>
      </c>
      <c r="M39" s="192">
        <f t="shared" si="4"/>
        <v>0</v>
      </c>
      <c r="N39" s="192">
        <f t="shared" si="8"/>
        <v>0</v>
      </c>
      <c r="O39" s="194">
        <f t="shared" si="8"/>
        <v>0</v>
      </c>
      <c r="P39" s="193">
        <f t="shared" si="5"/>
        <v>262892</v>
      </c>
      <c r="Q39" s="189">
        <f t="shared" si="9"/>
        <v>262892</v>
      </c>
    </row>
    <row r="40" spans="1:17" x14ac:dyDescent="0.25">
      <c r="A40" s="182">
        <v>28</v>
      </c>
      <c r="B40" s="183" t="s">
        <v>49</v>
      </c>
      <c r="C40" s="191">
        <v>331579</v>
      </c>
      <c r="D40" s="185">
        <f t="shared" si="0"/>
        <v>331579</v>
      </c>
      <c r="E40" s="186"/>
      <c r="F40" s="192">
        <v>0</v>
      </c>
      <c r="G40" s="189">
        <f t="shared" si="6"/>
        <v>0</v>
      </c>
      <c r="H40" s="189">
        <f t="shared" si="1"/>
        <v>331579</v>
      </c>
      <c r="I40" s="189">
        <f t="shared" si="2"/>
        <v>331579</v>
      </c>
      <c r="J40" s="193">
        <v>0</v>
      </c>
      <c r="K40" s="192">
        <f t="shared" si="7"/>
        <v>0</v>
      </c>
      <c r="L40" s="192">
        <f t="shared" si="10"/>
        <v>0</v>
      </c>
      <c r="M40" s="192">
        <f t="shared" si="4"/>
        <v>0</v>
      </c>
      <c r="N40" s="192">
        <f t="shared" si="8"/>
        <v>0</v>
      </c>
      <c r="O40" s="194">
        <f t="shared" si="8"/>
        <v>0</v>
      </c>
      <c r="P40" s="193">
        <f t="shared" si="5"/>
        <v>331579</v>
      </c>
      <c r="Q40" s="189">
        <f t="shared" si="9"/>
        <v>331579</v>
      </c>
    </row>
    <row r="41" spans="1:17" x14ac:dyDescent="0.25">
      <c r="A41" s="182">
        <v>29</v>
      </c>
      <c r="B41" s="183" t="s">
        <v>50</v>
      </c>
      <c r="C41" s="191">
        <v>960098</v>
      </c>
      <c r="D41" s="185">
        <f t="shared" si="0"/>
        <v>960098</v>
      </c>
      <c r="E41" s="186"/>
      <c r="F41" s="192">
        <v>0</v>
      </c>
      <c r="G41" s="189">
        <f t="shared" si="6"/>
        <v>0</v>
      </c>
      <c r="H41" s="189">
        <f t="shared" si="1"/>
        <v>960098</v>
      </c>
      <c r="I41" s="189">
        <f t="shared" si="2"/>
        <v>960098</v>
      </c>
      <c r="J41" s="193">
        <v>0</v>
      </c>
      <c r="K41" s="192">
        <f t="shared" si="7"/>
        <v>0</v>
      </c>
      <c r="L41" s="192">
        <f t="shared" si="10"/>
        <v>0</v>
      </c>
      <c r="M41" s="192">
        <f t="shared" si="4"/>
        <v>0</v>
      </c>
      <c r="N41" s="192">
        <f t="shared" si="8"/>
        <v>0</v>
      </c>
      <c r="O41" s="194">
        <f t="shared" si="8"/>
        <v>0</v>
      </c>
      <c r="P41" s="193">
        <f t="shared" si="5"/>
        <v>960098</v>
      </c>
      <c r="Q41" s="189">
        <f t="shared" si="9"/>
        <v>960098</v>
      </c>
    </row>
    <row r="42" spans="1:17" x14ac:dyDescent="0.25">
      <c r="A42" s="182">
        <v>30</v>
      </c>
      <c r="B42" s="183" t="s">
        <v>51</v>
      </c>
      <c r="C42" s="191">
        <v>231483</v>
      </c>
      <c r="D42" s="185">
        <f t="shared" si="0"/>
        <v>231483</v>
      </c>
      <c r="E42" s="186"/>
      <c r="F42" s="192">
        <v>0</v>
      </c>
      <c r="G42" s="189">
        <f t="shared" si="6"/>
        <v>0</v>
      </c>
      <c r="H42" s="189">
        <f t="shared" si="1"/>
        <v>231483</v>
      </c>
      <c r="I42" s="189">
        <f t="shared" si="2"/>
        <v>231483</v>
      </c>
      <c r="J42" s="193">
        <v>0</v>
      </c>
      <c r="K42" s="192">
        <f t="shared" si="7"/>
        <v>0</v>
      </c>
      <c r="L42" s="192">
        <f t="shared" si="10"/>
        <v>0</v>
      </c>
      <c r="M42" s="192">
        <f t="shared" si="4"/>
        <v>0</v>
      </c>
      <c r="N42" s="192">
        <f t="shared" si="8"/>
        <v>0</v>
      </c>
      <c r="O42" s="194">
        <f t="shared" si="8"/>
        <v>0</v>
      </c>
      <c r="P42" s="193">
        <f t="shared" si="5"/>
        <v>231483</v>
      </c>
      <c r="Q42" s="189">
        <f t="shared" si="9"/>
        <v>231483</v>
      </c>
    </row>
    <row r="43" spans="1:17" x14ac:dyDescent="0.25">
      <c r="A43" s="182">
        <v>31</v>
      </c>
      <c r="B43" s="183" t="s">
        <v>52</v>
      </c>
      <c r="C43" s="191">
        <v>824137</v>
      </c>
      <c r="D43" s="185">
        <f t="shared" si="0"/>
        <v>824137</v>
      </c>
      <c r="E43" s="186"/>
      <c r="F43" s="192">
        <v>0</v>
      </c>
      <c r="G43" s="189">
        <f t="shared" si="6"/>
        <v>0</v>
      </c>
      <c r="H43" s="189">
        <f t="shared" si="1"/>
        <v>824137</v>
      </c>
      <c r="I43" s="189">
        <f t="shared" si="2"/>
        <v>824137</v>
      </c>
      <c r="J43" s="193">
        <v>0</v>
      </c>
      <c r="K43" s="192">
        <f t="shared" si="7"/>
        <v>0</v>
      </c>
      <c r="L43" s="192">
        <f t="shared" si="10"/>
        <v>0</v>
      </c>
      <c r="M43" s="192">
        <f t="shared" si="4"/>
        <v>0</v>
      </c>
      <c r="N43" s="192">
        <f t="shared" si="8"/>
        <v>0</v>
      </c>
      <c r="O43" s="194">
        <f t="shared" si="8"/>
        <v>0</v>
      </c>
      <c r="P43" s="193">
        <f t="shared" si="5"/>
        <v>824137</v>
      </c>
      <c r="Q43" s="189">
        <f t="shared" si="9"/>
        <v>824137</v>
      </c>
    </row>
    <row r="44" spans="1:17" x14ac:dyDescent="0.25">
      <c r="A44" s="182">
        <v>32</v>
      </c>
      <c r="B44" s="183" t="s">
        <v>53</v>
      </c>
      <c r="C44" s="191">
        <v>2420183</v>
      </c>
      <c r="D44" s="185">
        <f t="shared" si="0"/>
        <v>2420183</v>
      </c>
      <c r="E44" s="186"/>
      <c r="F44" s="192">
        <v>0</v>
      </c>
      <c r="G44" s="189">
        <f t="shared" si="6"/>
        <v>0</v>
      </c>
      <c r="H44" s="189">
        <f t="shared" si="1"/>
        <v>2420183</v>
      </c>
      <c r="I44" s="189">
        <f t="shared" si="2"/>
        <v>2420183</v>
      </c>
      <c r="J44" s="193">
        <v>0</v>
      </c>
      <c r="K44" s="192">
        <f t="shared" si="7"/>
        <v>0</v>
      </c>
      <c r="L44" s="192">
        <f t="shared" si="10"/>
        <v>0</v>
      </c>
      <c r="M44" s="192">
        <f t="shared" si="4"/>
        <v>0</v>
      </c>
      <c r="N44" s="192">
        <f t="shared" si="8"/>
        <v>0</v>
      </c>
      <c r="O44" s="194">
        <f t="shared" si="8"/>
        <v>0</v>
      </c>
      <c r="P44" s="193">
        <f t="shared" si="5"/>
        <v>2420183</v>
      </c>
      <c r="Q44" s="189">
        <f t="shared" si="9"/>
        <v>2420183</v>
      </c>
    </row>
    <row r="45" spans="1:17" x14ac:dyDescent="0.25">
      <c r="A45" s="182">
        <v>33</v>
      </c>
      <c r="B45" s="183" t="s">
        <v>54</v>
      </c>
      <c r="C45" s="191">
        <v>1145392</v>
      </c>
      <c r="D45" s="185">
        <f t="shared" si="0"/>
        <v>1145392</v>
      </c>
      <c r="E45" s="186"/>
      <c r="F45" s="192">
        <v>0</v>
      </c>
      <c r="G45" s="189">
        <f t="shared" si="6"/>
        <v>0</v>
      </c>
      <c r="H45" s="189">
        <f t="shared" si="1"/>
        <v>1145392</v>
      </c>
      <c r="I45" s="189">
        <f t="shared" si="2"/>
        <v>1145392</v>
      </c>
      <c r="J45" s="193">
        <v>0</v>
      </c>
      <c r="K45" s="192">
        <f t="shared" si="7"/>
        <v>0</v>
      </c>
      <c r="L45" s="192">
        <f t="shared" si="10"/>
        <v>0</v>
      </c>
      <c r="M45" s="192">
        <f t="shared" si="4"/>
        <v>0</v>
      </c>
      <c r="N45" s="192">
        <f t="shared" si="8"/>
        <v>0</v>
      </c>
      <c r="O45" s="194">
        <f t="shared" si="8"/>
        <v>0</v>
      </c>
      <c r="P45" s="193">
        <f t="shared" si="5"/>
        <v>1145392</v>
      </c>
      <c r="Q45" s="189">
        <f t="shared" si="9"/>
        <v>1145392</v>
      </c>
    </row>
    <row r="46" spans="1:17" x14ac:dyDescent="0.25">
      <c r="A46" s="182">
        <v>34</v>
      </c>
      <c r="B46" s="183" t="s">
        <v>55</v>
      </c>
      <c r="C46" s="191">
        <v>1528307</v>
      </c>
      <c r="D46" s="185">
        <f t="shared" si="0"/>
        <v>1528307</v>
      </c>
      <c r="E46" s="186"/>
      <c r="F46" s="192">
        <v>0</v>
      </c>
      <c r="G46" s="189">
        <f t="shared" si="6"/>
        <v>0</v>
      </c>
      <c r="H46" s="189">
        <f t="shared" si="1"/>
        <v>1528307</v>
      </c>
      <c r="I46" s="189">
        <f t="shared" si="2"/>
        <v>1528307</v>
      </c>
      <c r="J46" s="193">
        <v>0</v>
      </c>
      <c r="K46" s="192">
        <f t="shared" si="7"/>
        <v>0</v>
      </c>
      <c r="L46" s="192">
        <f t="shared" si="10"/>
        <v>0</v>
      </c>
      <c r="M46" s="192">
        <f t="shared" si="4"/>
        <v>0</v>
      </c>
      <c r="N46" s="192">
        <f t="shared" si="8"/>
        <v>0</v>
      </c>
      <c r="O46" s="194">
        <f t="shared" si="8"/>
        <v>0</v>
      </c>
      <c r="P46" s="193">
        <f t="shared" si="5"/>
        <v>1528307</v>
      </c>
      <c r="Q46" s="189">
        <f t="shared" si="9"/>
        <v>1528307</v>
      </c>
    </row>
    <row r="47" spans="1:17" x14ac:dyDescent="0.25">
      <c r="A47" s="182">
        <v>35</v>
      </c>
      <c r="B47" s="183" t="s">
        <v>56</v>
      </c>
      <c r="C47" s="191">
        <v>553990</v>
      </c>
      <c r="D47" s="185">
        <f t="shared" si="0"/>
        <v>553990</v>
      </c>
      <c r="E47" s="186"/>
      <c r="F47" s="192">
        <v>0</v>
      </c>
      <c r="G47" s="189">
        <f t="shared" si="6"/>
        <v>0</v>
      </c>
      <c r="H47" s="189">
        <f t="shared" si="1"/>
        <v>553990</v>
      </c>
      <c r="I47" s="189">
        <f t="shared" si="2"/>
        <v>553990</v>
      </c>
      <c r="J47" s="193">
        <v>0</v>
      </c>
      <c r="K47" s="192">
        <f t="shared" si="7"/>
        <v>0</v>
      </c>
      <c r="L47" s="192">
        <f t="shared" si="10"/>
        <v>0</v>
      </c>
      <c r="M47" s="192">
        <f t="shared" si="4"/>
        <v>0</v>
      </c>
      <c r="N47" s="192">
        <f t="shared" si="8"/>
        <v>0</v>
      </c>
      <c r="O47" s="194">
        <f t="shared" si="8"/>
        <v>0</v>
      </c>
      <c r="P47" s="193">
        <f t="shared" si="5"/>
        <v>553990</v>
      </c>
      <c r="Q47" s="189">
        <f t="shared" si="9"/>
        <v>553990</v>
      </c>
    </row>
    <row r="48" spans="1:17" x14ac:dyDescent="0.25">
      <c r="A48" s="182">
        <v>36</v>
      </c>
      <c r="B48" s="183" t="s">
        <v>57</v>
      </c>
      <c r="C48" s="191">
        <v>2437528</v>
      </c>
      <c r="D48" s="185">
        <f t="shared" si="0"/>
        <v>2437528</v>
      </c>
      <c r="E48" s="186"/>
      <c r="F48" s="192">
        <v>0</v>
      </c>
      <c r="G48" s="189">
        <f t="shared" si="6"/>
        <v>0</v>
      </c>
      <c r="H48" s="189">
        <f t="shared" si="1"/>
        <v>2437528</v>
      </c>
      <c r="I48" s="189">
        <f t="shared" si="2"/>
        <v>2437528</v>
      </c>
      <c r="J48" s="193">
        <v>0</v>
      </c>
      <c r="K48" s="192">
        <f t="shared" si="7"/>
        <v>0</v>
      </c>
      <c r="L48" s="192">
        <f t="shared" si="10"/>
        <v>0</v>
      </c>
      <c r="M48" s="192">
        <f t="shared" si="4"/>
        <v>0</v>
      </c>
      <c r="N48" s="192">
        <f t="shared" si="8"/>
        <v>0</v>
      </c>
      <c r="O48" s="194">
        <f t="shared" si="8"/>
        <v>0</v>
      </c>
      <c r="P48" s="193">
        <f t="shared" si="5"/>
        <v>2437528</v>
      </c>
      <c r="Q48" s="189">
        <f t="shared" si="9"/>
        <v>2437528</v>
      </c>
    </row>
    <row r="49" spans="1:17" x14ac:dyDescent="0.25">
      <c r="A49" s="182">
        <v>37</v>
      </c>
      <c r="B49" s="183" t="s">
        <v>58</v>
      </c>
      <c r="C49" s="191">
        <v>98101</v>
      </c>
      <c r="D49" s="185">
        <f t="shared" si="0"/>
        <v>98101</v>
      </c>
      <c r="E49" s="186"/>
      <c r="F49" s="192">
        <v>0</v>
      </c>
      <c r="G49" s="189">
        <f t="shared" si="6"/>
        <v>0</v>
      </c>
      <c r="H49" s="189">
        <f t="shared" si="1"/>
        <v>98101</v>
      </c>
      <c r="I49" s="189">
        <f t="shared" si="2"/>
        <v>98101</v>
      </c>
      <c r="J49" s="193">
        <v>0</v>
      </c>
      <c r="K49" s="192">
        <f t="shared" si="7"/>
        <v>0</v>
      </c>
      <c r="L49" s="192">
        <f t="shared" si="10"/>
        <v>0</v>
      </c>
      <c r="M49" s="192">
        <f t="shared" si="4"/>
        <v>0</v>
      </c>
      <c r="N49" s="192">
        <f t="shared" si="8"/>
        <v>0</v>
      </c>
      <c r="O49" s="194">
        <f t="shared" si="8"/>
        <v>0</v>
      </c>
      <c r="P49" s="193">
        <f t="shared" si="5"/>
        <v>98101</v>
      </c>
      <c r="Q49" s="189">
        <f t="shared" si="9"/>
        <v>98101</v>
      </c>
    </row>
    <row r="50" spans="1:17" x14ac:dyDescent="0.25">
      <c r="A50" s="182">
        <v>38</v>
      </c>
      <c r="B50" s="183" t="s">
        <v>59</v>
      </c>
      <c r="C50" s="191">
        <v>127208</v>
      </c>
      <c r="D50" s="185">
        <f t="shared" si="0"/>
        <v>127208</v>
      </c>
      <c r="E50" s="186"/>
      <c r="F50" s="192">
        <v>0</v>
      </c>
      <c r="G50" s="189">
        <f t="shared" si="6"/>
        <v>0</v>
      </c>
      <c r="H50" s="189">
        <f t="shared" si="1"/>
        <v>127208</v>
      </c>
      <c r="I50" s="189">
        <f t="shared" si="2"/>
        <v>127208</v>
      </c>
      <c r="J50" s="193">
        <v>0</v>
      </c>
      <c r="K50" s="192">
        <f t="shared" si="7"/>
        <v>0</v>
      </c>
      <c r="L50" s="192">
        <f t="shared" si="10"/>
        <v>0</v>
      </c>
      <c r="M50" s="192">
        <f t="shared" si="4"/>
        <v>0</v>
      </c>
      <c r="N50" s="192">
        <f t="shared" si="8"/>
        <v>0</v>
      </c>
      <c r="O50" s="194">
        <f t="shared" si="8"/>
        <v>0</v>
      </c>
      <c r="P50" s="193">
        <f t="shared" si="5"/>
        <v>127208</v>
      </c>
      <c r="Q50" s="189">
        <f t="shared" si="9"/>
        <v>127208</v>
      </c>
    </row>
    <row r="51" spans="1:17" x14ac:dyDescent="0.25">
      <c r="A51" s="182">
        <v>39</v>
      </c>
      <c r="B51" s="183" t="s">
        <v>60</v>
      </c>
      <c r="C51" s="191">
        <v>378223</v>
      </c>
      <c r="D51" s="185">
        <f t="shared" si="0"/>
        <v>378223</v>
      </c>
      <c r="E51" s="186"/>
      <c r="F51" s="192">
        <v>0</v>
      </c>
      <c r="G51" s="189">
        <f t="shared" si="6"/>
        <v>0</v>
      </c>
      <c r="H51" s="189">
        <f t="shared" si="1"/>
        <v>378223</v>
      </c>
      <c r="I51" s="189">
        <f t="shared" si="2"/>
        <v>378223</v>
      </c>
      <c r="J51" s="193">
        <v>0</v>
      </c>
      <c r="K51" s="192">
        <f t="shared" si="7"/>
        <v>0</v>
      </c>
      <c r="L51" s="192">
        <f t="shared" si="10"/>
        <v>0</v>
      </c>
      <c r="M51" s="192">
        <f t="shared" si="4"/>
        <v>0</v>
      </c>
      <c r="N51" s="192">
        <f t="shared" si="8"/>
        <v>0</v>
      </c>
      <c r="O51" s="194">
        <f t="shared" si="8"/>
        <v>0</v>
      </c>
      <c r="P51" s="193">
        <f t="shared" si="5"/>
        <v>378223</v>
      </c>
      <c r="Q51" s="189">
        <f t="shared" si="9"/>
        <v>378223</v>
      </c>
    </row>
    <row r="52" spans="1:17" x14ac:dyDescent="0.25">
      <c r="A52" s="182">
        <v>40</v>
      </c>
      <c r="B52" s="183" t="s">
        <v>61</v>
      </c>
      <c r="C52" s="191">
        <v>268152</v>
      </c>
      <c r="D52" s="185">
        <f t="shared" si="0"/>
        <v>268152</v>
      </c>
      <c r="E52" s="186"/>
      <c r="F52" s="192">
        <v>0</v>
      </c>
      <c r="G52" s="189">
        <f t="shared" si="6"/>
        <v>0</v>
      </c>
      <c r="H52" s="189">
        <f t="shared" si="1"/>
        <v>268152</v>
      </c>
      <c r="I52" s="189">
        <f t="shared" si="2"/>
        <v>268152</v>
      </c>
      <c r="J52" s="193">
        <v>0</v>
      </c>
      <c r="K52" s="192">
        <f t="shared" si="7"/>
        <v>0</v>
      </c>
      <c r="L52" s="192">
        <f t="shared" si="10"/>
        <v>0</v>
      </c>
      <c r="M52" s="192">
        <f t="shared" si="4"/>
        <v>0</v>
      </c>
      <c r="N52" s="192">
        <f t="shared" si="8"/>
        <v>0</v>
      </c>
      <c r="O52" s="194">
        <f t="shared" si="8"/>
        <v>0</v>
      </c>
      <c r="P52" s="193">
        <f t="shared" si="5"/>
        <v>268152</v>
      </c>
      <c r="Q52" s="189">
        <f t="shared" si="9"/>
        <v>268152</v>
      </c>
    </row>
    <row r="53" spans="1:17" x14ac:dyDescent="0.25">
      <c r="A53" s="182">
        <v>41</v>
      </c>
      <c r="B53" s="183" t="s">
        <v>62</v>
      </c>
      <c r="C53" s="191">
        <v>3630858</v>
      </c>
      <c r="D53" s="185">
        <f t="shared" si="0"/>
        <v>3630858</v>
      </c>
      <c r="E53" s="186"/>
      <c r="F53" s="192">
        <v>0</v>
      </c>
      <c r="G53" s="189">
        <f t="shared" si="6"/>
        <v>0</v>
      </c>
      <c r="H53" s="189">
        <f t="shared" si="1"/>
        <v>3630858</v>
      </c>
      <c r="I53" s="189">
        <f t="shared" si="2"/>
        <v>3630858</v>
      </c>
      <c r="J53" s="193">
        <v>0</v>
      </c>
      <c r="K53" s="192">
        <f t="shared" si="7"/>
        <v>0</v>
      </c>
      <c r="L53" s="192">
        <f t="shared" si="10"/>
        <v>0</v>
      </c>
      <c r="M53" s="192">
        <f t="shared" si="4"/>
        <v>0</v>
      </c>
      <c r="N53" s="192">
        <f t="shared" si="8"/>
        <v>0</v>
      </c>
      <c r="O53" s="194">
        <f t="shared" si="8"/>
        <v>0</v>
      </c>
      <c r="P53" s="193">
        <f t="shared" si="5"/>
        <v>3630858</v>
      </c>
      <c r="Q53" s="189">
        <f t="shared" si="9"/>
        <v>3630858</v>
      </c>
    </row>
    <row r="54" spans="1:17" x14ac:dyDescent="0.25">
      <c r="A54" s="182">
        <v>42</v>
      </c>
      <c r="B54" s="183" t="s">
        <v>63</v>
      </c>
      <c r="C54" s="191">
        <v>404582</v>
      </c>
      <c r="D54" s="185">
        <f t="shared" si="0"/>
        <v>404582</v>
      </c>
      <c r="E54" s="186"/>
      <c r="F54" s="192">
        <v>0</v>
      </c>
      <c r="G54" s="189">
        <f t="shared" si="6"/>
        <v>0</v>
      </c>
      <c r="H54" s="189">
        <f t="shared" si="1"/>
        <v>404582</v>
      </c>
      <c r="I54" s="189">
        <f t="shared" si="2"/>
        <v>404582</v>
      </c>
      <c r="J54" s="193">
        <v>0</v>
      </c>
      <c r="K54" s="192">
        <f t="shared" si="7"/>
        <v>0</v>
      </c>
      <c r="L54" s="192">
        <f t="shared" si="10"/>
        <v>0</v>
      </c>
      <c r="M54" s="192">
        <f t="shared" si="4"/>
        <v>0</v>
      </c>
      <c r="N54" s="192">
        <f t="shared" si="8"/>
        <v>0</v>
      </c>
      <c r="O54" s="194">
        <f t="shared" si="8"/>
        <v>0</v>
      </c>
      <c r="P54" s="193">
        <f t="shared" si="5"/>
        <v>404582</v>
      </c>
      <c r="Q54" s="189">
        <f t="shared" si="9"/>
        <v>404582</v>
      </c>
    </row>
    <row r="55" spans="1:17" x14ac:dyDescent="0.25">
      <c r="A55" s="182">
        <v>43</v>
      </c>
      <c r="B55" s="183" t="s">
        <v>64</v>
      </c>
      <c r="C55" s="191">
        <v>897705</v>
      </c>
      <c r="D55" s="185">
        <f t="shared" si="0"/>
        <v>897705</v>
      </c>
      <c r="E55" s="186"/>
      <c r="F55" s="192">
        <v>0</v>
      </c>
      <c r="G55" s="189">
        <f t="shared" si="6"/>
        <v>0</v>
      </c>
      <c r="H55" s="189">
        <f t="shared" si="1"/>
        <v>897705</v>
      </c>
      <c r="I55" s="189">
        <f t="shared" si="2"/>
        <v>897705</v>
      </c>
      <c r="J55" s="193">
        <v>0</v>
      </c>
      <c r="K55" s="192">
        <f t="shared" si="7"/>
        <v>0</v>
      </c>
      <c r="L55" s="192">
        <f t="shared" si="10"/>
        <v>0</v>
      </c>
      <c r="M55" s="192">
        <f t="shared" si="4"/>
        <v>0</v>
      </c>
      <c r="N55" s="192">
        <f t="shared" si="8"/>
        <v>0</v>
      </c>
      <c r="O55" s="194">
        <f t="shared" si="8"/>
        <v>0</v>
      </c>
      <c r="P55" s="193">
        <f t="shared" si="5"/>
        <v>897705</v>
      </c>
      <c r="Q55" s="189">
        <f t="shared" si="9"/>
        <v>897705</v>
      </c>
    </row>
    <row r="56" spans="1:17" x14ac:dyDescent="0.25">
      <c r="A56" s="182">
        <v>44</v>
      </c>
      <c r="B56" s="183" t="s">
        <v>65</v>
      </c>
      <c r="C56" s="191">
        <v>877118</v>
      </c>
      <c r="D56" s="185">
        <f t="shared" si="0"/>
        <v>877118</v>
      </c>
      <c r="E56" s="186"/>
      <c r="F56" s="192">
        <v>0</v>
      </c>
      <c r="G56" s="189">
        <f t="shared" si="6"/>
        <v>0</v>
      </c>
      <c r="H56" s="189">
        <f t="shared" si="1"/>
        <v>877118</v>
      </c>
      <c r="I56" s="189">
        <f t="shared" si="2"/>
        <v>877118</v>
      </c>
      <c r="J56" s="193">
        <v>0</v>
      </c>
      <c r="K56" s="192">
        <f t="shared" si="7"/>
        <v>0</v>
      </c>
      <c r="L56" s="192">
        <f t="shared" si="10"/>
        <v>0</v>
      </c>
      <c r="M56" s="192">
        <f t="shared" si="4"/>
        <v>0</v>
      </c>
      <c r="N56" s="192">
        <f t="shared" si="8"/>
        <v>0</v>
      </c>
      <c r="O56" s="194">
        <f t="shared" si="8"/>
        <v>0</v>
      </c>
      <c r="P56" s="193">
        <f t="shared" si="5"/>
        <v>877118</v>
      </c>
      <c r="Q56" s="189">
        <f t="shared" si="9"/>
        <v>877118</v>
      </c>
    </row>
    <row r="57" spans="1:17" x14ac:dyDescent="0.25">
      <c r="A57" s="182">
        <v>45</v>
      </c>
      <c r="B57" s="183" t="s">
        <v>66</v>
      </c>
      <c r="C57" s="191">
        <v>1009555</v>
      </c>
      <c r="D57" s="185">
        <f t="shared" si="0"/>
        <v>1009555</v>
      </c>
      <c r="E57" s="186"/>
      <c r="F57" s="192">
        <v>0</v>
      </c>
      <c r="G57" s="189">
        <f t="shared" si="6"/>
        <v>0</v>
      </c>
      <c r="H57" s="189">
        <f t="shared" si="1"/>
        <v>1009555</v>
      </c>
      <c r="I57" s="189">
        <f t="shared" si="2"/>
        <v>1009555</v>
      </c>
      <c r="J57" s="193">
        <v>0</v>
      </c>
      <c r="K57" s="192">
        <f t="shared" si="7"/>
        <v>0</v>
      </c>
      <c r="L57" s="192">
        <f t="shared" si="10"/>
        <v>0</v>
      </c>
      <c r="M57" s="192">
        <f t="shared" si="4"/>
        <v>0</v>
      </c>
      <c r="N57" s="192">
        <f t="shared" si="8"/>
        <v>0</v>
      </c>
      <c r="O57" s="194">
        <f t="shared" si="8"/>
        <v>0</v>
      </c>
      <c r="P57" s="193">
        <f t="shared" si="5"/>
        <v>1009555</v>
      </c>
      <c r="Q57" s="189">
        <f t="shared" si="9"/>
        <v>1009555</v>
      </c>
    </row>
    <row r="58" spans="1:17" x14ac:dyDescent="0.25">
      <c r="A58" s="182">
        <v>46</v>
      </c>
      <c r="B58" s="183" t="s">
        <v>67</v>
      </c>
      <c r="C58" s="191">
        <v>268564</v>
      </c>
      <c r="D58" s="185">
        <f t="shared" si="0"/>
        <v>268564</v>
      </c>
      <c r="E58" s="186"/>
      <c r="F58" s="192">
        <v>0</v>
      </c>
      <c r="G58" s="189">
        <f t="shared" si="6"/>
        <v>0</v>
      </c>
      <c r="H58" s="189">
        <f t="shared" si="1"/>
        <v>268564</v>
      </c>
      <c r="I58" s="189">
        <f t="shared" si="2"/>
        <v>268564</v>
      </c>
      <c r="J58" s="193">
        <v>0</v>
      </c>
      <c r="K58" s="192">
        <f t="shared" si="7"/>
        <v>0</v>
      </c>
      <c r="L58" s="192">
        <f t="shared" si="10"/>
        <v>0</v>
      </c>
      <c r="M58" s="192">
        <f t="shared" si="4"/>
        <v>0</v>
      </c>
      <c r="N58" s="192">
        <f t="shared" si="8"/>
        <v>0</v>
      </c>
      <c r="O58" s="194">
        <f t="shared" si="8"/>
        <v>0</v>
      </c>
      <c r="P58" s="193">
        <f t="shared" si="5"/>
        <v>268564</v>
      </c>
      <c r="Q58" s="189">
        <f t="shared" si="9"/>
        <v>268564</v>
      </c>
    </row>
    <row r="59" spans="1:17" x14ac:dyDescent="0.25">
      <c r="A59" s="182">
        <v>47</v>
      </c>
      <c r="B59" s="183" t="s">
        <v>68</v>
      </c>
      <c r="C59" s="191">
        <v>60315</v>
      </c>
      <c r="D59" s="185">
        <f t="shared" si="0"/>
        <v>60315</v>
      </c>
      <c r="E59" s="186"/>
      <c r="F59" s="192">
        <v>0</v>
      </c>
      <c r="G59" s="192">
        <f t="shared" si="6"/>
        <v>0</v>
      </c>
      <c r="H59" s="189">
        <f t="shared" si="1"/>
        <v>60315</v>
      </c>
      <c r="I59" s="189">
        <f t="shared" si="2"/>
        <v>60315</v>
      </c>
      <c r="J59" s="193">
        <v>0</v>
      </c>
      <c r="K59" s="192">
        <f t="shared" si="7"/>
        <v>0</v>
      </c>
      <c r="L59" s="192">
        <f t="shared" si="10"/>
        <v>0</v>
      </c>
      <c r="M59" s="192">
        <f t="shared" si="4"/>
        <v>0</v>
      </c>
      <c r="N59" s="192">
        <f t="shared" si="8"/>
        <v>0</v>
      </c>
      <c r="O59" s="194">
        <f t="shared" si="8"/>
        <v>0</v>
      </c>
      <c r="P59" s="193">
        <f t="shared" si="5"/>
        <v>60315</v>
      </c>
      <c r="Q59" s="189">
        <f t="shared" si="9"/>
        <v>60315</v>
      </c>
    </row>
    <row r="60" spans="1:17" x14ac:dyDescent="0.25">
      <c r="A60" s="212" t="str">
        <f>D2</f>
        <v>Work First County Block Grant</v>
      </c>
      <c r="C60" s="213"/>
      <c r="D60" s="214"/>
      <c r="E60" s="215"/>
      <c r="F60" s="214"/>
      <c r="G60" s="214"/>
      <c r="H60" s="214"/>
      <c r="I60" s="214"/>
      <c r="J60" s="216"/>
      <c r="K60" s="216"/>
      <c r="L60" s="216"/>
      <c r="M60" s="216"/>
      <c r="N60" s="216"/>
      <c r="O60" s="216"/>
      <c r="P60" s="216"/>
      <c r="Q60" s="216"/>
    </row>
    <row r="61" spans="1:17" x14ac:dyDescent="0.25">
      <c r="A61" s="217" t="str">
        <f>D5</f>
        <v>AUTHORIZATION NUMBER: 3</v>
      </c>
      <c r="C61" s="213"/>
      <c r="D61" s="214"/>
      <c r="E61" s="215"/>
      <c r="F61" s="214"/>
      <c r="G61" s="214"/>
      <c r="H61" s="214"/>
      <c r="I61" s="214"/>
      <c r="J61" s="216"/>
      <c r="K61" s="216"/>
      <c r="L61" s="216"/>
      <c r="M61" s="216"/>
      <c r="N61" s="216"/>
      <c r="O61" s="216"/>
      <c r="P61" s="216"/>
      <c r="Q61" s="216"/>
    </row>
    <row r="62" spans="1:17" s="181" customFormat="1" ht="29.25" customHeight="1" x14ac:dyDescent="0.25">
      <c r="A62" s="172"/>
      <c r="B62" s="218"/>
      <c r="C62" s="302" t="s">
        <v>141</v>
      </c>
      <c r="D62" s="303"/>
      <c r="E62" s="219"/>
      <c r="F62" s="302" t="s">
        <v>142</v>
      </c>
      <c r="G62" s="304"/>
      <c r="H62" s="302" t="s">
        <v>143</v>
      </c>
      <c r="I62" s="305"/>
      <c r="J62" s="306" t="s">
        <v>144</v>
      </c>
      <c r="K62" s="307"/>
      <c r="L62" s="308" t="s">
        <v>145</v>
      </c>
      <c r="M62" s="309"/>
      <c r="N62" s="308" t="s">
        <v>146</v>
      </c>
      <c r="O62" s="310"/>
      <c r="P62" s="311" t="s">
        <v>7</v>
      </c>
      <c r="Q62" s="312"/>
    </row>
    <row r="63" spans="1:17" x14ac:dyDescent="0.25">
      <c r="A63" s="172"/>
      <c r="B63" s="174" t="s">
        <v>9</v>
      </c>
      <c r="C63" s="220" t="s">
        <v>10</v>
      </c>
      <c r="D63" s="221" t="s">
        <v>12</v>
      </c>
      <c r="E63" s="222"/>
      <c r="F63" s="223" t="s">
        <v>10</v>
      </c>
      <c r="G63" s="224" t="s">
        <v>12</v>
      </c>
      <c r="H63" s="225" t="s">
        <v>10</v>
      </c>
      <c r="I63" s="226" t="s">
        <v>12</v>
      </c>
      <c r="J63" s="227" t="s">
        <v>10</v>
      </c>
      <c r="K63" s="228" t="s">
        <v>12</v>
      </c>
      <c r="L63" s="228" t="s">
        <v>10</v>
      </c>
      <c r="M63" s="228" t="s">
        <v>12</v>
      </c>
      <c r="N63" s="228" t="s">
        <v>10</v>
      </c>
      <c r="O63" s="229" t="s">
        <v>12</v>
      </c>
      <c r="P63" s="230" t="s">
        <v>10</v>
      </c>
      <c r="Q63" s="231" t="s">
        <v>12</v>
      </c>
    </row>
    <row r="64" spans="1:17" x14ac:dyDescent="0.25">
      <c r="A64" s="181">
        <v>48</v>
      </c>
      <c r="B64" s="232" t="s">
        <v>69</v>
      </c>
      <c r="C64" s="184">
        <v>44979</v>
      </c>
      <c r="D64" s="185">
        <f t="shared" ref="D64:D116" si="11">C64</f>
        <v>44979</v>
      </c>
      <c r="E64" s="192"/>
      <c r="F64" s="192">
        <v>0</v>
      </c>
      <c r="G64" s="189">
        <f t="shared" ref="G64:G116" si="12">F64</f>
        <v>0</v>
      </c>
      <c r="H64" s="189">
        <f t="shared" ref="H64:H116" si="13">C64+F64</f>
        <v>44979</v>
      </c>
      <c r="I64" s="188">
        <f t="shared" ref="I64:I116" si="14">SUM(H64:H64)</f>
        <v>44979</v>
      </c>
      <c r="J64" s="193">
        <v>0</v>
      </c>
      <c r="K64" s="192">
        <f t="shared" ref="K64:K116" si="15">J64</f>
        <v>0</v>
      </c>
      <c r="L64" s="192">
        <f t="shared" ref="L64:L116" si="16">-F64</f>
        <v>0</v>
      </c>
      <c r="M64" s="192">
        <f t="shared" ref="M64:M116" si="17">L64</f>
        <v>0</v>
      </c>
      <c r="N64" s="192">
        <f t="shared" ref="N64:O116" si="18">J64+L64</f>
        <v>0</v>
      </c>
      <c r="O64" s="194">
        <f t="shared" si="18"/>
        <v>0</v>
      </c>
      <c r="P64" s="193">
        <f t="shared" ref="P64:P116" si="19">H64+N64</f>
        <v>44979</v>
      </c>
      <c r="Q64" s="189">
        <f t="shared" ref="Q64:Q116" si="20">SUM(P64:P64)</f>
        <v>44979</v>
      </c>
    </row>
    <row r="65" spans="1:17" x14ac:dyDescent="0.25">
      <c r="A65" s="181">
        <v>49</v>
      </c>
      <c r="B65" s="183" t="s">
        <v>70</v>
      </c>
      <c r="C65" s="191">
        <v>832612</v>
      </c>
      <c r="D65" s="185">
        <f t="shared" si="11"/>
        <v>832612</v>
      </c>
      <c r="E65" s="192"/>
      <c r="F65" s="192">
        <v>0</v>
      </c>
      <c r="G65" s="189">
        <f t="shared" si="12"/>
        <v>0</v>
      </c>
      <c r="H65" s="189">
        <f t="shared" si="13"/>
        <v>832612</v>
      </c>
      <c r="I65" s="189">
        <f t="shared" si="14"/>
        <v>832612</v>
      </c>
      <c r="J65" s="193">
        <v>0</v>
      </c>
      <c r="K65" s="192">
        <f t="shared" si="15"/>
        <v>0</v>
      </c>
      <c r="L65" s="192">
        <f t="shared" si="16"/>
        <v>0</v>
      </c>
      <c r="M65" s="192">
        <f t="shared" si="17"/>
        <v>0</v>
      </c>
      <c r="N65" s="192">
        <f t="shared" si="18"/>
        <v>0</v>
      </c>
      <c r="O65" s="194">
        <f t="shared" si="18"/>
        <v>0</v>
      </c>
      <c r="P65" s="193">
        <f t="shared" si="19"/>
        <v>832612</v>
      </c>
      <c r="Q65" s="189">
        <f t="shared" si="20"/>
        <v>832612</v>
      </c>
    </row>
    <row r="66" spans="1:17" x14ac:dyDescent="0.25">
      <c r="A66" s="181">
        <v>50</v>
      </c>
      <c r="B66" s="183" t="s">
        <v>71</v>
      </c>
      <c r="C66" s="191">
        <v>340200</v>
      </c>
      <c r="D66" s="185">
        <f t="shared" si="11"/>
        <v>340200</v>
      </c>
      <c r="E66" s="192"/>
      <c r="F66" s="192">
        <v>0</v>
      </c>
      <c r="G66" s="189">
        <f t="shared" si="12"/>
        <v>0</v>
      </c>
      <c r="H66" s="189">
        <f t="shared" si="13"/>
        <v>340200</v>
      </c>
      <c r="I66" s="189">
        <f t="shared" si="14"/>
        <v>340200</v>
      </c>
      <c r="J66" s="193">
        <v>0</v>
      </c>
      <c r="K66" s="192">
        <f t="shared" si="15"/>
        <v>0</v>
      </c>
      <c r="L66" s="192">
        <f t="shared" si="16"/>
        <v>0</v>
      </c>
      <c r="M66" s="192">
        <f t="shared" si="17"/>
        <v>0</v>
      </c>
      <c r="N66" s="192">
        <f t="shared" si="18"/>
        <v>0</v>
      </c>
      <c r="O66" s="194">
        <f t="shared" si="18"/>
        <v>0</v>
      </c>
      <c r="P66" s="193">
        <f t="shared" si="19"/>
        <v>340200</v>
      </c>
      <c r="Q66" s="189">
        <f t="shared" si="20"/>
        <v>340200</v>
      </c>
    </row>
    <row r="67" spans="1:17" x14ac:dyDescent="0.25">
      <c r="A67" s="181">
        <v>51</v>
      </c>
      <c r="B67" s="183" t="s">
        <v>72</v>
      </c>
      <c r="C67" s="191">
        <v>1191777</v>
      </c>
      <c r="D67" s="185">
        <f t="shared" si="11"/>
        <v>1191777</v>
      </c>
      <c r="E67" s="192"/>
      <c r="F67" s="192">
        <v>0</v>
      </c>
      <c r="G67" s="189">
        <f t="shared" si="12"/>
        <v>0</v>
      </c>
      <c r="H67" s="189">
        <f t="shared" si="13"/>
        <v>1191777</v>
      </c>
      <c r="I67" s="189">
        <f t="shared" si="14"/>
        <v>1191777</v>
      </c>
      <c r="J67" s="193">
        <v>0</v>
      </c>
      <c r="K67" s="192">
        <f t="shared" si="15"/>
        <v>0</v>
      </c>
      <c r="L67" s="192">
        <f t="shared" si="16"/>
        <v>0</v>
      </c>
      <c r="M67" s="192">
        <f t="shared" si="17"/>
        <v>0</v>
      </c>
      <c r="N67" s="192">
        <f t="shared" si="18"/>
        <v>0</v>
      </c>
      <c r="O67" s="194">
        <f t="shared" si="18"/>
        <v>0</v>
      </c>
      <c r="P67" s="193">
        <f t="shared" si="19"/>
        <v>1191777</v>
      </c>
      <c r="Q67" s="189">
        <f t="shared" si="20"/>
        <v>1191777</v>
      </c>
    </row>
    <row r="68" spans="1:17" x14ac:dyDescent="0.25">
      <c r="A68" s="181">
        <v>52</v>
      </c>
      <c r="B68" s="183" t="s">
        <v>73</v>
      </c>
      <c r="C68" s="191">
        <v>172158</v>
      </c>
      <c r="D68" s="185">
        <f t="shared" si="11"/>
        <v>172158</v>
      </c>
      <c r="E68" s="192"/>
      <c r="F68" s="192">
        <v>0</v>
      </c>
      <c r="G68" s="189">
        <f t="shared" si="12"/>
        <v>0</v>
      </c>
      <c r="H68" s="189">
        <f t="shared" si="13"/>
        <v>172158</v>
      </c>
      <c r="I68" s="189">
        <f t="shared" si="14"/>
        <v>172158</v>
      </c>
      <c r="J68" s="193">
        <v>0</v>
      </c>
      <c r="K68" s="192">
        <f t="shared" si="15"/>
        <v>0</v>
      </c>
      <c r="L68" s="192">
        <f t="shared" si="16"/>
        <v>0</v>
      </c>
      <c r="M68" s="192">
        <f t="shared" si="17"/>
        <v>0</v>
      </c>
      <c r="N68" s="192">
        <f t="shared" si="18"/>
        <v>0</v>
      </c>
      <c r="O68" s="194">
        <f t="shared" si="18"/>
        <v>0</v>
      </c>
      <c r="P68" s="193">
        <f t="shared" si="19"/>
        <v>172158</v>
      </c>
      <c r="Q68" s="189">
        <f t="shared" si="20"/>
        <v>172158</v>
      </c>
    </row>
    <row r="69" spans="1:17" x14ac:dyDescent="0.25">
      <c r="A69" s="181">
        <v>53</v>
      </c>
      <c r="B69" s="183" t="s">
        <v>74</v>
      </c>
      <c r="C69" s="191">
        <v>412190</v>
      </c>
      <c r="D69" s="185">
        <f t="shared" si="11"/>
        <v>412190</v>
      </c>
      <c r="E69" s="192"/>
      <c r="F69" s="192">
        <v>0</v>
      </c>
      <c r="G69" s="189">
        <f t="shared" si="12"/>
        <v>0</v>
      </c>
      <c r="H69" s="189">
        <f t="shared" si="13"/>
        <v>412190</v>
      </c>
      <c r="I69" s="189">
        <f t="shared" si="14"/>
        <v>412190</v>
      </c>
      <c r="J69" s="193">
        <v>0</v>
      </c>
      <c r="K69" s="192">
        <f t="shared" si="15"/>
        <v>0</v>
      </c>
      <c r="L69" s="192">
        <f t="shared" si="16"/>
        <v>0</v>
      </c>
      <c r="M69" s="192">
        <f t="shared" si="17"/>
        <v>0</v>
      </c>
      <c r="N69" s="192">
        <f t="shared" si="18"/>
        <v>0</v>
      </c>
      <c r="O69" s="194">
        <f t="shared" si="18"/>
        <v>0</v>
      </c>
      <c r="P69" s="193">
        <f t="shared" si="19"/>
        <v>412190</v>
      </c>
      <c r="Q69" s="189">
        <f t="shared" si="20"/>
        <v>412190</v>
      </c>
    </row>
    <row r="70" spans="1:17" x14ac:dyDescent="0.25">
      <c r="A70" s="233">
        <v>54</v>
      </c>
      <c r="B70" s="234" t="s">
        <v>75</v>
      </c>
      <c r="C70" s="197">
        <v>553755</v>
      </c>
      <c r="D70" s="198">
        <f t="shared" si="11"/>
        <v>553755</v>
      </c>
      <c r="E70" s="200"/>
      <c r="F70" s="200">
        <v>0</v>
      </c>
      <c r="G70" s="201">
        <f>F70</f>
        <v>0</v>
      </c>
      <c r="H70" s="201">
        <f t="shared" si="13"/>
        <v>553755</v>
      </c>
      <c r="I70" s="201">
        <f t="shared" si="14"/>
        <v>553755</v>
      </c>
      <c r="J70" s="202">
        <v>1339325</v>
      </c>
      <c r="K70" s="200">
        <f t="shared" si="15"/>
        <v>1339325</v>
      </c>
      <c r="L70" s="200">
        <f t="shared" si="16"/>
        <v>0</v>
      </c>
      <c r="M70" s="200">
        <f t="shared" si="17"/>
        <v>0</v>
      </c>
      <c r="N70" s="200">
        <f t="shared" si="18"/>
        <v>1339325</v>
      </c>
      <c r="O70" s="203">
        <f t="shared" si="18"/>
        <v>1339325</v>
      </c>
      <c r="P70" s="202">
        <f t="shared" si="19"/>
        <v>1893080</v>
      </c>
      <c r="Q70" s="201">
        <f t="shared" si="20"/>
        <v>1893080</v>
      </c>
    </row>
    <row r="71" spans="1:17" x14ac:dyDescent="0.25">
      <c r="A71" s="233">
        <v>55</v>
      </c>
      <c r="B71" s="196" t="s">
        <v>76</v>
      </c>
      <c r="C71" s="197">
        <v>814399</v>
      </c>
      <c r="D71" s="198">
        <f t="shared" si="11"/>
        <v>814399</v>
      </c>
      <c r="E71" s="200"/>
      <c r="F71" s="200">
        <v>0</v>
      </c>
      <c r="G71" s="201">
        <f>F71</f>
        <v>0</v>
      </c>
      <c r="H71" s="201">
        <f t="shared" si="13"/>
        <v>814399</v>
      </c>
      <c r="I71" s="201">
        <f t="shared" si="14"/>
        <v>814399</v>
      </c>
      <c r="J71" s="202">
        <v>277283</v>
      </c>
      <c r="K71" s="200">
        <f t="shared" si="15"/>
        <v>277283</v>
      </c>
      <c r="L71" s="200">
        <f t="shared" si="16"/>
        <v>0</v>
      </c>
      <c r="M71" s="200">
        <f t="shared" si="17"/>
        <v>0</v>
      </c>
      <c r="N71" s="200">
        <f t="shared" si="18"/>
        <v>277283</v>
      </c>
      <c r="O71" s="203">
        <f t="shared" si="18"/>
        <v>277283</v>
      </c>
      <c r="P71" s="202">
        <f t="shared" si="19"/>
        <v>1091682</v>
      </c>
      <c r="Q71" s="201">
        <f t="shared" si="20"/>
        <v>1091682</v>
      </c>
    </row>
    <row r="72" spans="1:17" x14ac:dyDescent="0.25">
      <c r="A72" s="233">
        <v>56</v>
      </c>
      <c r="B72" s="234" t="s">
        <v>77</v>
      </c>
      <c r="C72" s="197">
        <v>447684</v>
      </c>
      <c r="D72" s="198">
        <f t="shared" si="11"/>
        <v>447684</v>
      </c>
      <c r="E72" s="200"/>
      <c r="F72" s="200">
        <v>0</v>
      </c>
      <c r="G72" s="201">
        <f>F72</f>
        <v>0</v>
      </c>
      <c r="H72" s="201">
        <f t="shared" si="13"/>
        <v>447684</v>
      </c>
      <c r="I72" s="201">
        <f t="shared" si="14"/>
        <v>447684</v>
      </c>
      <c r="J72" s="202">
        <v>23176</v>
      </c>
      <c r="K72" s="200">
        <f t="shared" si="15"/>
        <v>23176</v>
      </c>
      <c r="L72" s="200">
        <f t="shared" si="16"/>
        <v>0</v>
      </c>
      <c r="M72" s="200">
        <f t="shared" si="17"/>
        <v>0</v>
      </c>
      <c r="N72" s="200">
        <f t="shared" si="18"/>
        <v>23176</v>
      </c>
      <c r="O72" s="203">
        <f t="shared" si="18"/>
        <v>23176</v>
      </c>
      <c r="P72" s="202">
        <f t="shared" si="19"/>
        <v>470860</v>
      </c>
      <c r="Q72" s="201">
        <f t="shared" si="20"/>
        <v>470860</v>
      </c>
    </row>
    <row r="73" spans="1:17" x14ac:dyDescent="0.25">
      <c r="A73" s="181">
        <v>57</v>
      </c>
      <c r="B73" s="183" t="s">
        <v>78</v>
      </c>
      <c r="C73" s="191">
        <v>233379</v>
      </c>
      <c r="D73" s="185">
        <f t="shared" si="11"/>
        <v>233379</v>
      </c>
      <c r="E73" s="192"/>
      <c r="F73" s="192">
        <v>0</v>
      </c>
      <c r="G73" s="189">
        <f>F73</f>
        <v>0</v>
      </c>
      <c r="H73" s="189">
        <f t="shared" si="13"/>
        <v>233379</v>
      </c>
      <c r="I73" s="189">
        <f t="shared" si="14"/>
        <v>233379</v>
      </c>
      <c r="J73" s="193">
        <v>0</v>
      </c>
      <c r="K73" s="192">
        <f t="shared" si="15"/>
        <v>0</v>
      </c>
      <c r="L73" s="192">
        <f t="shared" si="16"/>
        <v>0</v>
      </c>
      <c r="M73" s="192">
        <f t="shared" si="17"/>
        <v>0</v>
      </c>
      <c r="N73" s="192">
        <f t="shared" si="18"/>
        <v>0</v>
      </c>
      <c r="O73" s="194">
        <f t="shared" si="18"/>
        <v>0</v>
      </c>
      <c r="P73" s="193">
        <f t="shared" si="19"/>
        <v>233379</v>
      </c>
      <c r="Q73" s="189">
        <f t="shared" si="20"/>
        <v>233379</v>
      </c>
    </row>
    <row r="74" spans="1:17" x14ac:dyDescent="0.25">
      <c r="A74" s="181">
        <v>58</v>
      </c>
      <c r="B74" s="183" t="s">
        <v>79</v>
      </c>
      <c r="C74" s="191">
        <v>360238</v>
      </c>
      <c r="D74" s="185">
        <f t="shared" si="11"/>
        <v>360238</v>
      </c>
      <c r="E74" s="192"/>
      <c r="F74" s="192">
        <v>0</v>
      </c>
      <c r="G74" s="189">
        <f t="shared" si="12"/>
        <v>0</v>
      </c>
      <c r="H74" s="189">
        <f t="shared" si="13"/>
        <v>360238</v>
      </c>
      <c r="I74" s="189">
        <f t="shared" si="14"/>
        <v>360238</v>
      </c>
      <c r="J74" s="193">
        <v>0</v>
      </c>
      <c r="K74" s="192">
        <f t="shared" si="15"/>
        <v>0</v>
      </c>
      <c r="L74" s="192">
        <f t="shared" si="16"/>
        <v>0</v>
      </c>
      <c r="M74" s="192">
        <f t="shared" si="17"/>
        <v>0</v>
      </c>
      <c r="N74" s="192">
        <f t="shared" si="18"/>
        <v>0</v>
      </c>
      <c r="O74" s="194">
        <f t="shared" si="18"/>
        <v>0</v>
      </c>
      <c r="P74" s="193">
        <f t="shared" si="19"/>
        <v>360238</v>
      </c>
      <c r="Q74" s="189">
        <f t="shared" si="20"/>
        <v>360238</v>
      </c>
    </row>
    <row r="75" spans="1:17" x14ac:dyDescent="0.25">
      <c r="A75" s="181">
        <v>59</v>
      </c>
      <c r="B75" s="183" t="s">
        <v>80</v>
      </c>
      <c r="C75" s="191">
        <v>554009</v>
      </c>
      <c r="D75" s="185">
        <f t="shared" si="11"/>
        <v>554009</v>
      </c>
      <c r="E75" s="192"/>
      <c r="F75" s="192">
        <v>0</v>
      </c>
      <c r="G75" s="189">
        <f t="shared" si="12"/>
        <v>0</v>
      </c>
      <c r="H75" s="189">
        <f t="shared" si="13"/>
        <v>554009</v>
      </c>
      <c r="I75" s="189">
        <f t="shared" si="14"/>
        <v>554009</v>
      </c>
      <c r="J75" s="193">
        <v>0</v>
      </c>
      <c r="K75" s="192">
        <f t="shared" si="15"/>
        <v>0</v>
      </c>
      <c r="L75" s="192">
        <f t="shared" si="16"/>
        <v>0</v>
      </c>
      <c r="M75" s="192">
        <f t="shared" si="17"/>
        <v>0</v>
      </c>
      <c r="N75" s="192">
        <f t="shared" si="18"/>
        <v>0</v>
      </c>
      <c r="O75" s="194">
        <f t="shared" si="18"/>
        <v>0</v>
      </c>
      <c r="P75" s="193">
        <f t="shared" si="19"/>
        <v>554009</v>
      </c>
      <c r="Q75" s="189">
        <f t="shared" si="20"/>
        <v>554009</v>
      </c>
    </row>
    <row r="76" spans="1:17" x14ac:dyDescent="0.25">
      <c r="A76" s="181">
        <v>60</v>
      </c>
      <c r="B76" s="183" t="s">
        <v>81</v>
      </c>
      <c r="C76" s="191">
        <v>8278019</v>
      </c>
      <c r="D76" s="185">
        <f t="shared" si="11"/>
        <v>8278019</v>
      </c>
      <c r="E76" s="192"/>
      <c r="F76" s="192">
        <v>0</v>
      </c>
      <c r="G76" s="189">
        <f t="shared" si="12"/>
        <v>0</v>
      </c>
      <c r="H76" s="189">
        <f t="shared" si="13"/>
        <v>8278019</v>
      </c>
      <c r="I76" s="189">
        <f t="shared" si="14"/>
        <v>8278019</v>
      </c>
      <c r="J76" s="193">
        <v>0</v>
      </c>
      <c r="K76" s="192">
        <f t="shared" si="15"/>
        <v>0</v>
      </c>
      <c r="L76" s="192">
        <f t="shared" si="16"/>
        <v>0</v>
      </c>
      <c r="M76" s="192">
        <f t="shared" si="17"/>
        <v>0</v>
      </c>
      <c r="N76" s="192">
        <f t="shared" si="18"/>
        <v>0</v>
      </c>
      <c r="O76" s="194">
        <f t="shared" si="18"/>
        <v>0</v>
      </c>
      <c r="P76" s="193">
        <f t="shared" si="19"/>
        <v>8278019</v>
      </c>
      <c r="Q76" s="189">
        <f t="shared" si="20"/>
        <v>8278019</v>
      </c>
    </row>
    <row r="77" spans="1:17" x14ac:dyDescent="0.25">
      <c r="A77" s="181">
        <v>61</v>
      </c>
      <c r="B77" s="183" t="s">
        <v>82</v>
      </c>
      <c r="C77" s="191">
        <v>122767</v>
      </c>
      <c r="D77" s="185">
        <f t="shared" si="11"/>
        <v>122767</v>
      </c>
      <c r="E77" s="192"/>
      <c r="F77" s="192">
        <v>0</v>
      </c>
      <c r="G77" s="189">
        <f t="shared" si="12"/>
        <v>0</v>
      </c>
      <c r="H77" s="189">
        <f t="shared" si="13"/>
        <v>122767</v>
      </c>
      <c r="I77" s="189">
        <f t="shared" si="14"/>
        <v>122767</v>
      </c>
      <c r="J77" s="193">
        <v>0</v>
      </c>
      <c r="K77" s="192">
        <f t="shared" si="15"/>
        <v>0</v>
      </c>
      <c r="L77" s="192">
        <f t="shared" si="16"/>
        <v>0</v>
      </c>
      <c r="M77" s="192">
        <f t="shared" si="17"/>
        <v>0</v>
      </c>
      <c r="N77" s="192">
        <f t="shared" si="18"/>
        <v>0</v>
      </c>
      <c r="O77" s="194">
        <f t="shared" si="18"/>
        <v>0</v>
      </c>
      <c r="P77" s="193">
        <f t="shared" si="19"/>
        <v>122767</v>
      </c>
      <c r="Q77" s="189">
        <f t="shared" si="20"/>
        <v>122767</v>
      </c>
    </row>
    <row r="78" spans="1:17" x14ac:dyDescent="0.25">
      <c r="A78" s="181">
        <v>62</v>
      </c>
      <c r="B78" s="183" t="s">
        <v>83</v>
      </c>
      <c r="C78" s="191">
        <v>197537</v>
      </c>
      <c r="D78" s="185">
        <f t="shared" si="11"/>
        <v>197537</v>
      </c>
      <c r="E78" s="192"/>
      <c r="F78" s="192">
        <v>0</v>
      </c>
      <c r="G78" s="189">
        <f t="shared" si="12"/>
        <v>0</v>
      </c>
      <c r="H78" s="189">
        <f t="shared" si="13"/>
        <v>197537</v>
      </c>
      <c r="I78" s="189">
        <f t="shared" si="14"/>
        <v>197537</v>
      </c>
      <c r="J78" s="193">
        <v>0</v>
      </c>
      <c r="K78" s="192">
        <f t="shared" si="15"/>
        <v>0</v>
      </c>
      <c r="L78" s="192">
        <f t="shared" si="16"/>
        <v>0</v>
      </c>
      <c r="M78" s="192">
        <f t="shared" si="17"/>
        <v>0</v>
      </c>
      <c r="N78" s="192">
        <f t="shared" si="18"/>
        <v>0</v>
      </c>
      <c r="O78" s="194">
        <f t="shared" si="18"/>
        <v>0</v>
      </c>
      <c r="P78" s="193">
        <f t="shared" si="19"/>
        <v>197537</v>
      </c>
      <c r="Q78" s="189">
        <f t="shared" si="20"/>
        <v>197537</v>
      </c>
    </row>
    <row r="79" spans="1:17" x14ac:dyDescent="0.25">
      <c r="A79" s="181">
        <v>63</v>
      </c>
      <c r="B79" s="183" t="s">
        <v>84</v>
      </c>
      <c r="C79" s="191">
        <v>535526</v>
      </c>
      <c r="D79" s="185">
        <f t="shared" si="11"/>
        <v>535526</v>
      </c>
      <c r="E79" s="192"/>
      <c r="F79" s="192">
        <v>0</v>
      </c>
      <c r="G79" s="189">
        <f t="shared" si="12"/>
        <v>0</v>
      </c>
      <c r="H79" s="189">
        <f t="shared" si="13"/>
        <v>535526</v>
      </c>
      <c r="I79" s="189">
        <f t="shared" si="14"/>
        <v>535526</v>
      </c>
      <c r="J79" s="193">
        <v>0</v>
      </c>
      <c r="K79" s="192">
        <f t="shared" si="15"/>
        <v>0</v>
      </c>
      <c r="L79" s="192">
        <f t="shared" si="16"/>
        <v>0</v>
      </c>
      <c r="M79" s="192">
        <f t="shared" si="17"/>
        <v>0</v>
      </c>
      <c r="N79" s="192">
        <f t="shared" si="18"/>
        <v>0</v>
      </c>
      <c r="O79" s="194">
        <f t="shared" si="18"/>
        <v>0</v>
      </c>
      <c r="P79" s="193">
        <f t="shared" si="19"/>
        <v>535526</v>
      </c>
      <c r="Q79" s="189">
        <f t="shared" si="20"/>
        <v>535526</v>
      </c>
    </row>
    <row r="80" spans="1:17" x14ac:dyDescent="0.25">
      <c r="A80" s="181">
        <v>64</v>
      </c>
      <c r="B80" s="183" t="s">
        <v>85</v>
      </c>
      <c r="C80" s="191">
        <v>908347</v>
      </c>
      <c r="D80" s="185">
        <f t="shared" si="11"/>
        <v>908347</v>
      </c>
      <c r="E80" s="192"/>
      <c r="F80" s="192">
        <v>0</v>
      </c>
      <c r="G80" s="189">
        <f t="shared" si="12"/>
        <v>0</v>
      </c>
      <c r="H80" s="189">
        <f t="shared" si="13"/>
        <v>908347</v>
      </c>
      <c r="I80" s="189">
        <f t="shared" si="14"/>
        <v>908347</v>
      </c>
      <c r="J80" s="193">
        <v>0</v>
      </c>
      <c r="K80" s="192">
        <f t="shared" si="15"/>
        <v>0</v>
      </c>
      <c r="L80" s="192">
        <f t="shared" si="16"/>
        <v>0</v>
      </c>
      <c r="M80" s="192">
        <f t="shared" si="17"/>
        <v>0</v>
      </c>
      <c r="N80" s="192">
        <f t="shared" si="18"/>
        <v>0</v>
      </c>
      <c r="O80" s="194">
        <f t="shared" si="18"/>
        <v>0</v>
      </c>
      <c r="P80" s="193">
        <f t="shared" si="19"/>
        <v>908347</v>
      </c>
      <c r="Q80" s="189">
        <f t="shared" si="20"/>
        <v>908347</v>
      </c>
    </row>
    <row r="81" spans="1:17" x14ac:dyDescent="0.25">
      <c r="A81" s="181">
        <v>65</v>
      </c>
      <c r="B81" s="183" t="s">
        <v>86</v>
      </c>
      <c r="C81" s="191">
        <v>1699044</v>
      </c>
      <c r="D81" s="185">
        <f t="shared" si="11"/>
        <v>1699044</v>
      </c>
      <c r="E81" s="192"/>
      <c r="F81" s="192">
        <v>0</v>
      </c>
      <c r="G81" s="189">
        <f t="shared" si="12"/>
        <v>0</v>
      </c>
      <c r="H81" s="189">
        <f t="shared" si="13"/>
        <v>1699044</v>
      </c>
      <c r="I81" s="189">
        <f t="shared" si="14"/>
        <v>1699044</v>
      </c>
      <c r="J81" s="193">
        <v>0</v>
      </c>
      <c r="K81" s="192">
        <f t="shared" si="15"/>
        <v>0</v>
      </c>
      <c r="L81" s="192">
        <f t="shared" si="16"/>
        <v>0</v>
      </c>
      <c r="M81" s="192">
        <f t="shared" si="17"/>
        <v>0</v>
      </c>
      <c r="N81" s="192">
        <f t="shared" si="18"/>
        <v>0</v>
      </c>
      <c r="O81" s="194">
        <f t="shared" si="18"/>
        <v>0</v>
      </c>
      <c r="P81" s="193">
        <f t="shared" si="19"/>
        <v>1699044</v>
      </c>
      <c r="Q81" s="189">
        <f t="shared" si="20"/>
        <v>1699044</v>
      </c>
    </row>
    <row r="82" spans="1:17" x14ac:dyDescent="0.25">
      <c r="A82" s="181">
        <v>66</v>
      </c>
      <c r="B82" s="183" t="s">
        <v>87</v>
      </c>
      <c r="C82" s="191">
        <v>447625</v>
      </c>
      <c r="D82" s="185">
        <f t="shared" si="11"/>
        <v>447625</v>
      </c>
      <c r="E82" s="192"/>
      <c r="F82" s="192">
        <v>0</v>
      </c>
      <c r="G82" s="189">
        <f t="shared" si="12"/>
        <v>0</v>
      </c>
      <c r="H82" s="189">
        <f t="shared" si="13"/>
        <v>447625</v>
      </c>
      <c r="I82" s="189">
        <f t="shared" si="14"/>
        <v>447625</v>
      </c>
      <c r="J82" s="193">
        <v>0</v>
      </c>
      <c r="K82" s="192">
        <f t="shared" si="15"/>
        <v>0</v>
      </c>
      <c r="L82" s="192">
        <f t="shared" si="16"/>
        <v>0</v>
      </c>
      <c r="M82" s="192">
        <f t="shared" si="17"/>
        <v>0</v>
      </c>
      <c r="N82" s="192">
        <f t="shared" si="18"/>
        <v>0</v>
      </c>
      <c r="O82" s="194">
        <f t="shared" si="18"/>
        <v>0</v>
      </c>
      <c r="P82" s="193">
        <f t="shared" si="19"/>
        <v>447625</v>
      </c>
      <c r="Q82" s="189">
        <f t="shared" si="20"/>
        <v>447625</v>
      </c>
    </row>
    <row r="83" spans="1:17" x14ac:dyDescent="0.25">
      <c r="A83" s="181">
        <v>67</v>
      </c>
      <c r="B83" s="183" t="s">
        <v>88</v>
      </c>
      <c r="C83" s="191">
        <v>1365525</v>
      </c>
      <c r="D83" s="185">
        <f t="shared" si="11"/>
        <v>1365525</v>
      </c>
      <c r="E83" s="192"/>
      <c r="F83" s="192">
        <v>0</v>
      </c>
      <c r="G83" s="189">
        <f t="shared" si="12"/>
        <v>0</v>
      </c>
      <c r="H83" s="189">
        <f t="shared" si="13"/>
        <v>1365525</v>
      </c>
      <c r="I83" s="189">
        <f t="shared" si="14"/>
        <v>1365525</v>
      </c>
      <c r="J83" s="193">
        <v>0</v>
      </c>
      <c r="K83" s="192">
        <f t="shared" si="15"/>
        <v>0</v>
      </c>
      <c r="L83" s="192">
        <f t="shared" si="16"/>
        <v>0</v>
      </c>
      <c r="M83" s="192">
        <f t="shared" si="17"/>
        <v>0</v>
      </c>
      <c r="N83" s="192">
        <f t="shared" si="18"/>
        <v>0</v>
      </c>
      <c r="O83" s="194">
        <f t="shared" si="18"/>
        <v>0</v>
      </c>
      <c r="P83" s="193">
        <f t="shared" si="19"/>
        <v>1365525</v>
      </c>
      <c r="Q83" s="189">
        <f t="shared" si="20"/>
        <v>1365525</v>
      </c>
    </row>
    <row r="84" spans="1:17" x14ac:dyDescent="0.25">
      <c r="A84" s="181">
        <v>68</v>
      </c>
      <c r="B84" s="183" t="s">
        <v>89</v>
      </c>
      <c r="C84" s="191">
        <v>970517</v>
      </c>
      <c r="D84" s="185">
        <f t="shared" si="11"/>
        <v>970517</v>
      </c>
      <c r="E84" s="192"/>
      <c r="F84" s="192">
        <v>0</v>
      </c>
      <c r="G84" s="189">
        <f t="shared" si="12"/>
        <v>0</v>
      </c>
      <c r="H84" s="189">
        <f t="shared" si="13"/>
        <v>970517</v>
      </c>
      <c r="I84" s="189">
        <f t="shared" si="14"/>
        <v>970517</v>
      </c>
      <c r="J84" s="193">
        <v>0</v>
      </c>
      <c r="K84" s="192">
        <f t="shared" si="15"/>
        <v>0</v>
      </c>
      <c r="L84" s="192">
        <f t="shared" si="16"/>
        <v>0</v>
      </c>
      <c r="M84" s="192">
        <f t="shared" si="17"/>
        <v>0</v>
      </c>
      <c r="N84" s="192">
        <f t="shared" si="18"/>
        <v>0</v>
      </c>
      <c r="O84" s="194">
        <f t="shared" si="18"/>
        <v>0</v>
      </c>
      <c r="P84" s="193">
        <f t="shared" si="19"/>
        <v>970517</v>
      </c>
      <c r="Q84" s="189">
        <f t="shared" si="20"/>
        <v>970517</v>
      </c>
    </row>
    <row r="85" spans="1:17" x14ac:dyDescent="0.25">
      <c r="A85" s="181">
        <v>69</v>
      </c>
      <c r="B85" s="183" t="s">
        <v>90</v>
      </c>
      <c r="C85" s="191">
        <v>129510</v>
      </c>
      <c r="D85" s="185">
        <f t="shared" si="11"/>
        <v>129510</v>
      </c>
      <c r="E85" s="192"/>
      <c r="F85" s="192">
        <v>0</v>
      </c>
      <c r="G85" s="189">
        <f t="shared" si="12"/>
        <v>0</v>
      </c>
      <c r="H85" s="189">
        <f t="shared" si="13"/>
        <v>129510</v>
      </c>
      <c r="I85" s="189">
        <f t="shared" si="14"/>
        <v>129510</v>
      </c>
      <c r="J85" s="193">
        <v>0</v>
      </c>
      <c r="K85" s="192">
        <f t="shared" si="15"/>
        <v>0</v>
      </c>
      <c r="L85" s="192">
        <f t="shared" si="16"/>
        <v>0</v>
      </c>
      <c r="M85" s="192">
        <f t="shared" si="17"/>
        <v>0</v>
      </c>
      <c r="N85" s="192">
        <f t="shared" si="18"/>
        <v>0</v>
      </c>
      <c r="O85" s="194">
        <f t="shared" si="18"/>
        <v>0</v>
      </c>
      <c r="P85" s="193">
        <f t="shared" si="19"/>
        <v>129510</v>
      </c>
      <c r="Q85" s="189">
        <f t="shared" si="20"/>
        <v>129510</v>
      </c>
    </row>
    <row r="86" spans="1:17" x14ac:dyDescent="0.25">
      <c r="A86" s="181">
        <v>70</v>
      </c>
      <c r="B86" s="183" t="s">
        <v>91</v>
      </c>
      <c r="C86" s="191">
        <v>453570</v>
      </c>
      <c r="D86" s="185">
        <f t="shared" si="11"/>
        <v>453570</v>
      </c>
      <c r="E86" s="192"/>
      <c r="F86" s="192">
        <v>0</v>
      </c>
      <c r="G86" s="189">
        <f t="shared" si="12"/>
        <v>0</v>
      </c>
      <c r="H86" s="189">
        <f t="shared" si="13"/>
        <v>453570</v>
      </c>
      <c r="I86" s="189">
        <f t="shared" si="14"/>
        <v>453570</v>
      </c>
      <c r="J86" s="193">
        <v>0</v>
      </c>
      <c r="K86" s="192">
        <f t="shared" si="15"/>
        <v>0</v>
      </c>
      <c r="L86" s="192">
        <f t="shared" si="16"/>
        <v>0</v>
      </c>
      <c r="M86" s="192">
        <f t="shared" si="17"/>
        <v>0</v>
      </c>
      <c r="N86" s="192">
        <f t="shared" si="18"/>
        <v>0</v>
      </c>
      <c r="O86" s="194">
        <f t="shared" si="18"/>
        <v>0</v>
      </c>
      <c r="P86" s="193">
        <f t="shared" si="19"/>
        <v>453570</v>
      </c>
      <c r="Q86" s="189">
        <f t="shared" si="20"/>
        <v>453570</v>
      </c>
    </row>
    <row r="87" spans="1:17" x14ac:dyDescent="0.25">
      <c r="A87" s="181">
        <v>71</v>
      </c>
      <c r="B87" s="183" t="s">
        <v>92</v>
      </c>
      <c r="C87" s="191">
        <v>376913</v>
      </c>
      <c r="D87" s="185">
        <f t="shared" si="11"/>
        <v>376913</v>
      </c>
      <c r="E87" s="192"/>
      <c r="F87" s="192">
        <v>0</v>
      </c>
      <c r="G87" s="189">
        <f t="shared" si="12"/>
        <v>0</v>
      </c>
      <c r="H87" s="189">
        <f t="shared" si="13"/>
        <v>376913</v>
      </c>
      <c r="I87" s="189">
        <f t="shared" si="14"/>
        <v>376913</v>
      </c>
      <c r="J87" s="193">
        <v>0</v>
      </c>
      <c r="K87" s="192">
        <f t="shared" si="15"/>
        <v>0</v>
      </c>
      <c r="L87" s="192">
        <f t="shared" si="16"/>
        <v>0</v>
      </c>
      <c r="M87" s="192">
        <f t="shared" si="17"/>
        <v>0</v>
      </c>
      <c r="N87" s="192">
        <f t="shared" si="18"/>
        <v>0</v>
      </c>
      <c r="O87" s="194">
        <f t="shared" si="18"/>
        <v>0</v>
      </c>
      <c r="P87" s="193">
        <f t="shared" si="19"/>
        <v>376913</v>
      </c>
      <c r="Q87" s="189">
        <f t="shared" si="20"/>
        <v>376913</v>
      </c>
    </row>
    <row r="88" spans="1:17" x14ac:dyDescent="0.25">
      <c r="A88" s="181">
        <v>72</v>
      </c>
      <c r="B88" s="183" t="s">
        <v>93</v>
      </c>
      <c r="C88" s="191">
        <v>77290</v>
      </c>
      <c r="D88" s="185">
        <f t="shared" si="11"/>
        <v>77290</v>
      </c>
      <c r="E88" s="192"/>
      <c r="F88" s="192">
        <v>0</v>
      </c>
      <c r="G88" s="189">
        <f t="shared" si="12"/>
        <v>0</v>
      </c>
      <c r="H88" s="189">
        <f t="shared" si="13"/>
        <v>77290</v>
      </c>
      <c r="I88" s="189">
        <f t="shared" si="14"/>
        <v>77290</v>
      </c>
      <c r="J88" s="193">
        <v>0</v>
      </c>
      <c r="K88" s="192">
        <f t="shared" si="15"/>
        <v>0</v>
      </c>
      <c r="L88" s="192">
        <f t="shared" si="16"/>
        <v>0</v>
      </c>
      <c r="M88" s="192">
        <f t="shared" si="17"/>
        <v>0</v>
      </c>
      <c r="N88" s="192">
        <f t="shared" si="18"/>
        <v>0</v>
      </c>
      <c r="O88" s="194">
        <f t="shared" si="18"/>
        <v>0</v>
      </c>
      <c r="P88" s="193">
        <f t="shared" si="19"/>
        <v>77290</v>
      </c>
      <c r="Q88" s="189">
        <f t="shared" si="20"/>
        <v>77290</v>
      </c>
    </row>
    <row r="89" spans="1:17" x14ac:dyDescent="0.25">
      <c r="A89" s="181">
        <v>73</v>
      </c>
      <c r="B89" s="183" t="s">
        <v>94</v>
      </c>
      <c r="C89" s="191">
        <v>276632</v>
      </c>
      <c r="D89" s="185">
        <f t="shared" si="11"/>
        <v>276632</v>
      </c>
      <c r="E89" s="192"/>
      <c r="F89" s="192">
        <v>0</v>
      </c>
      <c r="G89" s="189">
        <f t="shared" si="12"/>
        <v>0</v>
      </c>
      <c r="H89" s="189">
        <f t="shared" si="13"/>
        <v>276632</v>
      </c>
      <c r="I89" s="189">
        <f t="shared" si="14"/>
        <v>276632</v>
      </c>
      <c r="J89" s="193">
        <v>0</v>
      </c>
      <c r="K89" s="192">
        <f t="shared" si="15"/>
        <v>0</v>
      </c>
      <c r="L89" s="192">
        <f t="shared" si="16"/>
        <v>0</v>
      </c>
      <c r="M89" s="192">
        <f t="shared" si="17"/>
        <v>0</v>
      </c>
      <c r="N89" s="192">
        <f t="shared" si="18"/>
        <v>0</v>
      </c>
      <c r="O89" s="194">
        <f t="shared" si="18"/>
        <v>0</v>
      </c>
      <c r="P89" s="193">
        <f t="shared" si="19"/>
        <v>276632</v>
      </c>
      <c r="Q89" s="189">
        <f t="shared" si="20"/>
        <v>276632</v>
      </c>
    </row>
    <row r="90" spans="1:17" x14ac:dyDescent="0.25">
      <c r="A90" s="181">
        <v>74</v>
      </c>
      <c r="B90" s="183" t="s">
        <v>95</v>
      </c>
      <c r="C90" s="191">
        <v>1205205</v>
      </c>
      <c r="D90" s="185">
        <f t="shared" si="11"/>
        <v>1205205</v>
      </c>
      <c r="E90" s="192"/>
      <c r="F90" s="192">
        <v>0</v>
      </c>
      <c r="G90" s="189">
        <f t="shared" si="12"/>
        <v>0</v>
      </c>
      <c r="H90" s="189">
        <f t="shared" si="13"/>
        <v>1205205</v>
      </c>
      <c r="I90" s="189">
        <f t="shared" si="14"/>
        <v>1205205</v>
      </c>
      <c r="J90" s="193">
        <v>0</v>
      </c>
      <c r="K90" s="192">
        <f t="shared" si="15"/>
        <v>0</v>
      </c>
      <c r="L90" s="192">
        <f t="shared" si="16"/>
        <v>0</v>
      </c>
      <c r="M90" s="192">
        <f t="shared" si="17"/>
        <v>0</v>
      </c>
      <c r="N90" s="192">
        <f t="shared" si="18"/>
        <v>0</v>
      </c>
      <c r="O90" s="194">
        <f t="shared" si="18"/>
        <v>0</v>
      </c>
      <c r="P90" s="193">
        <f t="shared" si="19"/>
        <v>1205205</v>
      </c>
      <c r="Q90" s="189">
        <f t="shared" si="20"/>
        <v>1205205</v>
      </c>
    </row>
    <row r="91" spans="1:17" x14ac:dyDescent="0.25">
      <c r="A91" s="181">
        <v>75</v>
      </c>
      <c r="B91" s="183" t="s">
        <v>96</v>
      </c>
      <c r="C91" s="191">
        <v>114654</v>
      </c>
      <c r="D91" s="185">
        <f t="shared" si="11"/>
        <v>114654</v>
      </c>
      <c r="E91" s="192"/>
      <c r="F91" s="192">
        <v>0</v>
      </c>
      <c r="G91" s="189">
        <f t="shared" si="12"/>
        <v>0</v>
      </c>
      <c r="H91" s="189">
        <f t="shared" si="13"/>
        <v>114654</v>
      </c>
      <c r="I91" s="189">
        <f t="shared" si="14"/>
        <v>114654</v>
      </c>
      <c r="J91" s="193">
        <v>0</v>
      </c>
      <c r="K91" s="192">
        <f t="shared" si="15"/>
        <v>0</v>
      </c>
      <c r="L91" s="192">
        <f t="shared" si="16"/>
        <v>0</v>
      </c>
      <c r="M91" s="192">
        <f t="shared" si="17"/>
        <v>0</v>
      </c>
      <c r="N91" s="192">
        <f t="shared" si="18"/>
        <v>0</v>
      </c>
      <c r="O91" s="194">
        <f t="shared" si="18"/>
        <v>0</v>
      </c>
      <c r="P91" s="193">
        <f t="shared" si="19"/>
        <v>114654</v>
      </c>
      <c r="Q91" s="189">
        <f t="shared" si="20"/>
        <v>114654</v>
      </c>
    </row>
    <row r="92" spans="1:17" x14ac:dyDescent="0.25">
      <c r="A92" s="181">
        <v>76</v>
      </c>
      <c r="B92" s="183" t="s">
        <v>97</v>
      </c>
      <c r="C92" s="191">
        <v>915975</v>
      </c>
      <c r="D92" s="185">
        <f t="shared" si="11"/>
        <v>915975</v>
      </c>
      <c r="E92" s="192"/>
      <c r="F92" s="192">
        <v>0</v>
      </c>
      <c r="G92" s="189">
        <f t="shared" si="12"/>
        <v>0</v>
      </c>
      <c r="H92" s="189">
        <f t="shared" si="13"/>
        <v>915975</v>
      </c>
      <c r="I92" s="189">
        <f t="shared" si="14"/>
        <v>915975</v>
      </c>
      <c r="J92" s="193">
        <v>0</v>
      </c>
      <c r="K92" s="192">
        <f t="shared" si="15"/>
        <v>0</v>
      </c>
      <c r="L92" s="192">
        <f t="shared" si="16"/>
        <v>0</v>
      </c>
      <c r="M92" s="192">
        <f t="shared" si="17"/>
        <v>0</v>
      </c>
      <c r="N92" s="192">
        <f t="shared" si="18"/>
        <v>0</v>
      </c>
      <c r="O92" s="194">
        <f t="shared" si="18"/>
        <v>0</v>
      </c>
      <c r="P92" s="193">
        <f t="shared" si="19"/>
        <v>915975</v>
      </c>
      <c r="Q92" s="189">
        <f t="shared" si="20"/>
        <v>915975</v>
      </c>
    </row>
    <row r="93" spans="1:17" x14ac:dyDescent="0.25">
      <c r="A93" s="181">
        <v>77</v>
      </c>
      <c r="B93" s="183" t="s">
        <v>98</v>
      </c>
      <c r="C93" s="191">
        <v>719879</v>
      </c>
      <c r="D93" s="185">
        <f t="shared" si="11"/>
        <v>719879</v>
      </c>
      <c r="E93" s="192"/>
      <c r="F93" s="192">
        <v>0</v>
      </c>
      <c r="G93" s="189">
        <f t="shared" si="12"/>
        <v>0</v>
      </c>
      <c r="H93" s="189">
        <f t="shared" si="13"/>
        <v>719879</v>
      </c>
      <c r="I93" s="189">
        <f t="shared" si="14"/>
        <v>719879</v>
      </c>
      <c r="J93" s="193">
        <v>0</v>
      </c>
      <c r="K93" s="192">
        <f t="shared" si="15"/>
        <v>0</v>
      </c>
      <c r="L93" s="192">
        <f t="shared" si="16"/>
        <v>0</v>
      </c>
      <c r="M93" s="192">
        <f t="shared" si="17"/>
        <v>0</v>
      </c>
      <c r="N93" s="192">
        <f t="shared" si="18"/>
        <v>0</v>
      </c>
      <c r="O93" s="194">
        <f t="shared" si="18"/>
        <v>0</v>
      </c>
      <c r="P93" s="193">
        <f t="shared" si="19"/>
        <v>719879</v>
      </c>
      <c r="Q93" s="189">
        <f t="shared" si="20"/>
        <v>719879</v>
      </c>
    </row>
    <row r="94" spans="1:17" x14ac:dyDescent="0.25">
      <c r="A94" s="181">
        <v>78</v>
      </c>
      <c r="B94" s="183" t="s">
        <v>99</v>
      </c>
      <c r="C94" s="191">
        <v>1876001</v>
      </c>
      <c r="D94" s="185">
        <f t="shared" si="11"/>
        <v>1876001</v>
      </c>
      <c r="E94" s="192"/>
      <c r="F94" s="192">
        <v>0</v>
      </c>
      <c r="G94" s="189">
        <f t="shared" si="12"/>
        <v>0</v>
      </c>
      <c r="H94" s="189">
        <f t="shared" si="13"/>
        <v>1876001</v>
      </c>
      <c r="I94" s="189">
        <f t="shared" si="14"/>
        <v>1876001</v>
      </c>
      <c r="J94" s="193">
        <v>0</v>
      </c>
      <c r="K94" s="192">
        <f t="shared" si="15"/>
        <v>0</v>
      </c>
      <c r="L94" s="192">
        <f t="shared" si="16"/>
        <v>0</v>
      </c>
      <c r="M94" s="192">
        <f t="shared" si="17"/>
        <v>0</v>
      </c>
      <c r="N94" s="192">
        <f t="shared" si="18"/>
        <v>0</v>
      </c>
      <c r="O94" s="194">
        <f t="shared" si="18"/>
        <v>0</v>
      </c>
      <c r="P94" s="193">
        <f t="shared" si="19"/>
        <v>1876001</v>
      </c>
      <c r="Q94" s="189">
        <f t="shared" si="20"/>
        <v>1876001</v>
      </c>
    </row>
    <row r="95" spans="1:17" x14ac:dyDescent="0.25">
      <c r="A95" s="181">
        <v>79</v>
      </c>
      <c r="B95" s="183" t="s">
        <v>100</v>
      </c>
      <c r="C95" s="191">
        <v>1131999</v>
      </c>
      <c r="D95" s="185">
        <f t="shared" si="11"/>
        <v>1131999</v>
      </c>
      <c r="E95" s="192"/>
      <c r="F95" s="192">
        <v>0</v>
      </c>
      <c r="G95" s="189">
        <f t="shared" si="12"/>
        <v>0</v>
      </c>
      <c r="H95" s="189">
        <f t="shared" si="13"/>
        <v>1131999</v>
      </c>
      <c r="I95" s="189">
        <f t="shared" si="14"/>
        <v>1131999</v>
      </c>
      <c r="J95" s="193">
        <v>0</v>
      </c>
      <c r="K95" s="192">
        <f t="shared" si="15"/>
        <v>0</v>
      </c>
      <c r="L95" s="192">
        <f t="shared" si="16"/>
        <v>0</v>
      </c>
      <c r="M95" s="192">
        <f t="shared" si="17"/>
        <v>0</v>
      </c>
      <c r="N95" s="192">
        <f t="shared" si="18"/>
        <v>0</v>
      </c>
      <c r="O95" s="194">
        <f t="shared" si="18"/>
        <v>0</v>
      </c>
      <c r="P95" s="193">
        <f t="shared" si="19"/>
        <v>1131999</v>
      </c>
      <c r="Q95" s="189">
        <f t="shared" si="20"/>
        <v>1131999</v>
      </c>
    </row>
    <row r="96" spans="1:17" x14ac:dyDescent="0.25">
      <c r="A96" s="181">
        <v>80</v>
      </c>
      <c r="B96" s="183" t="s">
        <v>101</v>
      </c>
      <c r="C96" s="191">
        <v>629234</v>
      </c>
      <c r="D96" s="185">
        <f t="shared" si="11"/>
        <v>629234</v>
      </c>
      <c r="E96" s="192"/>
      <c r="F96" s="192">
        <v>0</v>
      </c>
      <c r="G96" s="189">
        <f t="shared" si="12"/>
        <v>0</v>
      </c>
      <c r="H96" s="189">
        <f t="shared" si="13"/>
        <v>629234</v>
      </c>
      <c r="I96" s="189">
        <f t="shared" si="14"/>
        <v>629234</v>
      </c>
      <c r="J96" s="193">
        <v>0</v>
      </c>
      <c r="K96" s="192">
        <f t="shared" si="15"/>
        <v>0</v>
      </c>
      <c r="L96" s="192">
        <f t="shared" si="16"/>
        <v>0</v>
      </c>
      <c r="M96" s="192">
        <f t="shared" si="17"/>
        <v>0</v>
      </c>
      <c r="N96" s="192">
        <f t="shared" si="18"/>
        <v>0</v>
      </c>
      <c r="O96" s="194">
        <f t="shared" si="18"/>
        <v>0</v>
      </c>
      <c r="P96" s="193">
        <f t="shared" si="19"/>
        <v>629234</v>
      </c>
      <c r="Q96" s="189">
        <f t="shared" si="20"/>
        <v>629234</v>
      </c>
    </row>
    <row r="97" spans="1:17" x14ac:dyDescent="0.25">
      <c r="A97" s="181">
        <v>81</v>
      </c>
      <c r="B97" s="183" t="s">
        <v>102</v>
      </c>
      <c r="C97" s="191">
        <v>571776</v>
      </c>
      <c r="D97" s="185">
        <f t="shared" si="11"/>
        <v>571776</v>
      </c>
      <c r="E97" s="192"/>
      <c r="F97" s="192">
        <v>0</v>
      </c>
      <c r="G97" s="189">
        <f t="shared" si="12"/>
        <v>0</v>
      </c>
      <c r="H97" s="189">
        <f t="shared" si="13"/>
        <v>571776</v>
      </c>
      <c r="I97" s="189">
        <f t="shared" si="14"/>
        <v>571776</v>
      </c>
      <c r="J97" s="193">
        <v>0</v>
      </c>
      <c r="K97" s="192">
        <f t="shared" si="15"/>
        <v>0</v>
      </c>
      <c r="L97" s="192">
        <f t="shared" si="16"/>
        <v>0</v>
      </c>
      <c r="M97" s="192">
        <f t="shared" si="17"/>
        <v>0</v>
      </c>
      <c r="N97" s="192">
        <f t="shared" si="18"/>
        <v>0</v>
      </c>
      <c r="O97" s="194">
        <f t="shared" si="18"/>
        <v>0</v>
      </c>
      <c r="P97" s="193">
        <f t="shared" si="19"/>
        <v>571776</v>
      </c>
      <c r="Q97" s="189">
        <f t="shared" si="20"/>
        <v>571776</v>
      </c>
    </row>
    <row r="98" spans="1:17" x14ac:dyDescent="0.25">
      <c r="A98" s="181">
        <v>82</v>
      </c>
      <c r="B98" s="183" t="s">
        <v>103</v>
      </c>
      <c r="C98" s="191">
        <v>508020</v>
      </c>
      <c r="D98" s="185">
        <f t="shared" si="11"/>
        <v>508020</v>
      </c>
      <c r="E98" s="192"/>
      <c r="F98" s="192">
        <v>0</v>
      </c>
      <c r="G98" s="189">
        <f t="shared" si="12"/>
        <v>0</v>
      </c>
      <c r="H98" s="189">
        <f t="shared" si="13"/>
        <v>508020</v>
      </c>
      <c r="I98" s="189">
        <f t="shared" si="14"/>
        <v>508020</v>
      </c>
      <c r="J98" s="193">
        <v>0</v>
      </c>
      <c r="K98" s="192">
        <f t="shared" si="15"/>
        <v>0</v>
      </c>
      <c r="L98" s="192">
        <f t="shared" si="16"/>
        <v>0</v>
      </c>
      <c r="M98" s="192">
        <f t="shared" si="17"/>
        <v>0</v>
      </c>
      <c r="N98" s="192">
        <f t="shared" si="18"/>
        <v>0</v>
      </c>
      <c r="O98" s="194">
        <f t="shared" si="18"/>
        <v>0</v>
      </c>
      <c r="P98" s="193">
        <f t="shared" si="19"/>
        <v>508020</v>
      </c>
      <c r="Q98" s="189">
        <f t="shared" si="20"/>
        <v>508020</v>
      </c>
    </row>
    <row r="99" spans="1:17" x14ac:dyDescent="0.25">
      <c r="A99" s="181">
        <v>83</v>
      </c>
      <c r="B99" s="183" t="s">
        <v>104</v>
      </c>
      <c r="C99" s="191">
        <v>593563</v>
      </c>
      <c r="D99" s="185">
        <f t="shared" si="11"/>
        <v>593563</v>
      </c>
      <c r="E99" s="192"/>
      <c r="F99" s="192">
        <v>0</v>
      </c>
      <c r="G99" s="189">
        <f t="shared" si="12"/>
        <v>0</v>
      </c>
      <c r="H99" s="189">
        <f t="shared" si="13"/>
        <v>593563</v>
      </c>
      <c r="I99" s="189">
        <f t="shared" si="14"/>
        <v>593563</v>
      </c>
      <c r="J99" s="193">
        <v>0</v>
      </c>
      <c r="K99" s="192">
        <f t="shared" si="15"/>
        <v>0</v>
      </c>
      <c r="L99" s="192">
        <f t="shared" si="16"/>
        <v>0</v>
      </c>
      <c r="M99" s="192">
        <f t="shared" si="17"/>
        <v>0</v>
      </c>
      <c r="N99" s="192">
        <f t="shared" si="18"/>
        <v>0</v>
      </c>
      <c r="O99" s="194">
        <f t="shared" si="18"/>
        <v>0</v>
      </c>
      <c r="P99" s="193">
        <f t="shared" si="19"/>
        <v>593563</v>
      </c>
      <c r="Q99" s="189">
        <f t="shared" si="20"/>
        <v>593563</v>
      </c>
    </row>
    <row r="100" spans="1:17" x14ac:dyDescent="0.25">
      <c r="A100" s="181">
        <v>84</v>
      </c>
      <c r="B100" s="183" t="s">
        <v>105</v>
      </c>
      <c r="C100" s="191">
        <v>442422</v>
      </c>
      <c r="D100" s="185">
        <f t="shared" si="11"/>
        <v>442422</v>
      </c>
      <c r="E100" s="192"/>
      <c r="F100" s="192">
        <v>0</v>
      </c>
      <c r="G100" s="189">
        <f t="shared" si="12"/>
        <v>0</v>
      </c>
      <c r="H100" s="189">
        <f t="shared" si="13"/>
        <v>442422</v>
      </c>
      <c r="I100" s="189">
        <f t="shared" si="14"/>
        <v>442422</v>
      </c>
      <c r="J100" s="193">
        <v>0</v>
      </c>
      <c r="K100" s="192">
        <f t="shared" si="15"/>
        <v>0</v>
      </c>
      <c r="L100" s="192">
        <f t="shared" si="16"/>
        <v>0</v>
      </c>
      <c r="M100" s="192">
        <f t="shared" si="17"/>
        <v>0</v>
      </c>
      <c r="N100" s="192">
        <f t="shared" si="18"/>
        <v>0</v>
      </c>
      <c r="O100" s="194">
        <f t="shared" si="18"/>
        <v>0</v>
      </c>
      <c r="P100" s="193">
        <f t="shared" si="19"/>
        <v>442422</v>
      </c>
      <c r="Q100" s="189">
        <f t="shared" si="20"/>
        <v>442422</v>
      </c>
    </row>
    <row r="101" spans="1:17" x14ac:dyDescent="0.25">
      <c r="A101" s="181">
        <v>85</v>
      </c>
      <c r="B101" s="183" t="s">
        <v>106</v>
      </c>
      <c r="C101" s="191">
        <v>437853</v>
      </c>
      <c r="D101" s="185">
        <f t="shared" si="11"/>
        <v>437853</v>
      </c>
      <c r="E101" s="192"/>
      <c r="F101" s="192">
        <v>0</v>
      </c>
      <c r="G101" s="189">
        <f t="shared" si="12"/>
        <v>0</v>
      </c>
      <c r="H101" s="189">
        <f t="shared" si="13"/>
        <v>437853</v>
      </c>
      <c r="I101" s="189">
        <f t="shared" si="14"/>
        <v>437853</v>
      </c>
      <c r="J101" s="193">
        <v>0</v>
      </c>
      <c r="K101" s="192">
        <f t="shared" si="15"/>
        <v>0</v>
      </c>
      <c r="L101" s="192">
        <f t="shared" si="16"/>
        <v>0</v>
      </c>
      <c r="M101" s="192">
        <f t="shared" si="17"/>
        <v>0</v>
      </c>
      <c r="N101" s="192">
        <f t="shared" si="18"/>
        <v>0</v>
      </c>
      <c r="O101" s="194">
        <f t="shared" si="18"/>
        <v>0</v>
      </c>
      <c r="P101" s="193">
        <f t="shared" si="19"/>
        <v>437853</v>
      </c>
      <c r="Q101" s="189">
        <f t="shared" si="20"/>
        <v>437853</v>
      </c>
    </row>
    <row r="102" spans="1:17" x14ac:dyDescent="0.25">
      <c r="A102" s="181">
        <v>86</v>
      </c>
      <c r="B102" s="183" t="s">
        <v>107</v>
      </c>
      <c r="C102" s="191">
        <v>538702</v>
      </c>
      <c r="D102" s="185">
        <f t="shared" si="11"/>
        <v>538702</v>
      </c>
      <c r="E102" s="192"/>
      <c r="F102" s="192">
        <v>0</v>
      </c>
      <c r="G102" s="189">
        <f t="shared" si="12"/>
        <v>0</v>
      </c>
      <c r="H102" s="189">
        <f t="shared" si="13"/>
        <v>538702</v>
      </c>
      <c r="I102" s="189">
        <f t="shared" si="14"/>
        <v>538702</v>
      </c>
      <c r="J102" s="193">
        <v>0</v>
      </c>
      <c r="K102" s="192">
        <f t="shared" si="15"/>
        <v>0</v>
      </c>
      <c r="L102" s="192">
        <f t="shared" si="16"/>
        <v>0</v>
      </c>
      <c r="M102" s="192">
        <f t="shared" si="17"/>
        <v>0</v>
      </c>
      <c r="N102" s="192">
        <f t="shared" si="18"/>
        <v>0</v>
      </c>
      <c r="O102" s="194">
        <f t="shared" si="18"/>
        <v>0</v>
      </c>
      <c r="P102" s="193">
        <f t="shared" si="19"/>
        <v>538702</v>
      </c>
      <c r="Q102" s="189">
        <f t="shared" si="20"/>
        <v>538702</v>
      </c>
    </row>
    <row r="103" spans="1:17" x14ac:dyDescent="0.25">
      <c r="A103" s="181">
        <v>87</v>
      </c>
      <c r="B103" s="183" t="s">
        <v>108</v>
      </c>
      <c r="C103" s="191">
        <v>174653</v>
      </c>
      <c r="D103" s="185">
        <f t="shared" si="11"/>
        <v>174653</v>
      </c>
      <c r="E103" s="192"/>
      <c r="F103" s="192">
        <v>0</v>
      </c>
      <c r="G103" s="189">
        <f t="shared" si="12"/>
        <v>0</v>
      </c>
      <c r="H103" s="189">
        <f t="shared" si="13"/>
        <v>174653</v>
      </c>
      <c r="I103" s="189">
        <f t="shared" si="14"/>
        <v>174653</v>
      </c>
      <c r="J103" s="193">
        <v>0</v>
      </c>
      <c r="K103" s="192">
        <f t="shared" si="15"/>
        <v>0</v>
      </c>
      <c r="L103" s="192">
        <f t="shared" si="16"/>
        <v>0</v>
      </c>
      <c r="M103" s="192">
        <f t="shared" si="17"/>
        <v>0</v>
      </c>
      <c r="N103" s="192">
        <f t="shared" si="18"/>
        <v>0</v>
      </c>
      <c r="O103" s="194">
        <f t="shared" si="18"/>
        <v>0</v>
      </c>
      <c r="P103" s="193">
        <f t="shared" si="19"/>
        <v>174653</v>
      </c>
      <c r="Q103" s="189">
        <f t="shared" si="20"/>
        <v>174653</v>
      </c>
    </row>
    <row r="104" spans="1:17" x14ac:dyDescent="0.25">
      <c r="A104" s="181">
        <v>88</v>
      </c>
      <c r="B104" s="183" t="s">
        <v>109</v>
      </c>
      <c r="C104" s="191">
        <v>377789</v>
      </c>
      <c r="D104" s="185">
        <f t="shared" si="11"/>
        <v>377789</v>
      </c>
      <c r="E104" s="192"/>
      <c r="F104" s="192">
        <v>0</v>
      </c>
      <c r="G104" s="189">
        <f t="shared" si="12"/>
        <v>0</v>
      </c>
      <c r="H104" s="189">
        <f t="shared" si="13"/>
        <v>377789</v>
      </c>
      <c r="I104" s="189">
        <f t="shared" si="14"/>
        <v>377789</v>
      </c>
      <c r="J104" s="193">
        <v>0</v>
      </c>
      <c r="K104" s="192">
        <f t="shared" si="15"/>
        <v>0</v>
      </c>
      <c r="L104" s="192">
        <f t="shared" si="16"/>
        <v>0</v>
      </c>
      <c r="M104" s="192">
        <f t="shared" si="17"/>
        <v>0</v>
      </c>
      <c r="N104" s="192">
        <f t="shared" si="18"/>
        <v>0</v>
      </c>
      <c r="O104" s="194">
        <f t="shared" si="18"/>
        <v>0</v>
      </c>
      <c r="P104" s="193">
        <f t="shared" si="19"/>
        <v>377789</v>
      </c>
      <c r="Q104" s="189">
        <f t="shared" si="20"/>
        <v>377789</v>
      </c>
    </row>
    <row r="105" spans="1:17" x14ac:dyDescent="0.25">
      <c r="A105" s="181">
        <v>89</v>
      </c>
      <c r="B105" s="183" t="s">
        <v>110</v>
      </c>
      <c r="C105" s="191">
        <v>67960</v>
      </c>
      <c r="D105" s="185">
        <f t="shared" si="11"/>
        <v>67960</v>
      </c>
      <c r="E105" s="192"/>
      <c r="F105" s="192">
        <v>0</v>
      </c>
      <c r="G105" s="189">
        <f t="shared" si="12"/>
        <v>0</v>
      </c>
      <c r="H105" s="189">
        <f t="shared" si="13"/>
        <v>67960</v>
      </c>
      <c r="I105" s="189">
        <f t="shared" si="14"/>
        <v>67960</v>
      </c>
      <c r="J105" s="193">
        <v>0</v>
      </c>
      <c r="K105" s="192">
        <f t="shared" si="15"/>
        <v>0</v>
      </c>
      <c r="L105" s="192">
        <f t="shared" si="16"/>
        <v>0</v>
      </c>
      <c r="M105" s="192">
        <f t="shared" si="17"/>
        <v>0</v>
      </c>
      <c r="N105" s="192">
        <f t="shared" si="18"/>
        <v>0</v>
      </c>
      <c r="O105" s="194">
        <f t="shared" si="18"/>
        <v>0</v>
      </c>
      <c r="P105" s="193">
        <f t="shared" si="19"/>
        <v>67960</v>
      </c>
      <c r="Q105" s="189">
        <f t="shared" si="20"/>
        <v>67960</v>
      </c>
    </row>
    <row r="106" spans="1:17" x14ac:dyDescent="0.25">
      <c r="A106" s="181">
        <v>90</v>
      </c>
      <c r="B106" s="183" t="s">
        <v>111</v>
      </c>
      <c r="C106" s="191">
        <v>1397206</v>
      </c>
      <c r="D106" s="185">
        <f t="shared" si="11"/>
        <v>1397206</v>
      </c>
      <c r="E106" s="192"/>
      <c r="F106" s="192">
        <v>0</v>
      </c>
      <c r="G106" s="189">
        <f t="shared" si="12"/>
        <v>0</v>
      </c>
      <c r="H106" s="189">
        <f t="shared" si="13"/>
        <v>1397206</v>
      </c>
      <c r="I106" s="189">
        <f t="shared" si="14"/>
        <v>1397206</v>
      </c>
      <c r="J106" s="193">
        <v>0</v>
      </c>
      <c r="K106" s="192">
        <f t="shared" si="15"/>
        <v>0</v>
      </c>
      <c r="L106" s="192">
        <f t="shared" si="16"/>
        <v>0</v>
      </c>
      <c r="M106" s="192">
        <f t="shared" si="17"/>
        <v>0</v>
      </c>
      <c r="N106" s="192">
        <f t="shared" si="18"/>
        <v>0</v>
      </c>
      <c r="O106" s="194">
        <f t="shared" si="18"/>
        <v>0</v>
      </c>
      <c r="P106" s="193">
        <f t="shared" si="19"/>
        <v>1397206</v>
      </c>
      <c r="Q106" s="189">
        <f t="shared" si="20"/>
        <v>1397206</v>
      </c>
    </row>
    <row r="107" spans="1:17" x14ac:dyDescent="0.25">
      <c r="A107" s="181">
        <v>91</v>
      </c>
      <c r="B107" s="183" t="s">
        <v>112</v>
      </c>
      <c r="C107" s="191">
        <v>555809</v>
      </c>
      <c r="D107" s="185">
        <f t="shared" si="11"/>
        <v>555809</v>
      </c>
      <c r="E107" s="192"/>
      <c r="F107" s="192">
        <v>0</v>
      </c>
      <c r="G107" s="189">
        <f t="shared" si="12"/>
        <v>0</v>
      </c>
      <c r="H107" s="189">
        <f t="shared" si="13"/>
        <v>555809</v>
      </c>
      <c r="I107" s="189">
        <f t="shared" si="14"/>
        <v>555809</v>
      </c>
      <c r="J107" s="193">
        <v>0</v>
      </c>
      <c r="K107" s="192">
        <f t="shared" si="15"/>
        <v>0</v>
      </c>
      <c r="L107" s="192">
        <f t="shared" si="16"/>
        <v>0</v>
      </c>
      <c r="M107" s="192">
        <f t="shared" si="17"/>
        <v>0</v>
      </c>
      <c r="N107" s="192">
        <f t="shared" si="18"/>
        <v>0</v>
      </c>
      <c r="O107" s="194">
        <f t="shared" si="18"/>
        <v>0</v>
      </c>
      <c r="P107" s="193">
        <f t="shared" si="19"/>
        <v>555809</v>
      </c>
      <c r="Q107" s="189">
        <f t="shared" si="20"/>
        <v>555809</v>
      </c>
    </row>
    <row r="108" spans="1:17" x14ac:dyDescent="0.25">
      <c r="A108" s="181">
        <v>92</v>
      </c>
      <c r="B108" s="183" t="s">
        <v>113</v>
      </c>
      <c r="C108" s="191">
        <v>5090350</v>
      </c>
      <c r="D108" s="185">
        <f t="shared" si="11"/>
        <v>5090350</v>
      </c>
      <c r="E108" s="192"/>
      <c r="F108" s="192">
        <v>0</v>
      </c>
      <c r="G108" s="189">
        <f t="shared" si="12"/>
        <v>0</v>
      </c>
      <c r="H108" s="189">
        <f t="shared" si="13"/>
        <v>5090350</v>
      </c>
      <c r="I108" s="189">
        <f t="shared" si="14"/>
        <v>5090350</v>
      </c>
      <c r="J108" s="193">
        <v>0</v>
      </c>
      <c r="K108" s="192">
        <f t="shared" si="15"/>
        <v>0</v>
      </c>
      <c r="L108" s="192">
        <f t="shared" si="16"/>
        <v>0</v>
      </c>
      <c r="M108" s="192">
        <f t="shared" si="17"/>
        <v>0</v>
      </c>
      <c r="N108" s="192">
        <f t="shared" si="18"/>
        <v>0</v>
      </c>
      <c r="O108" s="194">
        <f t="shared" si="18"/>
        <v>0</v>
      </c>
      <c r="P108" s="193">
        <f t="shared" si="19"/>
        <v>5090350</v>
      </c>
      <c r="Q108" s="189">
        <f t="shared" si="20"/>
        <v>5090350</v>
      </c>
    </row>
    <row r="109" spans="1:17" x14ac:dyDescent="0.25">
      <c r="A109" s="181">
        <v>93</v>
      </c>
      <c r="B109" s="183" t="s">
        <v>114</v>
      </c>
      <c r="C109" s="191">
        <v>353340</v>
      </c>
      <c r="D109" s="185">
        <f t="shared" si="11"/>
        <v>353340</v>
      </c>
      <c r="E109" s="192"/>
      <c r="F109" s="192">
        <v>0</v>
      </c>
      <c r="G109" s="189">
        <f t="shared" si="12"/>
        <v>0</v>
      </c>
      <c r="H109" s="189">
        <f t="shared" si="13"/>
        <v>353340</v>
      </c>
      <c r="I109" s="189">
        <f t="shared" si="14"/>
        <v>353340</v>
      </c>
      <c r="J109" s="193">
        <v>0</v>
      </c>
      <c r="K109" s="192">
        <f t="shared" si="15"/>
        <v>0</v>
      </c>
      <c r="L109" s="192">
        <f t="shared" si="16"/>
        <v>0</v>
      </c>
      <c r="M109" s="192">
        <f t="shared" si="17"/>
        <v>0</v>
      </c>
      <c r="N109" s="192">
        <f t="shared" si="18"/>
        <v>0</v>
      </c>
      <c r="O109" s="194">
        <f t="shared" si="18"/>
        <v>0</v>
      </c>
      <c r="P109" s="193">
        <f t="shared" si="19"/>
        <v>353340</v>
      </c>
      <c r="Q109" s="189">
        <f t="shared" si="20"/>
        <v>353340</v>
      </c>
    </row>
    <row r="110" spans="1:17" x14ac:dyDescent="0.25">
      <c r="A110" s="181">
        <v>94</v>
      </c>
      <c r="B110" s="183" t="s">
        <v>115</v>
      </c>
      <c r="C110" s="191">
        <v>361689</v>
      </c>
      <c r="D110" s="185">
        <f t="shared" si="11"/>
        <v>361689</v>
      </c>
      <c r="E110" s="192"/>
      <c r="F110" s="192">
        <v>0</v>
      </c>
      <c r="G110" s="189">
        <f t="shared" si="12"/>
        <v>0</v>
      </c>
      <c r="H110" s="189">
        <f t="shared" si="13"/>
        <v>361689</v>
      </c>
      <c r="I110" s="189">
        <f t="shared" si="14"/>
        <v>361689</v>
      </c>
      <c r="J110" s="193">
        <v>0</v>
      </c>
      <c r="K110" s="192">
        <f t="shared" si="15"/>
        <v>0</v>
      </c>
      <c r="L110" s="192">
        <f t="shared" si="16"/>
        <v>0</v>
      </c>
      <c r="M110" s="192">
        <f t="shared" si="17"/>
        <v>0</v>
      </c>
      <c r="N110" s="192">
        <f t="shared" si="18"/>
        <v>0</v>
      </c>
      <c r="O110" s="194">
        <f t="shared" si="18"/>
        <v>0</v>
      </c>
      <c r="P110" s="193">
        <f t="shared" si="19"/>
        <v>361689</v>
      </c>
      <c r="Q110" s="189">
        <f t="shared" si="20"/>
        <v>361689</v>
      </c>
    </row>
    <row r="111" spans="1:17" x14ac:dyDescent="0.25">
      <c r="A111" s="181">
        <v>95</v>
      </c>
      <c r="B111" s="183" t="s">
        <v>116</v>
      </c>
      <c r="C111" s="191">
        <v>185213</v>
      </c>
      <c r="D111" s="185">
        <f t="shared" si="11"/>
        <v>185213</v>
      </c>
      <c r="E111" s="192"/>
      <c r="F111" s="192">
        <v>0</v>
      </c>
      <c r="G111" s="189">
        <f t="shared" si="12"/>
        <v>0</v>
      </c>
      <c r="H111" s="189">
        <f t="shared" si="13"/>
        <v>185213</v>
      </c>
      <c r="I111" s="189">
        <f t="shared" si="14"/>
        <v>185213</v>
      </c>
      <c r="J111" s="193">
        <v>0</v>
      </c>
      <c r="K111" s="192">
        <f t="shared" si="15"/>
        <v>0</v>
      </c>
      <c r="L111" s="192">
        <f t="shared" si="16"/>
        <v>0</v>
      </c>
      <c r="M111" s="192">
        <f t="shared" si="17"/>
        <v>0</v>
      </c>
      <c r="N111" s="192">
        <f t="shared" si="18"/>
        <v>0</v>
      </c>
      <c r="O111" s="194">
        <f t="shared" si="18"/>
        <v>0</v>
      </c>
      <c r="P111" s="193">
        <f t="shared" si="19"/>
        <v>185213</v>
      </c>
      <c r="Q111" s="189">
        <f t="shared" si="20"/>
        <v>185213</v>
      </c>
    </row>
    <row r="112" spans="1:17" x14ac:dyDescent="0.25">
      <c r="A112" s="181">
        <v>96</v>
      </c>
      <c r="B112" s="183" t="s">
        <v>117</v>
      </c>
      <c r="C112" s="191">
        <v>790073</v>
      </c>
      <c r="D112" s="185">
        <f t="shared" si="11"/>
        <v>790073</v>
      </c>
      <c r="E112" s="192"/>
      <c r="F112" s="192">
        <v>0</v>
      </c>
      <c r="G112" s="189">
        <f t="shared" si="12"/>
        <v>0</v>
      </c>
      <c r="H112" s="189">
        <f t="shared" si="13"/>
        <v>790073</v>
      </c>
      <c r="I112" s="189">
        <f t="shared" si="14"/>
        <v>790073</v>
      </c>
      <c r="J112" s="193">
        <v>0</v>
      </c>
      <c r="K112" s="192">
        <f t="shared" si="15"/>
        <v>0</v>
      </c>
      <c r="L112" s="192">
        <f t="shared" si="16"/>
        <v>0</v>
      </c>
      <c r="M112" s="192">
        <f t="shared" si="17"/>
        <v>0</v>
      </c>
      <c r="N112" s="192">
        <f t="shared" si="18"/>
        <v>0</v>
      </c>
      <c r="O112" s="194">
        <f t="shared" si="18"/>
        <v>0</v>
      </c>
      <c r="P112" s="193">
        <f t="shared" si="19"/>
        <v>790073</v>
      </c>
      <c r="Q112" s="189">
        <f t="shared" si="20"/>
        <v>790073</v>
      </c>
    </row>
    <row r="113" spans="1:17" x14ac:dyDescent="0.25">
      <c r="A113" s="181">
        <v>97</v>
      </c>
      <c r="B113" s="183" t="s">
        <v>118</v>
      </c>
      <c r="C113" s="191">
        <v>288639</v>
      </c>
      <c r="D113" s="185">
        <f t="shared" si="11"/>
        <v>288639</v>
      </c>
      <c r="E113" s="192"/>
      <c r="F113" s="192">
        <v>0</v>
      </c>
      <c r="G113" s="189">
        <f t="shared" si="12"/>
        <v>0</v>
      </c>
      <c r="H113" s="189">
        <f t="shared" si="13"/>
        <v>288639</v>
      </c>
      <c r="I113" s="189">
        <f t="shared" si="14"/>
        <v>288639</v>
      </c>
      <c r="J113" s="193">
        <v>0</v>
      </c>
      <c r="K113" s="192">
        <f t="shared" si="15"/>
        <v>0</v>
      </c>
      <c r="L113" s="192">
        <f t="shared" si="16"/>
        <v>0</v>
      </c>
      <c r="M113" s="192">
        <f t="shared" si="17"/>
        <v>0</v>
      </c>
      <c r="N113" s="192">
        <f t="shared" si="18"/>
        <v>0</v>
      </c>
      <c r="O113" s="194">
        <f t="shared" si="18"/>
        <v>0</v>
      </c>
      <c r="P113" s="193">
        <f t="shared" si="19"/>
        <v>288639</v>
      </c>
      <c r="Q113" s="189">
        <f t="shared" si="20"/>
        <v>288639</v>
      </c>
    </row>
    <row r="114" spans="1:17" x14ac:dyDescent="0.25">
      <c r="A114" s="233">
        <v>98</v>
      </c>
      <c r="B114" s="234" t="s">
        <v>119</v>
      </c>
      <c r="C114" s="197">
        <v>1135899</v>
      </c>
      <c r="D114" s="198">
        <f t="shared" si="11"/>
        <v>1135899</v>
      </c>
      <c r="E114" s="200"/>
      <c r="F114" s="200">
        <v>0</v>
      </c>
      <c r="G114" s="201">
        <f t="shared" si="12"/>
        <v>0</v>
      </c>
      <c r="H114" s="201">
        <f t="shared" si="13"/>
        <v>1135899</v>
      </c>
      <c r="I114" s="201">
        <f t="shared" si="14"/>
        <v>1135899</v>
      </c>
      <c r="J114" s="202">
        <v>1440910</v>
      </c>
      <c r="K114" s="200">
        <f t="shared" si="15"/>
        <v>1440910</v>
      </c>
      <c r="L114" s="200">
        <f t="shared" si="16"/>
        <v>0</v>
      </c>
      <c r="M114" s="200">
        <f t="shared" si="17"/>
        <v>0</v>
      </c>
      <c r="N114" s="200">
        <f t="shared" si="18"/>
        <v>1440910</v>
      </c>
      <c r="O114" s="203">
        <f t="shared" si="18"/>
        <v>1440910</v>
      </c>
      <c r="P114" s="202">
        <f t="shared" si="19"/>
        <v>2576809</v>
      </c>
      <c r="Q114" s="201">
        <f t="shared" si="20"/>
        <v>2576809</v>
      </c>
    </row>
    <row r="115" spans="1:17" x14ac:dyDescent="0.25">
      <c r="A115" s="181">
        <v>99</v>
      </c>
      <c r="B115" s="183" t="s">
        <v>120</v>
      </c>
      <c r="C115" s="191">
        <v>290932</v>
      </c>
      <c r="D115" s="185">
        <f t="shared" si="11"/>
        <v>290932</v>
      </c>
      <c r="E115" s="192"/>
      <c r="F115" s="192">
        <v>0</v>
      </c>
      <c r="G115" s="189">
        <f t="shared" si="12"/>
        <v>0</v>
      </c>
      <c r="H115" s="189">
        <f t="shared" si="13"/>
        <v>290932</v>
      </c>
      <c r="I115" s="189">
        <f t="shared" si="14"/>
        <v>290932</v>
      </c>
      <c r="J115" s="193">
        <v>0</v>
      </c>
      <c r="K115" s="192">
        <f t="shared" si="15"/>
        <v>0</v>
      </c>
      <c r="L115" s="192">
        <f t="shared" si="16"/>
        <v>0</v>
      </c>
      <c r="M115" s="192">
        <f t="shared" si="17"/>
        <v>0</v>
      </c>
      <c r="N115" s="192">
        <f t="shared" si="18"/>
        <v>0</v>
      </c>
      <c r="O115" s="194">
        <f t="shared" si="18"/>
        <v>0</v>
      </c>
      <c r="P115" s="193">
        <f t="shared" si="19"/>
        <v>290932</v>
      </c>
      <c r="Q115" s="189">
        <f t="shared" si="20"/>
        <v>290932</v>
      </c>
    </row>
    <row r="116" spans="1:17" x14ac:dyDescent="0.25">
      <c r="A116" s="181">
        <v>100</v>
      </c>
      <c r="B116" s="183" t="s">
        <v>121</v>
      </c>
      <c r="C116" s="191">
        <v>154856</v>
      </c>
      <c r="D116" s="185">
        <f t="shared" si="11"/>
        <v>154856</v>
      </c>
      <c r="E116" s="192"/>
      <c r="F116" s="192">
        <v>0</v>
      </c>
      <c r="G116" s="189">
        <f t="shared" si="12"/>
        <v>0</v>
      </c>
      <c r="H116" s="189">
        <f t="shared" si="13"/>
        <v>154856</v>
      </c>
      <c r="I116" s="189">
        <f t="shared" si="14"/>
        <v>154856</v>
      </c>
      <c r="J116" s="193">
        <v>0</v>
      </c>
      <c r="K116" s="192">
        <f t="shared" si="15"/>
        <v>0</v>
      </c>
      <c r="L116" s="192">
        <f t="shared" si="16"/>
        <v>0</v>
      </c>
      <c r="M116" s="192">
        <f t="shared" si="17"/>
        <v>0</v>
      </c>
      <c r="N116" s="192">
        <f t="shared" si="18"/>
        <v>0</v>
      </c>
      <c r="O116" s="194">
        <f t="shared" si="18"/>
        <v>0</v>
      </c>
      <c r="P116" s="193">
        <f t="shared" si="19"/>
        <v>154856</v>
      </c>
      <c r="Q116" s="189">
        <f t="shared" si="20"/>
        <v>154856</v>
      </c>
    </row>
    <row r="117" spans="1:17" ht="14.4" thickBot="1" x14ac:dyDescent="0.3">
      <c r="A117" s="235"/>
      <c r="B117" s="236" t="s">
        <v>12</v>
      </c>
      <c r="C117" s="237">
        <f t="shared" ref="C117:Q117" si="21">SUM(C13:C116)</f>
        <v>83531779</v>
      </c>
      <c r="D117" s="237">
        <f t="shared" si="21"/>
        <v>83531779</v>
      </c>
      <c r="E117" s="237">
        <f t="shared" si="21"/>
        <v>0</v>
      </c>
      <c r="F117" s="237">
        <f t="shared" si="21"/>
        <v>1173000</v>
      </c>
      <c r="G117" s="237">
        <f t="shared" si="21"/>
        <v>1173000</v>
      </c>
      <c r="H117" s="237">
        <f t="shared" si="21"/>
        <v>84704779</v>
      </c>
      <c r="I117" s="237">
        <f t="shared" si="21"/>
        <v>84704779</v>
      </c>
      <c r="J117" s="238">
        <f t="shared" si="21"/>
        <v>4871158</v>
      </c>
      <c r="K117" s="239">
        <f t="shared" si="21"/>
        <v>4871158</v>
      </c>
      <c r="L117" s="239">
        <f t="shared" si="21"/>
        <v>-1173000</v>
      </c>
      <c r="M117" s="239">
        <f t="shared" si="21"/>
        <v>-1173000</v>
      </c>
      <c r="N117" s="239">
        <f t="shared" si="21"/>
        <v>3698158</v>
      </c>
      <c r="O117" s="237">
        <f t="shared" si="21"/>
        <v>3698158</v>
      </c>
      <c r="P117" s="240">
        <f t="shared" si="21"/>
        <v>88402937</v>
      </c>
      <c r="Q117" s="239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241"/>
      <c r="D118" s="242"/>
      <c r="E118" s="243"/>
      <c r="F118" s="243"/>
      <c r="G118" s="244"/>
      <c r="I118" s="244"/>
    </row>
    <row r="119" spans="1:17" x14ac:dyDescent="0.25">
      <c r="A119" s="245" t="str">
        <f>D5</f>
        <v>AUTHORIZATION NUMBER: 3</v>
      </c>
      <c r="C119" s="241"/>
      <c r="D119" s="241"/>
      <c r="E119" s="244"/>
      <c r="F119" s="244"/>
      <c r="G119" s="244"/>
      <c r="I119" s="244"/>
    </row>
    <row r="120" spans="1:17" x14ac:dyDescent="0.25">
      <c r="C120" s="241"/>
      <c r="D120" s="241"/>
      <c r="E120" s="244"/>
      <c r="F120" s="244"/>
      <c r="G120" s="244"/>
      <c r="I120" s="244"/>
    </row>
    <row r="121" spans="1:17" x14ac:dyDescent="0.25">
      <c r="C121" s="241"/>
      <c r="D121" s="241"/>
      <c r="E121" s="244"/>
      <c r="F121" s="244"/>
      <c r="G121" s="244"/>
      <c r="I121" s="244"/>
    </row>
    <row r="122" spans="1:17" x14ac:dyDescent="0.25">
      <c r="B122" s="3" t="s">
        <v>164</v>
      </c>
      <c r="C122" s="241"/>
      <c r="D122" s="241"/>
      <c r="E122" s="241"/>
      <c r="F122" s="244"/>
      <c r="G122" s="244"/>
      <c r="H122" s="244"/>
      <c r="I122" s="244"/>
      <c r="J122" s="168"/>
      <c r="K122" s="244"/>
      <c r="L122" s="244"/>
    </row>
    <row r="123" spans="1:17" x14ac:dyDescent="0.25">
      <c r="B123" s="3" t="s">
        <v>123</v>
      </c>
      <c r="C123" s="241"/>
      <c r="D123" s="241"/>
      <c r="E123" s="241"/>
      <c r="F123" s="244"/>
      <c r="G123" s="244"/>
      <c r="H123" s="244"/>
      <c r="I123" s="244"/>
      <c r="J123" s="168"/>
      <c r="K123" s="244"/>
      <c r="L123" s="244"/>
    </row>
    <row r="124" spans="1:17" x14ac:dyDescent="0.25">
      <c r="B124" s="3" t="s">
        <v>124</v>
      </c>
      <c r="C124" s="241"/>
      <c r="D124" s="241"/>
      <c r="E124" s="241"/>
      <c r="F124" s="244"/>
      <c r="G124" s="244"/>
      <c r="H124" s="244"/>
      <c r="I124" s="244"/>
      <c r="J124" s="168"/>
      <c r="K124" s="244"/>
      <c r="L124" s="244"/>
    </row>
    <row r="125" spans="1:17" x14ac:dyDescent="0.25">
      <c r="B125" s="3" t="s">
        <v>125</v>
      </c>
      <c r="C125" s="241"/>
      <c r="D125" s="241"/>
      <c r="E125" s="241"/>
      <c r="F125" s="244"/>
      <c r="G125" s="244"/>
      <c r="H125" s="244"/>
      <c r="I125" s="244"/>
      <c r="J125" s="168"/>
      <c r="K125" s="244"/>
      <c r="L125" s="244"/>
    </row>
    <row r="126" spans="1:17" x14ac:dyDescent="0.25">
      <c r="B126" s="3" t="s">
        <v>153</v>
      </c>
      <c r="C126" s="241"/>
      <c r="D126" s="241"/>
      <c r="E126" s="241"/>
      <c r="F126" s="244"/>
      <c r="G126" s="244"/>
      <c r="H126" s="244"/>
      <c r="I126" s="244"/>
      <c r="J126" s="168"/>
      <c r="K126" s="244"/>
      <c r="L126" s="244"/>
    </row>
    <row r="127" spans="1:17" x14ac:dyDescent="0.25">
      <c r="B127" s="3" t="s">
        <v>159</v>
      </c>
      <c r="C127" s="241"/>
      <c r="D127" s="241"/>
      <c r="E127" s="241"/>
      <c r="F127" s="244"/>
      <c r="G127" s="244"/>
      <c r="H127" s="244"/>
      <c r="I127" s="244"/>
      <c r="J127" s="168"/>
      <c r="K127" s="244"/>
      <c r="L127" s="244"/>
    </row>
    <row r="128" spans="1:17" x14ac:dyDescent="0.25">
      <c r="B128" s="3" t="s">
        <v>126</v>
      </c>
      <c r="C128" s="241"/>
      <c r="D128" s="241"/>
      <c r="E128" s="241"/>
      <c r="F128" s="244"/>
      <c r="G128" s="244"/>
      <c r="H128" s="244"/>
      <c r="I128" s="244"/>
      <c r="J128" s="168"/>
      <c r="K128" s="244"/>
      <c r="L128" s="244"/>
    </row>
    <row r="129" spans="1:253" x14ac:dyDescent="0.25">
      <c r="B129" s="60"/>
      <c r="C129" s="241"/>
      <c r="D129" s="241"/>
      <c r="E129" s="241"/>
      <c r="F129" s="244"/>
      <c r="G129" s="244"/>
      <c r="H129" s="244"/>
      <c r="I129" s="244"/>
      <c r="J129" s="168"/>
      <c r="K129" s="244"/>
      <c r="L129" s="24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241"/>
      <c r="D130" s="241"/>
      <c r="E130" s="241"/>
      <c r="F130" s="244"/>
      <c r="G130" s="244"/>
      <c r="H130" s="244"/>
      <c r="I130" s="244"/>
      <c r="J130" s="168"/>
      <c r="K130" s="244"/>
      <c r="L130" s="24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60" t="s">
        <v>165</v>
      </c>
      <c r="C131" s="3"/>
      <c r="D131" s="3"/>
      <c r="E131" s="3"/>
      <c r="F131" s="3"/>
      <c r="G131" s="3"/>
      <c r="H131" s="3"/>
      <c r="I131" s="3"/>
      <c r="J131" s="246"/>
      <c r="K131" s="3"/>
      <c r="L131" s="3"/>
      <c r="M131" s="3"/>
      <c r="N131" s="3"/>
      <c r="O131" s="3"/>
      <c r="P131" s="3"/>
      <c r="Q131" s="3"/>
    </row>
    <row r="132" spans="1:253" ht="12.75" hidden="1" customHeight="1" x14ac:dyDescent="0.25">
      <c r="B132" s="295" t="s">
        <v>139</v>
      </c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3"/>
      <c r="N132" s="3"/>
      <c r="O132" s="3"/>
      <c r="P132" s="3"/>
      <c r="Q132" s="3"/>
    </row>
    <row r="133" spans="1:253" ht="14.25" customHeight="1" x14ac:dyDescent="0.25">
      <c r="B133" s="296" t="s">
        <v>160</v>
      </c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</row>
    <row r="134" spans="1:253" ht="14.25" customHeight="1" x14ac:dyDescent="0.25"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</row>
    <row r="135" spans="1:253" s="3" customFormat="1" ht="14.25" customHeight="1" x14ac:dyDescent="0.25">
      <c r="A135" s="167"/>
      <c r="B135" s="167"/>
      <c r="C135" s="247"/>
      <c r="D135" s="167"/>
      <c r="E135" s="167"/>
      <c r="F135" s="167"/>
      <c r="G135" s="248"/>
      <c r="H135" s="248"/>
      <c r="I135" s="248"/>
      <c r="J135" s="168"/>
      <c r="K135" s="167"/>
      <c r="L135" s="167"/>
      <c r="M135" s="167"/>
      <c r="N135" s="167"/>
      <c r="O135" s="167"/>
      <c r="P135" s="167"/>
      <c r="Q135" s="167"/>
    </row>
    <row r="136" spans="1:253" s="3" customFormat="1" ht="15.75" customHeight="1" x14ac:dyDescent="0.25">
      <c r="A136" s="167"/>
      <c r="B136" s="60" t="s">
        <v>128</v>
      </c>
      <c r="C136" s="247"/>
      <c r="D136" s="167"/>
      <c r="E136" s="167"/>
      <c r="F136" s="167"/>
      <c r="G136" s="248"/>
      <c r="H136" s="248"/>
      <c r="I136" s="248"/>
      <c r="J136" s="168"/>
      <c r="K136" s="167"/>
      <c r="L136" s="167"/>
      <c r="M136" s="167"/>
      <c r="N136" s="167"/>
      <c r="O136" s="167"/>
      <c r="P136" s="167"/>
      <c r="Q136" s="167"/>
    </row>
    <row r="137" spans="1:253" s="3" customFormat="1" ht="15.75" customHeight="1" x14ac:dyDescent="0.25">
      <c r="B137" s="60" t="s">
        <v>129</v>
      </c>
      <c r="C137" s="3" t="s">
        <v>130</v>
      </c>
      <c r="H137" s="249"/>
      <c r="I137" s="249"/>
      <c r="J137" s="246"/>
    </row>
    <row r="138" spans="1:253" s="3" customFormat="1" ht="15.75" customHeight="1" x14ac:dyDescent="0.25">
      <c r="B138" s="60"/>
      <c r="C138" s="3" t="s">
        <v>131</v>
      </c>
      <c r="H138" s="249"/>
      <c r="I138" s="249"/>
      <c r="J138" s="246"/>
    </row>
    <row r="139" spans="1:253" ht="15" customHeight="1" x14ac:dyDescent="0.25">
      <c r="A139" s="3"/>
      <c r="B139" s="60"/>
      <c r="C139" s="250"/>
      <c r="D139" s="3"/>
      <c r="E139" s="3"/>
      <c r="F139" s="3"/>
      <c r="G139" s="3"/>
      <c r="H139" s="249"/>
      <c r="I139" s="249"/>
      <c r="J139" s="24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60" t="s">
        <v>132</v>
      </c>
      <c r="C140" s="250"/>
      <c r="D140" s="3"/>
      <c r="E140" s="3"/>
      <c r="F140" s="3"/>
      <c r="G140" s="3"/>
      <c r="H140" s="249"/>
      <c r="I140" s="249"/>
      <c r="J140" s="246"/>
      <c r="K140" s="3"/>
      <c r="L140" s="3"/>
      <c r="M140" s="3"/>
      <c r="N140" s="3"/>
      <c r="O140" s="3"/>
      <c r="P140" s="3"/>
      <c r="Q140" s="3"/>
    </row>
    <row r="141" spans="1:253" x14ac:dyDescent="0.25">
      <c r="C141" s="250"/>
      <c r="D141" s="3"/>
      <c r="E141" s="3"/>
      <c r="F141" s="3"/>
      <c r="G141" s="3"/>
      <c r="H141" s="249"/>
      <c r="I141" s="249"/>
      <c r="J141" s="168"/>
    </row>
    <row r="142" spans="1:253" x14ac:dyDescent="0.25">
      <c r="B142" s="251" t="s">
        <v>133</v>
      </c>
      <c r="C142" s="245"/>
      <c r="D142" s="245"/>
      <c r="E142" s="245"/>
      <c r="F142" s="245"/>
      <c r="H142" s="167"/>
      <c r="J142" s="168"/>
    </row>
    <row r="143" spans="1:253" x14ac:dyDescent="0.25">
      <c r="B143" s="251" t="s">
        <v>134</v>
      </c>
      <c r="C143" s="245"/>
      <c r="D143" s="245"/>
      <c r="E143" s="245"/>
      <c r="F143" s="245"/>
      <c r="H143" s="167"/>
      <c r="J143" s="168"/>
    </row>
    <row r="144" spans="1:253" x14ac:dyDescent="0.25">
      <c r="H144" s="167"/>
      <c r="J144" s="168"/>
    </row>
    <row r="145" spans="2:15" x14ac:dyDescent="0.25">
      <c r="B145" s="60" t="s">
        <v>135</v>
      </c>
      <c r="H145" s="3" t="s">
        <v>136</v>
      </c>
      <c r="J145" s="168"/>
    </row>
    <row r="146" spans="2:15" x14ac:dyDescent="0.25">
      <c r="H146" s="167"/>
      <c r="J146" s="168"/>
    </row>
    <row r="147" spans="2:15" x14ac:dyDescent="0.25">
      <c r="H147" s="252">
        <v>43924</v>
      </c>
      <c r="I147" s="297"/>
      <c r="J147" s="297"/>
    </row>
    <row r="148" spans="2:15" x14ac:dyDescent="0.25">
      <c r="B148" s="253"/>
      <c r="C148" s="253"/>
      <c r="D148" s="253"/>
      <c r="E148" s="253"/>
      <c r="H148" s="298"/>
      <c r="I148" s="298"/>
      <c r="J148" s="298"/>
    </row>
    <row r="149" spans="2:15" x14ac:dyDescent="0.25">
      <c r="H149" s="167"/>
      <c r="J149" s="168"/>
    </row>
    <row r="150" spans="2:15" x14ac:dyDescent="0.25">
      <c r="H150" s="167"/>
      <c r="J150" s="168"/>
    </row>
    <row r="151" spans="2:15" ht="14.4" thickBot="1" x14ac:dyDescent="0.3">
      <c r="B151" s="254"/>
      <c r="C151" s="254"/>
      <c r="D151" s="254"/>
      <c r="E151" s="254"/>
      <c r="F151" s="254"/>
      <c r="G151" s="254"/>
      <c r="H151" s="255"/>
      <c r="I151" s="254"/>
      <c r="J151" s="254"/>
      <c r="K151" s="254"/>
      <c r="L151" s="3"/>
      <c r="M151" s="3"/>
      <c r="N151" s="3"/>
      <c r="O151" s="246"/>
    </row>
    <row r="152" spans="2:15" ht="14.4" thickTop="1" x14ac:dyDescent="0.25">
      <c r="B152" s="3"/>
      <c r="C152" s="3"/>
      <c r="D152" s="3"/>
      <c r="E152" s="3"/>
      <c r="F152" s="3"/>
      <c r="G152" s="3"/>
      <c r="H152" s="249"/>
      <c r="I152" s="3"/>
      <c r="J152" s="3"/>
      <c r="K152" s="3"/>
      <c r="L152" s="3"/>
      <c r="M152" s="3"/>
      <c r="N152" s="3"/>
      <c r="O152" s="246"/>
    </row>
    <row r="153" spans="2:15" x14ac:dyDescent="0.25">
      <c r="B153" s="3"/>
      <c r="C153" s="248"/>
      <c r="D153" s="3"/>
      <c r="E153" s="3"/>
      <c r="F153" s="3"/>
      <c r="J153" s="24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24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246"/>
    </row>
    <row r="156" spans="2:15" ht="23.25" customHeight="1" x14ac:dyDescent="0.25">
      <c r="B156" s="245" t="s">
        <v>147</v>
      </c>
      <c r="C156" s="256"/>
      <c r="D156" s="256"/>
      <c r="E156" s="256"/>
      <c r="F156" s="256"/>
      <c r="G156" s="257"/>
      <c r="H156" s="258"/>
      <c r="I156" s="256"/>
      <c r="J156" s="259"/>
    </row>
    <row r="157" spans="2:15" x14ac:dyDescent="0.25">
      <c r="B157" s="245"/>
      <c r="C157" s="299" t="s">
        <v>148</v>
      </c>
      <c r="D157" s="299"/>
      <c r="E157" s="299"/>
      <c r="F157" s="260"/>
      <c r="G157" s="257"/>
      <c r="H157" s="257"/>
      <c r="I157" s="299" t="s">
        <v>149</v>
      </c>
      <c r="J157" s="299"/>
    </row>
    <row r="158" spans="2:15" x14ac:dyDescent="0.25">
      <c r="B158" s="245"/>
      <c r="C158" s="260"/>
      <c r="D158" s="260"/>
      <c r="E158" s="260"/>
      <c r="F158" s="260"/>
      <c r="G158" s="257"/>
      <c r="H158" s="257"/>
      <c r="I158" s="257"/>
      <c r="J158" s="261"/>
    </row>
    <row r="159" spans="2:15" x14ac:dyDescent="0.25">
      <c r="B159" s="245" t="s">
        <v>150</v>
      </c>
      <c r="C159" s="256"/>
      <c r="D159" s="256"/>
      <c r="E159" s="256"/>
      <c r="F159" s="256"/>
      <c r="G159" s="257"/>
      <c r="H159" s="257"/>
      <c r="I159" s="262"/>
      <c r="J159" s="259"/>
    </row>
    <row r="160" spans="2:15" x14ac:dyDescent="0.25">
      <c r="B160" s="245"/>
      <c r="C160" s="263"/>
      <c r="D160" s="263"/>
      <c r="E160" s="263"/>
      <c r="F160" s="260"/>
      <c r="G160" s="264"/>
      <c r="H160" s="264"/>
      <c r="I160" s="294" t="s">
        <v>151</v>
      </c>
      <c r="J160" s="294"/>
      <c r="K160" s="168"/>
    </row>
    <row r="161" spans="2:10" x14ac:dyDescent="0.25">
      <c r="B161" s="245"/>
      <c r="C161" s="245"/>
      <c r="D161" s="245"/>
      <c r="E161" s="245"/>
      <c r="F161" s="245"/>
      <c r="H161" s="167"/>
      <c r="J161" s="168"/>
    </row>
    <row r="162" spans="2:10" x14ac:dyDescent="0.25">
      <c r="B162" s="245" t="s">
        <v>152</v>
      </c>
      <c r="C162" s="245"/>
      <c r="D162" s="245"/>
      <c r="E162" s="245"/>
      <c r="F162" s="245"/>
      <c r="H162" s="167"/>
      <c r="J162" s="168"/>
    </row>
    <row r="163" spans="2:10" x14ac:dyDescent="0.25">
      <c r="B163" s="245"/>
      <c r="C163" s="245"/>
      <c r="D163" s="245"/>
      <c r="E163" s="245"/>
      <c r="F163" s="245"/>
      <c r="H163" s="167"/>
      <c r="J163" s="168"/>
    </row>
    <row r="164" spans="2:10" x14ac:dyDescent="0.25">
      <c r="B164" s="245"/>
      <c r="C164" s="245"/>
      <c r="D164" s="245"/>
      <c r="E164" s="245"/>
      <c r="F164" s="245"/>
      <c r="H164" s="167"/>
      <c r="J164" s="168"/>
    </row>
    <row r="165" spans="2:10" x14ac:dyDescent="0.25">
      <c r="H165" s="167"/>
      <c r="I165" s="168"/>
    </row>
    <row r="166" spans="2:10" x14ac:dyDescent="0.25">
      <c r="H166" s="167"/>
      <c r="I166" s="168"/>
    </row>
    <row r="167" spans="2:10" x14ac:dyDescent="0.25">
      <c r="H167" s="167"/>
      <c r="I167" s="168"/>
    </row>
  </sheetData>
  <sheetProtection algorithmName="SHA-512" hashValue="LBDrDYbx3n24fZttGlu6bpi4RP/+AnDRqoeCcmj9JRIh5tjuD41HWwXi9TJZOY6SVwZUyId8a30A2kgKy+QMiw==" saltValue="TK+vvS7BGBtUO+TdLS9G7A==" spinCount="100000" sheet="1" objects="1"/>
  <mergeCells count="21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B133:L134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>
      <selection activeCell="A15" sqref="A15"/>
    </sheetView>
  </sheetViews>
  <sheetFormatPr defaultColWidth="9.109375" defaultRowHeight="13.8" x14ac:dyDescent="0.25"/>
  <cols>
    <col min="1" max="1" width="7" style="167" customWidth="1"/>
    <col min="2" max="2" width="19.33203125" style="167" customWidth="1"/>
    <col min="3" max="3" width="11.5546875" style="167" bestFit="1" customWidth="1"/>
    <col min="4" max="4" width="11.33203125" style="167" customWidth="1"/>
    <col min="5" max="5" width="1.33203125" style="167" hidden="1" customWidth="1"/>
    <col min="6" max="6" width="12.33203125" style="167" bestFit="1" customWidth="1"/>
    <col min="7" max="7" width="11.5546875" style="167" bestFit="1" customWidth="1"/>
    <col min="8" max="8" width="11.5546875" style="168" bestFit="1" customWidth="1"/>
    <col min="9" max="11" width="11.5546875" style="167" bestFit="1" customWidth="1"/>
    <col min="12" max="13" width="12.33203125" style="167" bestFit="1" customWidth="1"/>
    <col min="14" max="17" width="11.5546875" style="167" bestFit="1" customWidth="1"/>
    <col min="18" max="16384" width="9.109375" style="167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69"/>
      <c r="D4" s="3" t="s">
        <v>161</v>
      </c>
    </row>
    <row r="5" spans="1:17" x14ac:dyDescent="0.25">
      <c r="D5" s="3" t="s">
        <v>163</v>
      </c>
    </row>
    <row r="6" spans="1:17" x14ac:dyDescent="0.25">
      <c r="D6" s="170" t="s">
        <v>4</v>
      </c>
    </row>
    <row r="7" spans="1:17" x14ac:dyDescent="0.25">
      <c r="D7" s="3" t="s">
        <v>156</v>
      </c>
    </row>
    <row r="8" spans="1:17" x14ac:dyDescent="0.25">
      <c r="D8" s="3" t="s">
        <v>157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313" t="s">
        <v>141</v>
      </c>
      <c r="D11" s="314"/>
      <c r="E11" s="171"/>
      <c r="F11" s="313" t="s">
        <v>142</v>
      </c>
      <c r="G11" s="315"/>
      <c r="H11" s="313" t="s">
        <v>143</v>
      </c>
      <c r="I11" s="316"/>
      <c r="J11" s="317" t="s">
        <v>144</v>
      </c>
      <c r="K11" s="318"/>
      <c r="L11" s="319" t="s">
        <v>145</v>
      </c>
      <c r="M11" s="320"/>
      <c r="N11" s="319" t="s">
        <v>146</v>
      </c>
      <c r="O11" s="321"/>
      <c r="P11" s="300" t="s">
        <v>7</v>
      </c>
      <c r="Q11" s="301"/>
    </row>
    <row r="12" spans="1:17" s="181" customFormat="1" x14ac:dyDescent="0.25">
      <c r="A12" s="172" t="s">
        <v>8</v>
      </c>
      <c r="B12" s="172" t="s">
        <v>9</v>
      </c>
      <c r="C12" s="173" t="s">
        <v>10</v>
      </c>
      <c r="D12" s="174" t="s">
        <v>12</v>
      </c>
      <c r="E12" s="175"/>
      <c r="F12" s="172" t="s">
        <v>10</v>
      </c>
      <c r="G12" s="176" t="s">
        <v>12</v>
      </c>
      <c r="H12" s="177" t="s">
        <v>10</v>
      </c>
      <c r="I12" s="180" t="s">
        <v>12</v>
      </c>
      <c r="J12" s="178" t="s">
        <v>10</v>
      </c>
      <c r="K12" s="179" t="s">
        <v>12</v>
      </c>
      <c r="L12" s="179" t="s">
        <v>10</v>
      </c>
      <c r="M12" s="179" t="s">
        <v>12</v>
      </c>
      <c r="N12" s="179" t="s">
        <v>10</v>
      </c>
      <c r="O12" s="180" t="s">
        <v>12</v>
      </c>
      <c r="P12" s="178" t="s">
        <v>10</v>
      </c>
      <c r="Q12" s="174" t="s">
        <v>12</v>
      </c>
    </row>
    <row r="13" spans="1:17" x14ac:dyDescent="0.25">
      <c r="A13" s="182" t="s">
        <v>13</v>
      </c>
      <c r="B13" s="183" t="s">
        <v>14</v>
      </c>
      <c r="C13" s="184">
        <v>833472</v>
      </c>
      <c r="D13" s="185">
        <f t="shared" ref="D13:D59" si="0">C13</f>
        <v>833472</v>
      </c>
      <c r="E13" s="186"/>
      <c r="F13" s="187">
        <v>0</v>
      </c>
      <c r="G13" s="188">
        <f>F13</f>
        <v>0</v>
      </c>
      <c r="H13" s="189">
        <f t="shared" ref="H13:H59" si="1">C13+F13</f>
        <v>833472</v>
      </c>
      <c r="I13" s="188">
        <f t="shared" ref="I13:I59" si="2">SUM(H13:H13)</f>
        <v>833472</v>
      </c>
      <c r="J13" s="190">
        <v>0</v>
      </c>
      <c r="K13" s="188">
        <f>J13</f>
        <v>0</v>
      </c>
      <c r="L13" s="187">
        <f t="shared" ref="L13:L18" si="3">-F13</f>
        <v>0</v>
      </c>
      <c r="M13" s="187">
        <f t="shared" ref="M13:M59" si="4">L13</f>
        <v>0</v>
      </c>
      <c r="N13" s="187">
        <f>J13+L13</f>
        <v>0</v>
      </c>
      <c r="O13" s="188">
        <f>K13+M13</f>
        <v>0</v>
      </c>
      <c r="P13" s="190">
        <f>H13+N13</f>
        <v>833472</v>
      </c>
      <c r="Q13" s="188">
        <f>SUM(P13:P13)</f>
        <v>833472</v>
      </c>
    </row>
    <row r="14" spans="1:17" x14ac:dyDescent="0.25">
      <c r="A14" s="182" t="s">
        <v>15</v>
      </c>
      <c r="B14" s="183" t="s">
        <v>16</v>
      </c>
      <c r="C14" s="191">
        <v>210683</v>
      </c>
      <c r="D14" s="185">
        <f t="shared" si="0"/>
        <v>210683</v>
      </c>
      <c r="E14" s="186"/>
      <c r="F14" s="192">
        <v>0</v>
      </c>
      <c r="G14" s="189">
        <f>F14</f>
        <v>0</v>
      </c>
      <c r="H14" s="189">
        <f t="shared" si="1"/>
        <v>210683</v>
      </c>
      <c r="I14" s="189">
        <f t="shared" si="2"/>
        <v>210683</v>
      </c>
      <c r="J14" s="193">
        <v>0</v>
      </c>
      <c r="K14" s="189">
        <f>J14</f>
        <v>0</v>
      </c>
      <c r="L14" s="192">
        <f t="shared" si="3"/>
        <v>0</v>
      </c>
      <c r="M14" s="192">
        <f t="shared" si="4"/>
        <v>0</v>
      </c>
      <c r="N14" s="192">
        <f>J14+L14</f>
        <v>0</v>
      </c>
      <c r="O14" s="194">
        <f>K14+M14</f>
        <v>0</v>
      </c>
      <c r="P14" s="193">
        <f t="shared" ref="P14:P59" si="5">H14+N14</f>
        <v>210683</v>
      </c>
      <c r="Q14" s="189">
        <f>SUM(P14:P14)</f>
        <v>210683</v>
      </c>
    </row>
    <row r="15" spans="1:17" x14ac:dyDescent="0.25">
      <c r="A15" s="182" t="s">
        <v>17</v>
      </c>
      <c r="B15" s="183" t="s">
        <v>18</v>
      </c>
      <c r="C15" s="191">
        <v>99397</v>
      </c>
      <c r="D15" s="185">
        <f t="shared" si="0"/>
        <v>99397</v>
      </c>
      <c r="E15" s="186"/>
      <c r="F15" s="192">
        <v>0</v>
      </c>
      <c r="G15" s="189">
        <f t="shared" ref="G15:G59" si="6">F15</f>
        <v>0</v>
      </c>
      <c r="H15" s="189">
        <f t="shared" si="1"/>
        <v>99397</v>
      </c>
      <c r="I15" s="189">
        <f t="shared" si="2"/>
        <v>99397</v>
      </c>
      <c r="J15" s="193">
        <v>0</v>
      </c>
      <c r="K15" s="192">
        <f t="shared" ref="K15:K59" si="7">J15</f>
        <v>0</v>
      </c>
      <c r="L15" s="192">
        <f t="shared" si="3"/>
        <v>0</v>
      </c>
      <c r="M15" s="192">
        <f t="shared" si="4"/>
        <v>0</v>
      </c>
      <c r="N15" s="192">
        <f t="shared" ref="N15:O59" si="8">J15+L15</f>
        <v>0</v>
      </c>
      <c r="O15" s="194">
        <f t="shared" si="8"/>
        <v>0</v>
      </c>
      <c r="P15" s="193">
        <f t="shared" si="5"/>
        <v>99397</v>
      </c>
      <c r="Q15" s="189">
        <f t="shared" ref="Q15:Q59" si="9">SUM(P15:P15)</f>
        <v>99397</v>
      </c>
    </row>
    <row r="16" spans="1:17" x14ac:dyDescent="0.25">
      <c r="A16" s="182" t="s">
        <v>19</v>
      </c>
      <c r="B16" s="183" t="s">
        <v>20</v>
      </c>
      <c r="C16" s="191">
        <v>418769</v>
      </c>
      <c r="D16" s="185">
        <f t="shared" si="0"/>
        <v>418769</v>
      </c>
      <c r="E16" s="186"/>
      <c r="F16" s="192">
        <v>0</v>
      </c>
      <c r="G16" s="189">
        <f t="shared" si="6"/>
        <v>0</v>
      </c>
      <c r="H16" s="189">
        <f t="shared" si="1"/>
        <v>418769</v>
      </c>
      <c r="I16" s="189">
        <f t="shared" si="2"/>
        <v>418769</v>
      </c>
      <c r="J16" s="193">
        <v>0</v>
      </c>
      <c r="K16" s="192">
        <f t="shared" si="7"/>
        <v>0</v>
      </c>
      <c r="L16" s="192">
        <f t="shared" si="3"/>
        <v>0</v>
      </c>
      <c r="M16" s="192">
        <f t="shared" si="4"/>
        <v>0</v>
      </c>
      <c r="N16" s="192">
        <f t="shared" si="8"/>
        <v>0</v>
      </c>
      <c r="O16" s="194">
        <f t="shared" si="8"/>
        <v>0</v>
      </c>
      <c r="P16" s="193">
        <f t="shared" si="5"/>
        <v>418769</v>
      </c>
      <c r="Q16" s="189">
        <f t="shared" si="9"/>
        <v>418769</v>
      </c>
    </row>
    <row r="17" spans="1:17" x14ac:dyDescent="0.25">
      <c r="A17" s="182" t="s">
        <v>21</v>
      </c>
      <c r="B17" s="183" t="s">
        <v>22</v>
      </c>
      <c r="C17" s="191">
        <v>235503</v>
      </c>
      <c r="D17" s="185">
        <f t="shared" si="0"/>
        <v>235503</v>
      </c>
      <c r="E17" s="186"/>
      <c r="F17" s="192">
        <v>0</v>
      </c>
      <c r="G17" s="189">
        <f t="shared" si="6"/>
        <v>0</v>
      </c>
      <c r="H17" s="189">
        <f t="shared" si="1"/>
        <v>235503</v>
      </c>
      <c r="I17" s="189">
        <f t="shared" si="2"/>
        <v>235503</v>
      </c>
      <c r="J17" s="193">
        <v>0</v>
      </c>
      <c r="K17" s="192">
        <f t="shared" si="7"/>
        <v>0</v>
      </c>
      <c r="L17" s="192">
        <f t="shared" si="3"/>
        <v>0</v>
      </c>
      <c r="M17" s="192">
        <f t="shared" si="4"/>
        <v>0</v>
      </c>
      <c r="N17" s="192">
        <f t="shared" si="8"/>
        <v>0</v>
      </c>
      <c r="O17" s="194">
        <f t="shared" si="8"/>
        <v>0</v>
      </c>
      <c r="P17" s="193">
        <f t="shared" si="5"/>
        <v>235503</v>
      </c>
      <c r="Q17" s="189">
        <f t="shared" si="9"/>
        <v>235503</v>
      </c>
    </row>
    <row r="18" spans="1:17" x14ac:dyDescent="0.25">
      <c r="A18" s="182" t="s">
        <v>23</v>
      </c>
      <c r="B18" s="183" t="s">
        <v>24</v>
      </c>
      <c r="C18" s="191">
        <v>202443</v>
      </c>
      <c r="D18" s="185">
        <f t="shared" si="0"/>
        <v>202443</v>
      </c>
      <c r="E18" s="186"/>
      <c r="F18" s="192">
        <v>0</v>
      </c>
      <c r="G18" s="189">
        <f t="shared" si="6"/>
        <v>0</v>
      </c>
      <c r="H18" s="189">
        <f t="shared" si="1"/>
        <v>202443</v>
      </c>
      <c r="I18" s="189">
        <f t="shared" si="2"/>
        <v>202443</v>
      </c>
      <c r="J18" s="193">
        <v>0</v>
      </c>
      <c r="K18" s="192">
        <f t="shared" si="7"/>
        <v>0</v>
      </c>
      <c r="L18" s="192">
        <f t="shared" si="3"/>
        <v>0</v>
      </c>
      <c r="M18" s="192">
        <f t="shared" si="4"/>
        <v>0</v>
      </c>
      <c r="N18" s="192">
        <f t="shared" si="8"/>
        <v>0</v>
      </c>
      <c r="O18" s="194">
        <f t="shared" si="8"/>
        <v>0</v>
      </c>
      <c r="P18" s="193">
        <f t="shared" si="5"/>
        <v>202443</v>
      </c>
      <c r="Q18" s="189">
        <f t="shared" si="9"/>
        <v>202443</v>
      </c>
    </row>
    <row r="19" spans="1:17" x14ac:dyDescent="0.25">
      <c r="A19" s="195" t="s">
        <v>25</v>
      </c>
      <c r="B19" s="196" t="s">
        <v>26</v>
      </c>
      <c r="C19" s="197">
        <v>679653</v>
      </c>
      <c r="D19" s="198">
        <f t="shared" si="0"/>
        <v>679653</v>
      </c>
      <c r="E19" s="199"/>
      <c r="F19" s="200">
        <v>600000</v>
      </c>
      <c r="G19" s="201">
        <f t="shared" si="6"/>
        <v>600000</v>
      </c>
      <c r="H19" s="201">
        <f t="shared" si="1"/>
        <v>1279653</v>
      </c>
      <c r="I19" s="201">
        <f t="shared" si="2"/>
        <v>1279653</v>
      </c>
      <c r="J19" s="202">
        <v>731533</v>
      </c>
      <c r="K19" s="200">
        <f t="shared" si="7"/>
        <v>731533</v>
      </c>
      <c r="L19" s="200">
        <f>-F19</f>
        <v>-600000</v>
      </c>
      <c r="M19" s="200">
        <f t="shared" si="4"/>
        <v>-600000</v>
      </c>
      <c r="N19" s="200">
        <f t="shared" si="8"/>
        <v>131533</v>
      </c>
      <c r="O19" s="203">
        <f t="shared" si="8"/>
        <v>131533</v>
      </c>
      <c r="P19" s="202">
        <f t="shared" si="5"/>
        <v>1411186</v>
      </c>
      <c r="Q19" s="201">
        <f t="shared" si="9"/>
        <v>1411186</v>
      </c>
    </row>
    <row r="20" spans="1:17" x14ac:dyDescent="0.25">
      <c r="A20" s="182" t="s">
        <v>27</v>
      </c>
      <c r="B20" s="183" t="s">
        <v>28</v>
      </c>
      <c r="C20" s="191">
        <v>192031</v>
      </c>
      <c r="D20" s="185">
        <f t="shared" si="0"/>
        <v>192031</v>
      </c>
      <c r="E20" s="186"/>
      <c r="F20" s="192">
        <v>0</v>
      </c>
      <c r="G20" s="189">
        <f t="shared" si="6"/>
        <v>0</v>
      </c>
      <c r="H20" s="189">
        <f t="shared" si="1"/>
        <v>192031</v>
      </c>
      <c r="I20" s="189">
        <f t="shared" si="2"/>
        <v>192031</v>
      </c>
      <c r="J20" s="193">
        <v>0</v>
      </c>
      <c r="K20" s="192">
        <f t="shared" si="7"/>
        <v>0</v>
      </c>
      <c r="L20" s="192">
        <f t="shared" ref="L20:L59" si="10">-F20</f>
        <v>0</v>
      </c>
      <c r="M20" s="192">
        <f t="shared" si="4"/>
        <v>0</v>
      </c>
      <c r="N20" s="192">
        <f t="shared" si="8"/>
        <v>0</v>
      </c>
      <c r="O20" s="194">
        <f t="shared" si="8"/>
        <v>0</v>
      </c>
      <c r="P20" s="193">
        <f t="shared" si="5"/>
        <v>192031</v>
      </c>
      <c r="Q20" s="189">
        <f t="shared" si="9"/>
        <v>192031</v>
      </c>
    </row>
    <row r="21" spans="1:17" x14ac:dyDescent="0.25">
      <c r="A21" s="182" t="s">
        <v>29</v>
      </c>
      <c r="B21" s="183" t="s">
        <v>30</v>
      </c>
      <c r="C21" s="191">
        <v>343239</v>
      </c>
      <c r="D21" s="185">
        <f t="shared" si="0"/>
        <v>343239</v>
      </c>
      <c r="E21" s="186"/>
      <c r="F21" s="192">
        <v>0</v>
      </c>
      <c r="G21" s="189">
        <f t="shared" si="6"/>
        <v>0</v>
      </c>
      <c r="H21" s="189">
        <f t="shared" si="1"/>
        <v>343239</v>
      </c>
      <c r="I21" s="189">
        <f t="shared" si="2"/>
        <v>343239</v>
      </c>
      <c r="J21" s="193">
        <v>0</v>
      </c>
      <c r="K21" s="192">
        <f t="shared" si="7"/>
        <v>0</v>
      </c>
      <c r="L21" s="192">
        <f t="shared" si="10"/>
        <v>0</v>
      </c>
      <c r="M21" s="192">
        <f t="shared" si="4"/>
        <v>0</v>
      </c>
      <c r="N21" s="192">
        <f t="shared" si="8"/>
        <v>0</v>
      </c>
      <c r="O21" s="194">
        <f t="shared" si="8"/>
        <v>0</v>
      </c>
      <c r="P21" s="193">
        <f t="shared" si="5"/>
        <v>343239</v>
      </c>
      <c r="Q21" s="189">
        <f t="shared" si="9"/>
        <v>343239</v>
      </c>
    </row>
    <row r="22" spans="1:17" x14ac:dyDescent="0.25">
      <c r="A22" s="182">
        <v>10</v>
      </c>
      <c r="B22" s="183" t="s">
        <v>31</v>
      </c>
      <c r="C22" s="191">
        <v>562411</v>
      </c>
      <c r="D22" s="185">
        <f t="shared" si="0"/>
        <v>562411</v>
      </c>
      <c r="E22" s="186"/>
      <c r="F22" s="192">
        <v>0</v>
      </c>
      <c r="G22" s="189">
        <f t="shared" si="6"/>
        <v>0</v>
      </c>
      <c r="H22" s="189">
        <f t="shared" si="1"/>
        <v>562411</v>
      </c>
      <c r="I22" s="189">
        <f t="shared" si="2"/>
        <v>562411</v>
      </c>
      <c r="J22" s="193">
        <v>0</v>
      </c>
      <c r="K22" s="192">
        <f t="shared" si="7"/>
        <v>0</v>
      </c>
      <c r="L22" s="192">
        <f t="shared" si="10"/>
        <v>0</v>
      </c>
      <c r="M22" s="192">
        <f t="shared" si="4"/>
        <v>0</v>
      </c>
      <c r="N22" s="192">
        <f t="shared" si="8"/>
        <v>0</v>
      </c>
      <c r="O22" s="194">
        <f t="shared" si="8"/>
        <v>0</v>
      </c>
      <c r="P22" s="193">
        <f t="shared" si="5"/>
        <v>562411</v>
      </c>
      <c r="Q22" s="189">
        <f t="shared" si="9"/>
        <v>562411</v>
      </c>
    </row>
    <row r="23" spans="1:17" x14ac:dyDescent="0.25">
      <c r="A23" s="182">
        <v>11</v>
      </c>
      <c r="B23" s="183" t="s">
        <v>32</v>
      </c>
      <c r="C23" s="191">
        <v>2404228</v>
      </c>
      <c r="D23" s="185">
        <f t="shared" si="0"/>
        <v>2404228</v>
      </c>
      <c r="E23" s="186"/>
      <c r="F23" s="192">
        <v>0</v>
      </c>
      <c r="G23" s="189">
        <f t="shared" si="6"/>
        <v>0</v>
      </c>
      <c r="H23" s="189">
        <f t="shared" si="1"/>
        <v>2404228</v>
      </c>
      <c r="I23" s="189">
        <f t="shared" si="2"/>
        <v>2404228</v>
      </c>
      <c r="J23" s="193">
        <v>0</v>
      </c>
      <c r="K23" s="192">
        <f t="shared" si="7"/>
        <v>0</v>
      </c>
      <c r="L23" s="192">
        <f t="shared" si="10"/>
        <v>0</v>
      </c>
      <c r="M23" s="192">
        <f t="shared" si="4"/>
        <v>0</v>
      </c>
      <c r="N23" s="192">
        <f t="shared" si="8"/>
        <v>0</v>
      </c>
      <c r="O23" s="194">
        <f t="shared" si="8"/>
        <v>0</v>
      </c>
      <c r="P23" s="193">
        <f t="shared" si="5"/>
        <v>2404228</v>
      </c>
      <c r="Q23" s="189">
        <f t="shared" si="9"/>
        <v>2404228</v>
      </c>
    </row>
    <row r="24" spans="1:17" x14ac:dyDescent="0.25">
      <c r="A24" s="182">
        <v>12</v>
      </c>
      <c r="B24" s="183" t="s">
        <v>33</v>
      </c>
      <c r="C24" s="191">
        <v>759938</v>
      </c>
      <c r="D24" s="185">
        <f t="shared" si="0"/>
        <v>759938</v>
      </c>
      <c r="E24" s="186"/>
      <c r="F24" s="192">
        <v>0</v>
      </c>
      <c r="G24" s="189">
        <f t="shared" si="6"/>
        <v>0</v>
      </c>
      <c r="H24" s="189">
        <f t="shared" si="1"/>
        <v>759938</v>
      </c>
      <c r="I24" s="189">
        <f t="shared" si="2"/>
        <v>759938</v>
      </c>
      <c r="J24" s="193">
        <v>0</v>
      </c>
      <c r="K24" s="192">
        <f t="shared" si="7"/>
        <v>0</v>
      </c>
      <c r="L24" s="192">
        <f t="shared" si="10"/>
        <v>0</v>
      </c>
      <c r="M24" s="192">
        <f t="shared" si="4"/>
        <v>0</v>
      </c>
      <c r="N24" s="192">
        <f t="shared" si="8"/>
        <v>0</v>
      </c>
      <c r="O24" s="194">
        <f t="shared" si="8"/>
        <v>0</v>
      </c>
      <c r="P24" s="193">
        <f t="shared" si="5"/>
        <v>759938</v>
      </c>
      <c r="Q24" s="189">
        <f t="shared" si="9"/>
        <v>759938</v>
      </c>
    </row>
    <row r="25" spans="1:17" x14ac:dyDescent="0.25">
      <c r="A25" s="182">
        <v>13</v>
      </c>
      <c r="B25" s="183" t="s">
        <v>34</v>
      </c>
      <c r="C25" s="191">
        <v>1499394</v>
      </c>
      <c r="D25" s="185">
        <f t="shared" si="0"/>
        <v>1499394</v>
      </c>
      <c r="E25" s="186"/>
      <c r="F25" s="192">
        <v>0</v>
      </c>
      <c r="G25" s="189">
        <f t="shared" si="6"/>
        <v>0</v>
      </c>
      <c r="H25" s="189">
        <f t="shared" si="1"/>
        <v>1499394</v>
      </c>
      <c r="I25" s="189">
        <f t="shared" si="2"/>
        <v>1499394</v>
      </c>
      <c r="J25" s="193">
        <v>0</v>
      </c>
      <c r="K25" s="192">
        <f t="shared" si="7"/>
        <v>0</v>
      </c>
      <c r="L25" s="192">
        <f t="shared" si="10"/>
        <v>0</v>
      </c>
      <c r="M25" s="192">
        <f t="shared" si="4"/>
        <v>0</v>
      </c>
      <c r="N25" s="192">
        <f t="shared" si="8"/>
        <v>0</v>
      </c>
      <c r="O25" s="194">
        <f t="shared" si="8"/>
        <v>0</v>
      </c>
      <c r="P25" s="193">
        <f t="shared" si="5"/>
        <v>1499394</v>
      </c>
      <c r="Q25" s="189">
        <f t="shared" si="9"/>
        <v>1499394</v>
      </c>
    </row>
    <row r="26" spans="1:17" x14ac:dyDescent="0.25">
      <c r="A26" s="204">
        <v>14</v>
      </c>
      <c r="B26" s="196" t="s">
        <v>35</v>
      </c>
      <c r="C26" s="205">
        <v>1058356</v>
      </c>
      <c r="D26" s="206">
        <f t="shared" si="0"/>
        <v>1058356</v>
      </c>
      <c r="E26" s="207"/>
      <c r="F26" s="208">
        <v>0</v>
      </c>
      <c r="G26" s="209">
        <f t="shared" si="6"/>
        <v>0</v>
      </c>
      <c r="H26" s="209">
        <f t="shared" si="1"/>
        <v>1058356</v>
      </c>
      <c r="I26" s="209">
        <f t="shared" si="2"/>
        <v>1058356</v>
      </c>
      <c r="J26" s="210">
        <v>565191</v>
      </c>
      <c r="K26" s="208">
        <f t="shared" si="7"/>
        <v>565191</v>
      </c>
      <c r="L26" s="208">
        <f t="shared" si="10"/>
        <v>0</v>
      </c>
      <c r="M26" s="208">
        <f t="shared" si="4"/>
        <v>0</v>
      </c>
      <c r="N26" s="208">
        <f t="shared" si="8"/>
        <v>565191</v>
      </c>
      <c r="O26" s="211">
        <f t="shared" si="8"/>
        <v>565191</v>
      </c>
      <c r="P26" s="210">
        <f t="shared" si="5"/>
        <v>1623547</v>
      </c>
      <c r="Q26" s="209">
        <f t="shared" si="9"/>
        <v>1623547</v>
      </c>
    </row>
    <row r="27" spans="1:17" x14ac:dyDescent="0.25">
      <c r="A27" s="182">
        <v>15</v>
      </c>
      <c r="B27" s="183" t="s">
        <v>36</v>
      </c>
      <c r="C27" s="191">
        <v>86480</v>
      </c>
      <c r="D27" s="185">
        <f t="shared" si="0"/>
        <v>86480</v>
      </c>
      <c r="E27" s="186"/>
      <c r="F27" s="192">
        <v>0</v>
      </c>
      <c r="G27" s="189">
        <f t="shared" si="6"/>
        <v>0</v>
      </c>
      <c r="H27" s="189">
        <f t="shared" si="1"/>
        <v>86480</v>
      </c>
      <c r="I27" s="189">
        <f t="shared" si="2"/>
        <v>86480</v>
      </c>
      <c r="J27" s="193">
        <v>0</v>
      </c>
      <c r="K27" s="192">
        <f t="shared" si="7"/>
        <v>0</v>
      </c>
      <c r="L27" s="192">
        <f t="shared" si="10"/>
        <v>0</v>
      </c>
      <c r="M27" s="192">
        <f t="shared" si="4"/>
        <v>0</v>
      </c>
      <c r="N27" s="192">
        <f t="shared" si="8"/>
        <v>0</v>
      </c>
      <c r="O27" s="194">
        <f t="shared" si="8"/>
        <v>0</v>
      </c>
      <c r="P27" s="193">
        <f t="shared" si="5"/>
        <v>86480</v>
      </c>
      <c r="Q27" s="189">
        <f t="shared" si="9"/>
        <v>86480</v>
      </c>
    </row>
    <row r="28" spans="1:17" x14ac:dyDescent="0.25">
      <c r="A28" s="182">
        <v>16</v>
      </c>
      <c r="B28" s="183" t="s">
        <v>37</v>
      </c>
      <c r="C28" s="191">
        <v>741533</v>
      </c>
      <c r="D28" s="185">
        <f t="shared" si="0"/>
        <v>741533</v>
      </c>
      <c r="E28" s="186"/>
      <c r="F28" s="192">
        <v>0</v>
      </c>
      <c r="G28" s="189">
        <f t="shared" si="6"/>
        <v>0</v>
      </c>
      <c r="H28" s="189">
        <f t="shared" si="1"/>
        <v>741533</v>
      </c>
      <c r="I28" s="189">
        <f t="shared" si="2"/>
        <v>741533</v>
      </c>
      <c r="J28" s="193">
        <v>0</v>
      </c>
      <c r="K28" s="192">
        <f t="shared" si="7"/>
        <v>0</v>
      </c>
      <c r="L28" s="192">
        <f t="shared" si="10"/>
        <v>0</v>
      </c>
      <c r="M28" s="192">
        <f t="shared" si="4"/>
        <v>0</v>
      </c>
      <c r="N28" s="192">
        <f t="shared" si="8"/>
        <v>0</v>
      </c>
      <c r="O28" s="194">
        <f t="shared" si="8"/>
        <v>0</v>
      </c>
      <c r="P28" s="193">
        <f t="shared" si="5"/>
        <v>741533</v>
      </c>
      <c r="Q28" s="189">
        <f t="shared" si="9"/>
        <v>741533</v>
      </c>
    </row>
    <row r="29" spans="1:17" x14ac:dyDescent="0.25">
      <c r="A29" s="182">
        <v>17</v>
      </c>
      <c r="B29" s="183" t="s">
        <v>38</v>
      </c>
      <c r="C29" s="191">
        <v>346129</v>
      </c>
      <c r="D29" s="185">
        <f t="shared" si="0"/>
        <v>346129</v>
      </c>
      <c r="E29" s="186"/>
      <c r="F29" s="192">
        <v>0</v>
      </c>
      <c r="G29" s="189">
        <f t="shared" si="6"/>
        <v>0</v>
      </c>
      <c r="H29" s="189">
        <f t="shared" si="1"/>
        <v>346129</v>
      </c>
      <c r="I29" s="189">
        <f t="shared" si="2"/>
        <v>346129</v>
      </c>
      <c r="J29" s="193">
        <v>0</v>
      </c>
      <c r="K29" s="192">
        <f t="shared" si="7"/>
        <v>0</v>
      </c>
      <c r="L29" s="192">
        <f t="shared" si="10"/>
        <v>0</v>
      </c>
      <c r="M29" s="192">
        <f t="shared" si="4"/>
        <v>0</v>
      </c>
      <c r="N29" s="192">
        <f t="shared" si="8"/>
        <v>0</v>
      </c>
      <c r="O29" s="194">
        <f t="shared" si="8"/>
        <v>0</v>
      </c>
      <c r="P29" s="193">
        <f t="shared" si="5"/>
        <v>346129</v>
      </c>
      <c r="Q29" s="189">
        <f t="shared" si="9"/>
        <v>346129</v>
      </c>
    </row>
    <row r="30" spans="1:17" x14ac:dyDescent="0.25">
      <c r="A30" s="195">
        <v>18</v>
      </c>
      <c r="B30" s="196" t="s">
        <v>39</v>
      </c>
      <c r="C30" s="197">
        <v>1403845</v>
      </c>
      <c r="D30" s="198">
        <f t="shared" si="0"/>
        <v>1403845</v>
      </c>
      <c r="E30" s="199"/>
      <c r="F30" s="200">
        <v>0</v>
      </c>
      <c r="G30" s="201">
        <f t="shared" si="6"/>
        <v>0</v>
      </c>
      <c r="H30" s="201">
        <f t="shared" si="1"/>
        <v>1403845</v>
      </c>
      <c r="I30" s="201">
        <f t="shared" si="2"/>
        <v>1403845</v>
      </c>
      <c r="J30" s="202">
        <v>1093740</v>
      </c>
      <c r="K30" s="200">
        <f t="shared" si="7"/>
        <v>1093740</v>
      </c>
      <c r="L30" s="200">
        <f t="shared" si="10"/>
        <v>0</v>
      </c>
      <c r="M30" s="200">
        <f t="shared" si="4"/>
        <v>0</v>
      </c>
      <c r="N30" s="200">
        <f t="shared" si="8"/>
        <v>1093740</v>
      </c>
      <c r="O30" s="203">
        <f t="shared" si="8"/>
        <v>1093740</v>
      </c>
      <c r="P30" s="202">
        <f t="shared" si="5"/>
        <v>2497585</v>
      </c>
      <c r="Q30" s="201">
        <f t="shared" si="9"/>
        <v>2497585</v>
      </c>
    </row>
    <row r="31" spans="1:17" x14ac:dyDescent="0.25">
      <c r="A31" s="182">
        <v>19</v>
      </c>
      <c r="B31" s="183" t="s">
        <v>40</v>
      </c>
      <c r="C31" s="191">
        <v>249419</v>
      </c>
      <c r="D31" s="185">
        <f t="shared" si="0"/>
        <v>249419</v>
      </c>
      <c r="E31" s="186"/>
      <c r="F31" s="192">
        <v>0</v>
      </c>
      <c r="G31" s="189">
        <f t="shared" si="6"/>
        <v>0</v>
      </c>
      <c r="H31" s="189">
        <f t="shared" si="1"/>
        <v>249419</v>
      </c>
      <c r="I31" s="189">
        <f t="shared" si="2"/>
        <v>249419</v>
      </c>
      <c r="J31" s="193">
        <v>0</v>
      </c>
      <c r="K31" s="192">
        <f t="shared" si="7"/>
        <v>0</v>
      </c>
      <c r="L31" s="192">
        <f t="shared" si="10"/>
        <v>0</v>
      </c>
      <c r="M31" s="192">
        <f t="shared" si="4"/>
        <v>0</v>
      </c>
      <c r="N31" s="192">
        <f t="shared" si="8"/>
        <v>0</v>
      </c>
      <c r="O31" s="194">
        <f t="shared" si="8"/>
        <v>0</v>
      </c>
      <c r="P31" s="193">
        <f t="shared" si="5"/>
        <v>249419</v>
      </c>
      <c r="Q31" s="189">
        <f t="shared" si="9"/>
        <v>249419</v>
      </c>
    </row>
    <row r="32" spans="1:17" x14ac:dyDescent="0.25">
      <c r="A32" s="182">
        <v>20</v>
      </c>
      <c r="B32" s="183" t="s">
        <v>41</v>
      </c>
      <c r="C32" s="191">
        <v>282895</v>
      </c>
      <c r="D32" s="185">
        <f t="shared" si="0"/>
        <v>282895</v>
      </c>
      <c r="E32" s="186"/>
      <c r="F32" s="192">
        <v>0</v>
      </c>
      <c r="G32" s="189">
        <f t="shared" si="6"/>
        <v>0</v>
      </c>
      <c r="H32" s="189">
        <f t="shared" si="1"/>
        <v>282895</v>
      </c>
      <c r="I32" s="189">
        <f t="shared" si="2"/>
        <v>282895</v>
      </c>
      <c r="J32" s="193">
        <v>0</v>
      </c>
      <c r="K32" s="192">
        <f t="shared" si="7"/>
        <v>0</v>
      </c>
      <c r="L32" s="192">
        <f t="shared" si="10"/>
        <v>0</v>
      </c>
      <c r="M32" s="192">
        <f t="shared" si="4"/>
        <v>0</v>
      </c>
      <c r="N32" s="192">
        <f t="shared" si="8"/>
        <v>0</v>
      </c>
      <c r="O32" s="194">
        <f t="shared" si="8"/>
        <v>0</v>
      </c>
      <c r="P32" s="193">
        <f t="shared" si="5"/>
        <v>282895</v>
      </c>
      <c r="Q32" s="189">
        <f t="shared" si="9"/>
        <v>282895</v>
      </c>
    </row>
    <row r="33" spans="1:17" x14ac:dyDescent="0.25">
      <c r="A33" s="182">
        <v>21</v>
      </c>
      <c r="B33" s="183" t="s">
        <v>42</v>
      </c>
      <c r="C33" s="191">
        <v>182805</v>
      </c>
      <c r="D33" s="185">
        <f t="shared" si="0"/>
        <v>182805</v>
      </c>
      <c r="E33" s="186"/>
      <c r="F33" s="192">
        <v>0</v>
      </c>
      <c r="G33" s="189">
        <f t="shared" si="6"/>
        <v>0</v>
      </c>
      <c r="H33" s="189">
        <f t="shared" si="1"/>
        <v>182805</v>
      </c>
      <c r="I33" s="189">
        <f t="shared" si="2"/>
        <v>182805</v>
      </c>
      <c r="J33" s="193">
        <v>0</v>
      </c>
      <c r="K33" s="192">
        <f t="shared" si="7"/>
        <v>0</v>
      </c>
      <c r="L33" s="192">
        <f t="shared" si="10"/>
        <v>0</v>
      </c>
      <c r="M33" s="192">
        <f t="shared" si="4"/>
        <v>0</v>
      </c>
      <c r="N33" s="192">
        <f t="shared" si="8"/>
        <v>0</v>
      </c>
      <c r="O33" s="194">
        <f t="shared" si="8"/>
        <v>0</v>
      </c>
      <c r="P33" s="193">
        <f t="shared" si="5"/>
        <v>182805</v>
      </c>
      <c r="Q33" s="189">
        <f t="shared" si="9"/>
        <v>182805</v>
      </c>
    </row>
    <row r="34" spans="1:17" x14ac:dyDescent="0.25">
      <c r="A34" s="182">
        <v>22</v>
      </c>
      <c r="B34" s="183" t="s">
        <v>43</v>
      </c>
      <c r="C34" s="191">
        <v>80568</v>
      </c>
      <c r="D34" s="185">
        <f t="shared" si="0"/>
        <v>80568</v>
      </c>
      <c r="E34" s="186"/>
      <c r="F34" s="192">
        <v>0</v>
      </c>
      <c r="G34" s="189">
        <f t="shared" si="6"/>
        <v>0</v>
      </c>
      <c r="H34" s="189">
        <f t="shared" si="1"/>
        <v>80568</v>
      </c>
      <c r="I34" s="189">
        <f t="shared" si="2"/>
        <v>80568</v>
      </c>
      <c r="J34" s="193">
        <v>0</v>
      </c>
      <c r="K34" s="192">
        <f t="shared" si="7"/>
        <v>0</v>
      </c>
      <c r="L34" s="192">
        <f t="shared" si="10"/>
        <v>0</v>
      </c>
      <c r="M34" s="192">
        <f t="shared" si="4"/>
        <v>0</v>
      </c>
      <c r="N34" s="192">
        <f t="shared" si="8"/>
        <v>0</v>
      </c>
      <c r="O34" s="194">
        <f t="shared" si="8"/>
        <v>0</v>
      </c>
      <c r="P34" s="193">
        <f t="shared" si="5"/>
        <v>80568</v>
      </c>
      <c r="Q34" s="189">
        <f t="shared" si="9"/>
        <v>80568</v>
      </c>
    </row>
    <row r="35" spans="1:17" x14ac:dyDescent="0.25">
      <c r="A35" s="182">
        <v>23</v>
      </c>
      <c r="B35" s="183" t="s">
        <v>44</v>
      </c>
      <c r="C35" s="191">
        <v>1603795</v>
      </c>
      <c r="D35" s="185">
        <f t="shared" si="0"/>
        <v>1603795</v>
      </c>
      <c r="E35" s="186"/>
      <c r="F35" s="192">
        <v>0</v>
      </c>
      <c r="G35" s="189">
        <f t="shared" si="6"/>
        <v>0</v>
      </c>
      <c r="H35" s="189">
        <f t="shared" si="1"/>
        <v>1603795</v>
      </c>
      <c r="I35" s="189">
        <f t="shared" si="2"/>
        <v>1603795</v>
      </c>
      <c r="J35" s="193">
        <v>0</v>
      </c>
      <c r="K35" s="192">
        <f t="shared" si="7"/>
        <v>0</v>
      </c>
      <c r="L35" s="192">
        <f t="shared" si="10"/>
        <v>0</v>
      </c>
      <c r="M35" s="192">
        <f t="shared" si="4"/>
        <v>0</v>
      </c>
      <c r="N35" s="192">
        <f t="shared" si="8"/>
        <v>0</v>
      </c>
      <c r="O35" s="194">
        <f t="shared" si="8"/>
        <v>0</v>
      </c>
      <c r="P35" s="193">
        <f t="shared" si="5"/>
        <v>1603795</v>
      </c>
      <c r="Q35" s="189">
        <f t="shared" si="9"/>
        <v>1603795</v>
      </c>
    </row>
    <row r="36" spans="1:17" x14ac:dyDescent="0.25">
      <c r="A36" s="182">
        <v>24</v>
      </c>
      <c r="B36" s="183" t="s">
        <v>45</v>
      </c>
      <c r="C36" s="191">
        <v>641381</v>
      </c>
      <c r="D36" s="185">
        <f t="shared" si="0"/>
        <v>641381</v>
      </c>
      <c r="E36" s="186"/>
      <c r="F36" s="192">
        <v>0</v>
      </c>
      <c r="G36" s="189">
        <f t="shared" si="6"/>
        <v>0</v>
      </c>
      <c r="H36" s="189">
        <f t="shared" si="1"/>
        <v>641381</v>
      </c>
      <c r="I36" s="189">
        <f t="shared" si="2"/>
        <v>641381</v>
      </c>
      <c r="J36" s="193">
        <v>0</v>
      </c>
      <c r="K36" s="192">
        <f t="shared" si="7"/>
        <v>0</v>
      </c>
      <c r="L36" s="192">
        <f t="shared" si="10"/>
        <v>0</v>
      </c>
      <c r="M36" s="192">
        <f t="shared" si="4"/>
        <v>0</v>
      </c>
      <c r="N36" s="192">
        <f t="shared" si="8"/>
        <v>0</v>
      </c>
      <c r="O36" s="194">
        <f t="shared" si="8"/>
        <v>0</v>
      </c>
      <c r="P36" s="193">
        <f t="shared" si="5"/>
        <v>641381</v>
      </c>
      <c r="Q36" s="189">
        <f t="shared" si="9"/>
        <v>641381</v>
      </c>
    </row>
    <row r="37" spans="1:17" x14ac:dyDescent="0.25">
      <c r="A37" s="182">
        <v>25</v>
      </c>
      <c r="B37" s="183" t="s">
        <v>46</v>
      </c>
      <c r="C37" s="191">
        <v>1556695</v>
      </c>
      <c r="D37" s="185">
        <f t="shared" si="0"/>
        <v>1556695</v>
      </c>
      <c r="E37" s="186"/>
      <c r="F37" s="192">
        <v>0</v>
      </c>
      <c r="G37" s="189">
        <f t="shared" si="6"/>
        <v>0</v>
      </c>
      <c r="H37" s="189">
        <f t="shared" si="1"/>
        <v>1556695</v>
      </c>
      <c r="I37" s="189">
        <f t="shared" si="2"/>
        <v>1556695</v>
      </c>
      <c r="J37" s="193">
        <v>0</v>
      </c>
      <c r="K37" s="192">
        <f t="shared" si="7"/>
        <v>0</v>
      </c>
      <c r="L37" s="192">
        <f t="shared" si="10"/>
        <v>0</v>
      </c>
      <c r="M37" s="192">
        <f t="shared" si="4"/>
        <v>0</v>
      </c>
      <c r="N37" s="192">
        <f t="shared" si="8"/>
        <v>0</v>
      </c>
      <c r="O37" s="194">
        <f t="shared" si="8"/>
        <v>0</v>
      </c>
      <c r="P37" s="193">
        <f t="shared" si="5"/>
        <v>1556695</v>
      </c>
      <c r="Q37" s="189">
        <f t="shared" si="9"/>
        <v>1556695</v>
      </c>
    </row>
    <row r="38" spans="1:17" x14ac:dyDescent="0.25">
      <c r="A38" s="182">
        <v>26</v>
      </c>
      <c r="B38" s="183" t="s">
        <v>47</v>
      </c>
      <c r="C38" s="191">
        <v>4834854</v>
      </c>
      <c r="D38" s="185">
        <f t="shared" si="0"/>
        <v>4834854</v>
      </c>
      <c r="E38" s="186"/>
      <c r="F38" s="192">
        <v>0</v>
      </c>
      <c r="G38" s="189">
        <f t="shared" si="6"/>
        <v>0</v>
      </c>
      <c r="H38" s="189">
        <f t="shared" si="1"/>
        <v>4834854</v>
      </c>
      <c r="I38" s="189">
        <f t="shared" si="2"/>
        <v>4834854</v>
      </c>
      <c r="J38" s="193">
        <v>0</v>
      </c>
      <c r="K38" s="192">
        <f t="shared" si="7"/>
        <v>0</v>
      </c>
      <c r="L38" s="192">
        <f t="shared" si="10"/>
        <v>0</v>
      </c>
      <c r="M38" s="192">
        <f t="shared" si="4"/>
        <v>0</v>
      </c>
      <c r="N38" s="192">
        <f t="shared" si="8"/>
        <v>0</v>
      </c>
      <c r="O38" s="194">
        <f t="shared" si="8"/>
        <v>0</v>
      </c>
      <c r="P38" s="193">
        <f t="shared" si="5"/>
        <v>4834854</v>
      </c>
      <c r="Q38" s="189">
        <f t="shared" si="9"/>
        <v>4834854</v>
      </c>
    </row>
    <row r="39" spans="1:17" x14ac:dyDescent="0.25">
      <c r="A39" s="182">
        <v>27</v>
      </c>
      <c r="B39" s="183" t="s">
        <v>48</v>
      </c>
      <c r="C39" s="191">
        <v>262892</v>
      </c>
      <c r="D39" s="185">
        <f t="shared" si="0"/>
        <v>262892</v>
      </c>
      <c r="E39" s="186"/>
      <c r="F39" s="192">
        <v>0</v>
      </c>
      <c r="G39" s="189">
        <f t="shared" si="6"/>
        <v>0</v>
      </c>
      <c r="H39" s="189">
        <f t="shared" si="1"/>
        <v>262892</v>
      </c>
      <c r="I39" s="189">
        <f t="shared" si="2"/>
        <v>262892</v>
      </c>
      <c r="J39" s="193">
        <v>0</v>
      </c>
      <c r="K39" s="192">
        <f t="shared" si="7"/>
        <v>0</v>
      </c>
      <c r="L39" s="192">
        <f t="shared" si="10"/>
        <v>0</v>
      </c>
      <c r="M39" s="192">
        <f t="shared" si="4"/>
        <v>0</v>
      </c>
      <c r="N39" s="192">
        <f t="shared" si="8"/>
        <v>0</v>
      </c>
      <c r="O39" s="194">
        <f t="shared" si="8"/>
        <v>0</v>
      </c>
      <c r="P39" s="193">
        <f t="shared" si="5"/>
        <v>262892</v>
      </c>
      <c r="Q39" s="189">
        <f t="shared" si="9"/>
        <v>262892</v>
      </c>
    </row>
    <row r="40" spans="1:17" x14ac:dyDescent="0.25">
      <c r="A40" s="182">
        <v>28</v>
      </c>
      <c r="B40" s="183" t="s">
        <v>49</v>
      </c>
      <c r="C40" s="191">
        <v>331579</v>
      </c>
      <c r="D40" s="185">
        <f t="shared" si="0"/>
        <v>331579</v>
      </c>
      <c r="E40" s="186"/>
      <c r="F40" s="192">
        <v>0</v>
      </c>
      <c r="G40" s="189">
        <f t="shared" si="6"/>
        <v>0</v>
      </c>
      <c r="H40" s="189">
        <f t="shared" si="1"/>
        <v>331579</v>
      </c>
      <c r="I40" s="189">
        <f t="shared" si="2"/>
        <v>331579</v>
      </c>
      <c r="J40" s="193">
        <v>0</v>
      </c>
      <c r="K40" s="192">
        <f t="shared" si="7"/>
        <v>0</v>
      </c>
      <c r="L40" s="192">
        <f t="shared" si="10"/>
        <v>0</v>
      </c>
      <c r="M40" s="192">
        <f t="shared" si="4"/>
        <v>0</v>
      </c>
      <c r="N40" s="192">
        <f t="shared" si="8"/>
        <v>0</v>
      </c>
      <c r="O40" s="194">
        <f t="shared" si="8"/>
        <v>0</v>
      </c>
      <c r="P40" s="193">
        <f t="shared" si="5"/>
        <v>331579</v>
      </c>
      <c r="Q40" s="189">
        <f t="shared" si="9"/>
        <v>331579</v>
      </c>
    </row>
    <row r="41" spans="1:17" x14ac:dyDescent="0.25">
      <c r="A41" s="182">
        <v>29</v>
      </c>
      <c r="B41" s="183" t="s">
        <v>50</v>
      </c>
      <c r="C41" s="191">
        <v>960098</v>
      </c>
      <c r="D41" s="185">
        <f t="shared" si="0"/>
        <v>960098</v>
      </c>
      <c r="E41" s="186"/>
      <c r="F41" s="192">
        <v>0</v>
      </c>
      <c r="G41" s="189">
        <f t="shared" si="6"/>
        <v>0</v>
      </c>
      <c r="H41" s="189">
        <f t="shared" si="1"/>
        <v>960098</v>
      </c>
      <c r="I41" s="189">
        <f t="shared" si="2"/>
        <v>960098</v>
      </c>
      <c r="J41" s="193">
        <v>0</v>
      </c>
      <c r="K41" s="192">
        <f t="shared" si="7"/>
        <v>0</v>
      </c>
      <c r="L41" s="192">
        <f t="shared" si="10"/>
        <v>0</v>
      </c>
      <c r="M41" s="192">
        <f t="shared" si="4"/>
        <v>0</v>
      </c>
      <c r="N41" s="192">
        <f t="shared" si="8"/>
        <v>0</v>
      </c>
      <c r="O41" s="194">
        <f t="shared" si="8"/>
        <v>0</v>
      </c>
      <c r="P41" s="193">
        <f t="shared" si="5"/>
        <v>960098</v>
      </c>
      <c r="Q41" s="189">
        <f t="shared" si="9"/>
        <v>960098</v>
      </c>
    </row>
    <row r="42" spans="1:17" x14ac:dyDescent="0.25">
      <c r="A42" s="182">
        <v>30</v>
      </c>
      <c r="B42" s="183" t="s">
        <v>51</v>
      </c>
      <c r="C42" s="191">
        <v>231483</v>
      </c>
      <c r="D42" s="185">
        <f t="shared" si="0"/>
        <v>231483</v>
      </c>
      <c r="E42" s="186"/>
      <c r="F42" s="192">
        <v>0</v>
      </c>
      <c r="G42" s="189">
        <f t="shared" si="6"/>
        <v>0</v>
      </c>
      <c r="H42" s="189">
        <f t="shared" si="1"/>
        <v>231483</v>
      </c>
      <c r="I42" s="189">
        <f t="shared" si="2"/>
        <v>231483</v>
      </c>
      <c r="J42" s="193">
        <v>0</v>
      </c>
      <c r="K42" s="192">
        <f t="shared" si="7"/>
        <v>0</v>
      </c>
      <c r="L42" s="192">
        <f t="shared" si="10"/>
        <v>0</v>
      </c>
      <c r="M42" s="192">
        <f t="shared" si="4"/>
        <v>0</v>
      </c>
      <c r="N42" s="192">
        <f t="shared" si="8"/>
        <v>0</v>
      </c>
      <c r="O42" s="194">
        <f t="shared" si="8"/>
        <v>0</v>
      </c>
      <c r="P42" s="193">
        <f t="shared" si="5"/>
        <v>231483</v>
      </c>
      <c r="Q42" s="189">
        <f t="shared" si="9"/>
        <v>231483</v>
      </c>
    </row>
    <row r="43" spans="1:17" x14ac:dyDescent="0.25">
      <c r="A43" s="182">
        <v>31</v>
      </c>
      <c r="B43" s="183" t="s">
        <v>52</v>
      </c>
      <c r="C43" s="191">
        <v>824137</v>
      </c>
      <c r="D43" s="185">
        <f t="shared" si="0"/>
        <v>824137</v>
      </c>
      <c r="E43" s="186"/>
      <c r="F43" s="192">
        <v>0</v>
      </c>
      <c r="G43" s="189">
        <f t="shared" si="6"/>
        <v>0</v>
      </c>
      <c r="H43" s="189">
        <f t="shared" si="1"/>
        <v>824137</v>
      </c>
      <c r="I43" s="189">
        <f t="shared" si="2"/>
        <v>824137</v>
      </c>
      <c r="J43" s="193">
        <v>0</v>
      </c>
      <c r="K43" s="192">
        <f t="shared" si="7"/>
        <v>0</v>
      </c>
      <c r="L43" s="192">
        <f t="shared" si="10"/>
        <v>0</v>
      </c>
      <c r="M43" s="192">
        <f t="shared" si="4"/>
        <v>0</v>
      </c>
      <c r="N43" s="192">
        <f t="shared" si="8"/>
        <v>0</v>
      </c>
      <c r="O43" s="194">
        <f t="shared" si="8"/>
        <v>0</v>
      </c>
      <c r="P43" s="193">
        <f t="shared" si="5"/>
        <v>824137</v>
      </c>
      <c r="Q43" s="189">
        <f t="shared" si="9"/>
        <v>824137</v>
      </c>
    </row>
    <row r="44" spans="1:17" x14ac:dyDescent="0.25">
      <c r="A44" s="182">
        <v>32</v>
      </c>
      <c r="B44" s="183" t="s">
        <v>53</v>
      </c>
      <c r="C44" s="191">
        <v>2420183</v>
      </c>
      <c r="D44" s="185">
        <f t="shared" si="0"/>
        <v>2420183</v>
      </c>
      <c r="E44" s="186"/>
      <c r="F44" s="192">
        <v>0</v>
      </c>
      <c r="G44" s="189">
        <f t="shared" si="6"/>
        <v>0</v>
      </c>
      <c r="H44" s="189">
        <f t="shared" si="1"/>
        <v>2420183</v>
      </c>
      <c r="I44" s="189">
        <f t="shared" si="2"/>
        <v>2420183</v>
      </c>
      <c r="J44" s="193">
        <v>0</v>
      </c>
      <c r="K44" s="192">
        <f t="shared" si="7"/>
        <v>0</v>
      </c>
      <c r="L44" s="192">
        <f t="shared" si="10"/>
        <v>0</v>
      </c>
      <c r="M44" s="192">
        <f t="shared" si="4"/>
        <v>0</v>
      </c>
      <c r="N44" s="192">
        <f t="shared" si="8"/>
        <v>0</v>
      </c>
      <c r="O44" s="194">
        <f t="shared" si="8"/>
        <v>0</v>
      </c>
      <c r="P44" s="193">
        <f t="shared" si="5"/>
        <v>2420183</v>
      </c>
      <c r="Q44" s="189">
        <f t="shared" si="9"/>
        <v>2420183</v>
      </c>
    </row>
    <row r="45" spans="1:17" x14ac:dyDescent="0.25">
      <c r="A45" s="182">
        <v>33</v>
      </c>
      <c r="B45" s="183" t="s">
        <v>54</v>
      </c>
      <c r="C45" s="191">
        <v>1145392</v>
      </c>
      <c r="D45" s="185">
        <f t="shared" si="0"/>
        <v>1145392</v>
      </c>
      <c r="E45" s="186"/>
      <c r="F45" s="192">
        <v>0</v>
      </c>
      <c r="G45" s="189">
        <f t="shared" si="6"/>
        <v>0</v>
      </c>
      <c r="H45" s="189">
        <f t="shared" si="1"/>
        <v>1145392</v>
      </c>
      <c r="I45" s="189">
        <f t="shared" si="2"/>
        <v>1145392</v>
      </c>
      <c r="J45" s="193">
        <v>0</v>
      </c>
      <c r="K45" s="192">
        <f t="shared" si="7"/>
        <v>0</v>
      </c>
      <c r="L45" s="192">
        <f t="shared" si="10"/>
        <v>0</v>
      </c>
      <c r="M45" s="192">
        <f t="shared" si="4"/>
        <v>0</v>
      </c>
      <c r="N45" s="192">
        <f t="shared" si="8"/>
        <v>0</v>
      </c>
      <c r="O45" s="194">
        <f t="shared" si="8"/>
        <v>0</v>
      </c>
      <c r="P45" s="193">
        <f t="shared" si="5"/>
        <v>1145392</v>
      </c>
      <c r="Q45" s="189">
        <f t="shared" si="9"/>
        <v>1145392</v>
      </c>
    </row>
    <row r="46" spans="1:17" x14ac:dyDescent="0.25">
      <c r="A46" s="182">
        <v>34</v>
      </c>
      <c r="B46" s="183" t="s">
        <v>55</v>
      </c>
      <c r="C46" s="191">
        <v>1528307</v>
      </c>
      <c r="D46" s="185">
        <f t="shared" si="0"/>
        <v>1528307</v>
      </c>
      <c r="E46" s="186"/>
      <c r="F46" s="192">
        <v>0</v>
      </c>
      <c r="G46" s="189">
        <f t="shared" si="6"/>
        <v>0</v>
      </c>
      <c r="H46" s="189">
        <f t="shared" si="1"/>
        <v>1528307</v>
      </c>
      <c r="I46" s="189">
        <f t="shared" si="2"/>
        <v>1528307</v>
      </c>
      <c r="J46" s="193">
        <v>0</v>
      </c>
      <c r="K46" s="192">
        <f t="shared" si="7"/>
        <v>0</v>
      </c>
      <c r="L46" s="192">
        <f t="shared" si="10"/>
        <v>0</v>
      </c>
      <c r="M46" s="192">
        <f t="shared" si="4"/>
        <v>0</v>
      </c>
      <c r="N46" s="192">
        <f t="shared" si="8"/>
        <v>0</v>
      </c>
      <c r="O46" s="194">
        <f t="shared" si="8"/>
        <v>0</v>
      </c>
      <c r="P46" s="193">
        <f t="shared" si="5"/>
        <v>1528307</v>
      </c>
      <c r="Q46" s="189">
        <f t="shared" si="9"/>
        <v>1528307</v>
      </c>
    </row>
    <row r="47" spans="1:17" x14ac:dyDescent="0.25">
      <c r="A47" s="182">
        <v>35</v>
      </c>
      <c r="B47" s="183" t="s">
        <v>56</v>
      </c>
      <c r="C47" s="191">
        <v>553990</v>
      </c>
      <c r="D47" s="185">
        <f t="shared" si="0"/>
        <v>553990</v>
      </c>
      <c r="E47" s="186"/>
      <c r="F47" s="192">
        <v>0</v>
      </c>
      <c r="G47" s="189">
        <f t="shared" si="6"/>
        <v>0</v>
      </c>
      <c r="H47" s="189">
        <f t="shared" si="1"/>
        <v>553990</v>
      </c>
      <c r="I47" s="189">
        <f t="shared" si="2"/>
        <v>553990</v>
      </c>
      <c r="J47" s="193">
        <v>0</v>
      </c>
      <c r="K47" s="192">
        <f t="shared" si="7"/>
        <v>0</v>
      </c>
      <c r="L47" s="192">
        <f t="shared" si="10"/>
        <v>0</v>
      </c>
      <c r="M47" s="192">
        <f t="shared" si="4"/>
        <v>0</v>
      </c>
      <c r="N47" s="192">
        <f t="shared" si="8"/>
        <v>0</v>
      </c>
      <c r="O47" s="194">
        <f t="shared" si="8"/>
        <v>0</v>
      </c>
      <c r="P47" s="193">
        <f t="shared" si="5"/>
        <v>553990</v>
      </c>
      <c r="Q47" s="189">
        <f t="shared" si="9"/>
        <v>553990</v>
      </c>
    </row>
    <row r="48" spans="1:17" x14ac:dyDescent="0.25">
      <c r="A48" s="182">
        <v>36</v>
      </c>
      <c r="B48" s="183" t="s">
        <v>57</v>
      </c>
      <c r="C48" s="191">
        <v>2437528</v>
      </c>
      <c r="D48" s="185">
        <f t="shared" si="0"/>
        <v>2437528</v>
      </c>
      <c r="E48" s="186"/>
      <c r="F48" s="192">
        <v>0</v>
      </c>
      <c r="G48" s="189">
        <f t="shared" si="6"/>
        <v>0</v>
      </c>
      <c r="H48" s="189">
        <f t="shared" si="1"/>
        <v>2437528</v>
      </c>
      <c r="I48" s="189">
        <f t="shared" si="2"/>
        <v>2437528</v>
      </c>
      <c r="J48" s="193">
        <v>0</v>
      </c>
      <c r="K48" s="192">
        <f t="shared" si="7"/>
        <v>0</v>
      </c>
      <c r="L48" s="192">
        <f t="shared" si="10"/>
        <v>0</v>
      </c>
      <c r="M48" s="192">
        <f t="shared" si="4"/>
        <v>0</v>
      </c>
      <c r="N48" s="192">
        <f t="shared" si="8"/>
        <v>0</v>
      </c>
      <c r="O48" s="194">
        <f t="shared" si="8"/>
        <v>0</v>
      </c>
      <c r="P48" s="193">
        <f t="shared" si="5"/>
        <v>2437528</v>
      </c>
      <c r="Q48" s="189">
        <f t="shared" si="9"/>
        <v>2437528</v>
      </c>
    </row>
    <row r="49" spans="1:17" x14ac:dyDescent="0.25">
      <c r="A49" s="182">
        <v>37</v>
      </c>
      <c r="B49" s="183" t="s">
        <v>58</v>
      </c>
      <c r="C49" s="191">
        <v>98101</v>
      </c>
      <c r="D49" s="185">
        <f t="shared" si="0"/>
        <v>98101</v>
      </c>
      <c r="E49" s="186"/>
      <c r="F49" s="192">
        <v>0</v>
      </c>
      <c r="G49" s="189">
        <f t="shared" si="6"/>
        <v>0</v>
      </c>
      <c r="H49" s="189">
        <f t="shared" si="1"/>
        <v>98101</v>
      </c>
      <c r="I49" s="189">
        <f t="shared" si="2"/>
        <v>98101</v>
      </c>
      <c r="J49" s="193">
        <v>0</v>
      </c>
      <c r="K49" s="192">
        <f t="shared" si="7"/>
        <v>0</v>
      </c>
      <c r="L49" s="192">
        <f t="shared" si="10"/>
        <v>0</v>
      </c>
      <c r="M49" s="192">
        <f t="shared" si="4"/>
        <v>0</v>
      </c>
      <c r="N49" s="192">
        <f t="shared" si="8"/>
        <v>0</v>
      </c>
      <c r="O49" s="194">
        <f t="shared" si="8"/>
        <v>0</v>
      </c>
      <c r="P49" s="193">
        <f t="shared" si="5"/>
        <v>98101</v>
      </c>
      <c r="Q49" s="189">
        <f t="shared" si="9"/>
        <v>98101</v>
      </c>
    </row>
    <row r="50" spans="1:17" x14ac:dyDescent="0.25">
      <c r="A50" s="182">
        <v>38</v>
      </c>
      <c r="B50" s="183" t="s">
        <v>59</v>
      </c>
      <c r="C50" s="191">
        <v>127208</v>
      </c>
      <c r="D50" s="185">
        <f t="shared" si="0"/>
        <v>127208</v>
      </c>
      <c r="E50" s="186"/>
      <c r="F50" s="192">
        <v>0</v>
      </c>
      <c r="G50" s="189">
        <f t="shared" si="6"/>
        <v>0</v>
      </c>
      <c r="H50" s="189">
        <f t="shared" si="1"/>
        <v>127208</v>
      </c>
      <c r="I50" s="189">
        <f t="shared" si="2"/>
        <v>127208</v>
      </c>
      <c r="J50" s="193">
        <v>0</v>
      </c>
      <c r="K50" s="192">
        <f t="shared" si="7"/>
        <v>0</v>
      </c>
      <c r="L50" s="192">
        <f t="shared" si="10"/>
        <v>0</v>
      </c>
      <c r="M50" s="192">
        <f t="shared" si="4"/>
        <v>0</v>
      </c>
      <c r="N50" s="192">
        <f t="shared" si="8"/>
        <v>0</v>
      </c>
      <c r="O50" s="194">
        <f t="shared" si="8"/>
        <v>0</v>
      </c>
      <c r="P50" s="193">
        <f t="shared" si="5"/>
        <v>127208</v>
      </c>
      <c r="Q50" s="189">
        <f t="shared" si="9"/>
        <v>127208</v>
      </c>
    </row>
    <row r="51" spans="1:17" x14ac:dyDescent="0.25">
      <c r="A51" s="182">
        <v>39</v>
      </c>
      <c r="B51" s="183" t="s">
        <v>60</v>
      </c>
      <c r="C51" s="191">
        <v>378223</v>
      </c>
      <c r="D51" s="185">
        <f t="shared" si="0"/>
        <v>378223</v>
      </c>
      <c r="E51" s="186"/>
      <c r="F51" s="192">
        <v>0</v>
      </c>
      <c r="G51" s="189">
        <f t="shared" si="6"/>
        <v>0</v>
      </c>
      <c r="H51" s="189">
        <f t="shared" si="1"/>
        <v>378223</v>
      </c>
      <c r="I51" s="189">
        <f t="shared" si="2"/>
        <v>378223</v>
      </c>
      <c r="J51" s="193">
        <v>0</v>
      </c>
      <c r="K51" s="192">
        <f t="shared" si="7"/>
        <v>0</v>
      </c>
      <c r="L51" s="192">
        <f t="shared" si="10"/>
        <v>0</v>
      </c>
      <c r="M51" s="192">
        <f t="shared" si="4"/>
        <v>0</v>
      </c>
      <c r="N51" s="192">
        <f t="shared" si="8"/>
        <v>0</v>
      </c>
      <c r="O51" s="194">
        <f t="shared" si="8"/>
        <v>0</v>
      </c>
      <c r="P51" s="193">
        <f t="shared" si="5"/>
        <v>378223</v>
      </c>
      <c r="Q51" s="189">
        <f t="shared" si="9"/>
        <v>378223</v>
      </c>
    </row>
    <row r="52" spans="1:17" x14ac:dyDescent="0.25">
      <c r="A52" s="182">
        <v>40</v>
      </c>
      <c r="B52" s="183" t="s">
        <v>61</v>
      </c>
      <c r="C52" s="191">
        <v>268152</v>
      </c>
      <c r="D52" s="185">
        <f t="shared" si="0"/>
        <v>268152</v>
      </c>
      <c r="E52" s="186"/>
      <c r="F52" s="192">
        <v>0</v>
      </c>
      <c r="G52" s="189">
        <f t="shared" si="6"/>
        <v>0</v>
      </c>
      <c r="H52" s="189">
        <f t="shared" si="1"/>
        <v>268152</v>
      </c>
      <c r="I52" s="189">
        <f t="shared" si="2"/>
        <v>268152</v>
      </c>
      <c r="J52" s="193">
        <v>0</v>
      </c>
      <c r="K52" s="192">
        <f t="shared" si="7"/>
        <v>0</v>
      </c>
      <c r="L52" s="192">
        <f t="shared" si="10"/>
        <v>0</v>
      </c>
      <c r="M52" s="192">
        <f t="shared" si="4"/>
        <v>0</v>
      </c>
      <c r="N52" s="192">
        <f t="shared" si="8"/>
        <v>0</v>
      </c>
      <c r="O52" s="194">
        <f t="shared" si="8"/>
        <v>0</v>
      </c>
      <c r="P52" s="193">
        <f t="shared" si="5"/>
        <v>268152</v>
      </c>
      <c r="Q52" s="189">
        <f t="shared" si="9"/>
        <v>268152</v>
      </c>
    </row>
    <row r="53" spans="1:17" x14ac:dyDescent="0.25">
      <c r="A53" s="182">
        <v>41</v>
      </c>
      <c r="B53" s="183" t="s">
        <v>62</v>
      </c>
      <c r="C53" s="191">
        <v>3630858</v>
      </c>
      <c r="D53" s="185">
        <f t="shared" si="0"/>
        <v>3630858</v>
      </c>
      <c r="E53" s="186"/>
      <c r="F53" s="192">
        <v>0</v>
      </c>
      <c r="G53" s="189">
        <f t="shared" si="6"/>
        <v>0</v>
      </c>
      <c r="H53" s="189">
        <f t="shared" si="1"/>
        <v>3630858</v>
      </c>
      <c r="I53" s="189">
        <f t="shared" si="2"/>
        <v>3630858</v>
      </c>
      <c r="J53" s="193">
        <v>0</v>
      </c>
      <c r="K53" s="192">
        <f t="shared" si="7"/>
        <v>0</v>
      </c>
      <c r="L53" s="192">
        <f t="shared" si="10"/>
        <v>0</v>
      </c>
      <c r="M53" s="192">
        <f t="shared" si="4"/>
        <v>0</v>
      </c>
      <c r="N53" s="192">
        <f t="shared" si="8"/>
        <v>0</v>
      </c>
      <c r="O53" s="194">
        <f t="shared" si="8"/>
        <v>0</v>
      </c>
      <c r="P53" s="193">
        <f t="shared" si="5"/>
        <v>3630858</v>
      </c>
      <c r="Q53" s="189">
        <f t="shared" si="9"/>
        <v>3630858</v>
      </c>
    </row>
    <row r="54" spans="1:17" x14ac:dyDescent="0.25">
      <c r="A54" s="182">
        <v>42</v>
      </c>
      <c r="B54" s="183" t="s">
        <v>63</v>
      </c>
      <c r="C54" s="191">
        <v>404582</v>
      </c>
      <c r="D54" s="185">
        <f t="shared" si="0"/>
        <v>404582</v>
      </c>
      <c r="E54" s="186"/>
      <c r="F54" s="192">
        <v>0</v>
      </c>
      <c r="G54" s="189">
        <f t="shared" si="6"/>
        <v>0</v>
      </c>
      <c r="H54" s="189">
        <f t="shared" si="1"/>
        <v>404582</v>
      </c>
      <c r="I54" s="189">
        <f t="shared" si="2"/>
        <v>404582</v>
      </c>
      <c r="J54" s="193">
        <v>0</v>
      </c>
      <c r="K54" s="192">
        <f t="shared" si="7"/>
        <v>0</v>
      </c>
      <c r="L54" s="192">
        <f t="shared" si="10"/>
        <v>0</v>
      </c>
      <c r="M54" s="192">
        <f t="shared" si="4"/>
        <v>0</v>
      </c>
      <c r="N54" s="192">
        <f t="shared" si="8"/>
        <v>0</v>
      </c>
      <c r="O54" s="194">
        <f t="shared" si="8"/>
        <v>0</v>
      </c>
      <c r="P54" s="193">
        <f t="shared" si="5"/>
        <v>404582</v>
      </c>
      <c r="Q54" s="189">
        <f t="shared" si="9"/>
        <v>404582</v>
      </c>
    </row>
    <row r="55" spans="1:17" x14ac:dyDescent="0.25">
      <c r="A55" s="182">
        <v>43</v>
      </c>
      <c r="B55" s="183" t="s">
        <v>64</v>
      </c>
      <c r="C55" s="191">
        <v>897705</v>
      </c>
      <c r="D55" s="185">
        <f t="shared" si="0"/>
        <v>897705</v>
      </c>
      <c r="E55" s="186"/>
      <c r="F55" s="192">
        <v>0</v>
      </c>
      <c r="G55" s="189">
        <f t="shared" si="6"/>
        <v>0</v>
      </c>
      <c r="H55" s="189">
        <f t="shared" si="1"/>
        <v>897705</v>
      </c>
      <c r="I55" s="189">
        <f t="shared" si="2"/>
        <v>897705</v>
      </c>
      <c r="J55" s="193">
        <v>0</v>
      </c>
      <c r="K55" s="192">
        <f t="shared" si="7"/>
        <v>0</v>
      </c>
      <c r="L55" s="192">
        <f t="shared" si="10"/>
        <v>0</v>
      </c>
      <c r="M55" s="192">
        <f t="shared" si="4"/>
        <v>0</v>
      </c>
      <c r="N55" s="192">
        <f t="shared" si="8"/>
        <v>0</v>
      </c>
      <c r="O55" s="194">
        <f t="shared" si="8"/>
        <v>0</v>
      </c>
      <c r="P55" s="193">
        <f t="shared" si="5"/>
        <v>897705</v>
      </c>
      <c r="Q55" s="189">
        <f t="shared" si="9"/>
        <v>897705</v>
      </c>
    </row>
    <row r="56" spans="1:17" x14ac:dyDescent="0.25">
      <c r="A56" s="182">
        <v>44</v>
      </c>
      <c r="B56" s="183" t="s">
        <v>65</v>
      </c>
      <c r="C56" s="191">
        <v>877118</v>
      </c>
      <c r="D56" s="185">
        <f t="shared" si="0"/>
        <v>877118</v>
      </c>
      <c r="E56" s="186"/>
      <c r="F56" s="192">
        <v>0</v>
      </c>
      <c r="G56" s="189">
        <f t="shared" si="6"/>
        <v>0</v>
      </c>
      <c r="H56" s="189">
        <f t="shared" si="1"/>
        <v>877118</v>
      </c>
      <c r="I56" s="189">
        <f t="shared" si="2"/>
        <v>877118</v>
      </c>
      <c r="J56" s="193">
        <v>0</v>
      </c>
      <c r="K56" s="192">
        <f t="shared" si="7"/>
        <v>0</v>
      </c>
      <c r="L56" s="192">
        <f t="shared" si="10"/>
        <v>0</v>
      </c>
      <c r="M56" s="192">
        <f t="shared" si="4"/>
        <v>0</v>
      </c>
      <c r="N56" s="192">
        <f t="shared" si="8"/>
        <v>0</v>
      </c>
      <c r="O56" s="194">
        <f t="shared" si="8"/>
        <v>0</v>
      </c>
      <c r="P56" s="193">
        <f t="shared" si="5"/>
        <v>877118</v>
      </c>
      <c r="Q56" s="189">
        <f t="shared" si="9"/>
        <v>877118</v>
      </c>
    </row>
    <row r="57" spans="1:17" x14ac:dyDescent="0.25">
      <c r="A57" s="182">
        <v>45</v>
      </c>
      <c r="B57" s="183" t="s">
        <v>66</v>
      </c>
      <c r="C57" s="191">
        <v>1009555</v>
      </c>
      <c r="D57" s="185">
        <f t="shared" si="0"/>
        <v>1009555</v>
      </c>
      <c r="E57" s="186"/>
      <c r="F57" s="192">
        <v>0</v>
      </c>
      <c r="G57" s="189">
        <f t="shared" si="6"/>
        <v>0</v>
      </c>
      <c r="H57" s="189">
        <f t="shared" si="1"/>
        <v>1009555</v>
      </c>
      <c r="I57" s="189">
        <f t="shared" si="2"/>
        <v>1009555</v>
      </c>
      <c r="J57" s="193">
        <v>0</v>
      </c>
      <c r="K57" s="192">
        <f t="shared" si="7"/>
        <v>0</v>
      </c>
      <c r="L57" s="192">
        <f t="shared" si="10"/>
        <v>0</v>
      </c>
      <c r="M57" s="192">
        <f t="shared" si="4"/>
        <v>0</v>
      </c>
      <c r="N57" s="192">
        <f t="shared" si="8"/>
        <v>0</v>
      </c>
      <c r="O57" s="194">
        <f t="shared" si="8"/>
        <v>0</v>
      </c>
      <c r="P57" s="193">
        <f t="shared" si="5"/>
        <v>1009555</v>
      </c>
      <c r="Q57" s="189">
        <f t="shared" si="9"/>
        <v>1009555</v>
      </c>
    </row>
    <row r="58" spans="1:17" x14ac:dyDescent="0.25">
      <c r="A58" s="182">
        <v>46</v>
      </c>
      <c r="B58" s="183" t="s">
        <v>67</v>
      </c>
      <c r="C58" s="191">
        <v>268564</v>
      </c>
      <c r="D58" s="185">
        <f t="shared" si="0"/>
        <v>268564</v>
      </c>
      <c r="E58" s="186"/>
      <c r="F58" s="192">
        <v>0</v>
      </c>
      <c r="G58" s="189">
        <f t="shared" si="6"/>
        <v>0</v>
      </c>
      <c r="H58" s="189">
        <f t="shared" si="1"/>
        <v>268564</v>
      </c>
      <c r="I58" s="189">
        <f t="shared" si="2"/>
        <v>268564</v>
      </c>
      <c r="J58" s="193">
        <v>0</v>
      </c>
      <c r="K58" s="192">
        <f t="shared" si="7"/>
        <v>0</v>
      </c>
      <c r="L58" s="192">
        <f t="shared" si="10"/>
        <v>0</v>
      </c>
      <c r="M58" s="192">
        <f t="shared" si="4"/>
        <v>0</v>
      </c>
      <c r="N58" s="192">
        <f t="shared" si="8"/>
        <v>0</v>
      </c>
      <c r="O58" s="194">
        <f t="shared" si="8"/>
        <v>0</v>
      </c>
      <c r="P58" s="193">
        <f t="shared" si="5"/>
        <v>268564</v>
      </c>
      <c r="Q58" s="189">
        <f t="shared" si="9"/>
        <v>268564</v>
      </c>
    </row>
    <row r="59" spans="1:17" x14ac:dyDescent="0.25">
      <c r="A59" s="182">
        <v>47</v>
      </c>
      <c r="B59" s="183" t="s">
        <v>68</v>
      </c>
      <c r="C59" s="191">
        <v>60315</v>
      </c>
      <c r="D59" s="185">
        <f t="shared" si="0"/>
        <v>60315</v>
      </c>
      <c r="E59" s="186"/>
      <c r="F59" s="192">
        <v>0</v>
      </c>
      <c r="G59" s="192">
        <f t="shared" si="6"/>
        <v>0</v>
      </c>
      <c r="H59" s="189">
        <f t="shared" si="1"/>
        <v>60315</v>
      </c>
      <c r="I59" s="189">
        <f t="shared" si="2"/>
        <v>60315</v>
      </c>
      <c r="J59" s="193">
        <v>0</v>
      </c>
      <c r="K59" s="192">
        <f t="shared" si="7"/>
        <v>0</v>
      </c>
      <c r="L59" s="192">
        <f t="shared" si="10"/>
        <v>0</v>
      </c>
      <c r="M59" s="192">
        <f t="shared" si="4"/>
        <v>0</v>
      </c>
      <c r="N59" s="192">
        <f t="shared" si="8"/>
        <v>0</v>
      </c>
      <c r="O59" s="194">
        <f t="shared" si="8"/>
        <v>0</v>
      </c>
      <c r="P59" s="193">
        <f t="shared" si="5"/>
        <v>60315</v>
      </c>
      <c r="Q59" s="189">
        <f t="shared" si="9"/>
        <v>60315</v>
      </c>
    </row>
    <row r="60" spans="1:17" x14ac:dyDescent="0.25">
      <c r="A60" s="212" t="str">
        <f>D2</f>
        <v>Work First County Block Grant</v>
      </c>
      <c r="C60" s="213"/>
      <c r="D60" s="214"/>
      <c r="E60" s="215"/>
      <c r="F60" s="214"/>
      <c r="G60" s="214"/>
      <c r="H60" s="214"/>
      <c r="I60" s="214"/>
      <c r="J60" s="216"/>
      <c r="K60" s="216"/>
      <c r="L60" s="216"/>
      <c r="M60" s="216"/>
      <c r="N60" s="216"/>
      <c r="O60" s="216"/>
      <c r="P60" s="216"/>
      <c r="Q60" s="216"/>
    </row>
    <row r="61" spans="1:17" x14ac:dyDescent="0.25">
      <c r="A61" s="217" t="str">
        <f>D5</f>
        <v>AUTHORIZATION NUMBER: 2</v>
      </c>
      <c r="C61" s="213"/>
      <c r="D61" s="214"/>
      <c r="E61" s="215"/>
      <c r="F61" s="214"/>
      <c r="G61" s="214"/>
      <c r="H61" s="214"/>
      <c r="I61" s="214"/>
      <c r="J61" s="216"/>
      <c r="K61" s="216"/>
      <c r="L61" s="216"/>
      <c r="M61" s="216"/>
      <c r="N61" s="216"/>
      <c r="O61" s="216"/>
      <c r="P61" s="216"/>
      <c r="Q61" s="216"/>
    </row>
    <row r="62" spans="1:17" s="181" customFormat="1" ht="29.25" customHeight="1" x14ac:dyDescent="0.25">
      <c r="A62" s="172"/>
      <c r="B62" s="218"/>
      <c r="C62" s="302" t="s">
        <v>141</v>
      </c>
      <c r="D62" s="303"/>
      <c r="E62" s="219"/>
      <c r="F62" s="302" t="s">
        <v>142</v>
      </c>
      <c r="G62" s="304"/>
      <c r="H62" s="302" t="s">
        <v>143</v>
      </c>
      <c r="I62" s="305"/>
      <c r="J62" s="306" t="s">
        <v>144</v>
      </c>
      <c r="K62" s="307"/>
      <c r="L62" s="308" t="s">
        <v>145</v>
      </c>
      <c r="M62" s="309"/>
      <c r="N62" s="308" t="s">
        <v>146</v>
      </c>
      <c r="O62" s="310"/>
      <c r="P62" s="311" t="s">
        <v>7</v>
      </c>
      <c r="Q62" s="312"/>
    </row>
    <row r="63" spans="1:17" x14ac:dyDescent="0.25">
      <c r="A63" s="172"/>
      <c r="B63" s="174" t="s">
        <v>9</v>
      </c>
      <c r="C63" s="220" t="s">
        <v>10</v>
      </c>
      <c r="D63" s="221" t="s">
        <v>12</v>
      </c>
      <c r="E63" s="222"/>
      <c r="F63" s="223" t="s">
        <v>10</v>
      </c>
      <c r="G63" s="224" t="s">
        <v>12</v>
      </c>
      <c r="H63" s="225" t="s">
        <v>10</v>
      </c>
      <c r="I63" s="226" t="s">
        <v>12</v>
      </c>
      <c r="J63" s="227" t="s">
        <v>10</v>
      </c>
      <c r="K63" s="228" t="s">
        <v>12</v>
      </c>
      <c r="L63" s="228" t="s">
        <v>10</v>
      </c>
      <c r="M63" s="228" t="s">
        <v>12</v>
      </c>
      <c r="N63" s="228" t="s">
        <v>10</v>
      </c>
      <c r="O63" s="229" t="s">
        <v>12</v>
      </c>
      <c r="P63" s="230" t="s">
        <v>10</v>
      </c>
      <c r="Q63" s="231" t="s">
        <v>12</v>
      </c>
    </row>
    <row r="64" spans="1:17" x14ac:dyDescent="0.25">
      <c r="A64" s="181">
        <v>48</v>
      </c>
      <c r="B64" s="232" t="s">
        <v>69</v>
      </c>
      <c r="C64" s="184">
        <v>44979</v>
      </c>
      <c r="D64" s="185">
        <f t="shared" ref="D64:D116" si="11">C64</f>
        <v>44979</v>
      </c>
      <c r="E64" s="192"/>
      <c r="F64" s="192">
        <v>0</v>
      </c>
      <c r="G64" s="189">
        <f t="shared" ref="G64:G116" si="12">F64</f>
        <v>0</v>
      </c>
      <c r="H64" s="189">
        <f t="shared" ref="H64:H116" si="13">C64+F64</f>
        <v>44979</v>
      </c>
      <c r="I64" s="188">
        <f t="shared" ref="I64:I116" si="14">SUM(H64:H64)</f>
        <v>44979</v>
      </c>
      <c r="J64" s="193">
        <v>0</v>
      </c>
      <c r="K64" s="192">
        <f t="shared" ref="K64:K116" si="15">J64</f>
        <v>0</v>
      </c>
      <c r="L64" s="192">
        <f t="shared" ref="L64:L116" si="16">-F64</f>
        <v>0</v>
      </c>
      <c r="M64" s="192">
        <f t="shared" ref="M64:M116" si="17">L64</f>
        <v>0</v>
      </c>
      <c r="N64" s="192">
        <f t="shared" ref="N64:O116" si="18">J64+L64</f>
        <v>0</v>
      </c>
      <c r="O64" s="194">
        <f t="shared" si="18"/>
        <v>0</v>
      </c>
      <c r="P64" s="193">
        <f t="shared" ref="P64:P116" si="19">H64+N64</f>
        <v>44979</v>
      </c>
      <c r="Q64" s="189">
        <f t="shared" ref="Q64:Q116" si="20">SUM(P64:P64)</f>
        <v>44979</v>
      </c>
    </row>
    <row r="65" spans="1:17" x14ac:dyDescent="0.25">
      <c r="A65" s="181">
        <v>49</v>
      </c>
      <c r="B65" s="183" t="s">
        <v>70</v>
      </c>
      <c r="C65" s="191">
        <v>832612</v>
      </c>
      <c r="D65" s="185">
        <f t="shared" si="11"/>
        <v>832612</v>
      </c>
      <c r="E65" s="192"/>
      <c r="F65" s="192">
        <v>0</v>
      </c>
      <c r="G65" s="189">
        <f t="shared" si="12"/>
        <v>0</v>
      </c>
      <c r="H65" s="189">
        <f t="shared" si="13"/>
        <v>832612</v>
      </c>
      <c r="I65" s="189">
        <f t="shared" si="14"/>
        <v>832612</v>
      </c>
      <c r="J65" s="193">
        <v>0</v>
      </c>
      <c r="K65" s="192">
        <f t="shared" si="15"/>
        <v>0</v>
      </c>
      <c r="L65" s="192">
        <f t="shared" si="16"/>
        <v>0</v>
      </c>
      <c r="M65" s="192">
        <f t="shared" si="17"/>
        <v>0</v>
      </c>
      <c r="N65" s="192">
        <f t="shared" si="18"/>
        <v>0</v>
      </c>
      <c r="O65" s="194">
        <f t="shared" si="18"/>
        <v>0</v>
      </c>
      <c r="P65" s="193">
        <f t="shared" si="19"/>
        <v>832612</v>
      </c>
      <c r="Q65" s="189">
        <f t="shared" si="20"/>
        <v>832612</v>
      </c>
    </row>
    <row r="66" spans="1:17" x14ac:dyDescent="0.25">
      <c r="A66" s="181">
        <v>50</v>
      </c>
      <c r="B66" s="183" t="s">
        <v>71</v>
      </c>
      <c r="C66" s="191">
        <v>340200</v>
      </c>
      <c r="D66" s="185">
        <f t="shared" si="11"/>
        <v>340200</v>
      </c>
      <c r="E66" s="192"/>
      <c r="F66" s="192">
        <v>0</v>
      </c>
      <c r="G66" s="189">
        <f t="shared" si="12"/>
        <v>0</v>
      </c>
      <c r="H66" s="189">
        <f t="shared" si="13"/>
        <v>340200</v>
      </c>
      <c r="I66" s="189">
        <f t="shared" si="14"/>
        <v>340200</v>
      </c>
      <c r="J66" s="193">
        <v>0</v>
      </c>
      <c r="K66" s="192">
        <f t="shared" si="15"/>
        <v>0</v>
      </c>
      <c r="L66" s="192">
        <f t="shared" si="16"/>
        <v>0</v>
      </c>
      <c r="M66" s="192">
        <f t="shared" si="17"/>
        <v>0</v>
      </c>
      <c r="N66" s="192">
        <f t="shared" si="18"/>
        <v>0</v>
      </c>
      <c r="O66" s="194">
        <f t="shared" si="18"/>
        <v>0</v>
      </c>
      <c r="P66" s="193">
        <f t="shared" si="19"/>
        <v>340200</v>
      </c>
      <c r="Q66" s="189">
        <f t="shared" si="20"/>
        <v>340200</v>
      </c>
    </row>
    <row r="67" spans="1:17" x14ac:dyDescent="0.25">
      <c r="A67" s="181">
        <v>51</v>
      </c>
      <c r="B67" s="183" t="s">
        <v>72</v>
      </c>
      <c r="C67" s="191">
        <v>1191777</v>
      </c>
      <c r="D67" s="185">
        <f t="shared" si="11"/>
        <v>1191777</v>
      </c>
      <c r="E67" s="192"/>
      <c r="F67" s="192">
        <v>0</v>
      </c>
      <c r="G67" s="189">
        <f t="shared" si="12"/>
        <v>0</v>
      </c>
      <c r="H67" s="189">
        <f t="shared" si="13"/>
        <v>1191777</v>
      </c>
      <c r="I67" s="189">
        <f t="shared" si="14"/>
        <v>1191777</v>
      </c>
      <c r="J67" s="193">
        <v>0</v>
      </c>
      <c r="K67" s="192">
        <f t="shared" si="15"/>
        <v>0</v>
      </c>
      <c r="L67" s="192">
        <f t="shared" si="16"/>
        <v>0</v>
      </c>
      <c r="M67" s="192">
        <f t="shared" si="17"/>
        <v>0</v>
      </c>
      <c r="N67" s="192">
        <f t="shared" si="18"/>
        <v>0</v>
      </c>
      <c r="O67" s="194">
        <f t="shared" si="18"/>
        <v>0</v>
      </c>
      <c r="P67" s="193">
        <f t="shared" si="19"/>
        <v>1191777</v>
      </c>
      <c r="Q67" s="189">
        <f t="shared" si="20"/>
        <v>1191777</v>
      </c>
    </row>
    <row r="68" spans="1:17" x14ac:dyDescent="0.25">
      <c r="A68" s="181">
        <v>52</v>
      </c>
      <c r="B68" s="183" t="s">
        <v>73</v>
      </c>
      <c r="C68" s="191">
        <v>172158</v>
      </c>
      <c r="D68" s="185">
        <f t="shared" si="11"/>
        <v>172158</v>
      </c>
      <c r="E68" s="192"/>
      <c r="F68" s="192">
        <v>0</v>
      </c>
      <c r="G68" s="189">
        <f t="shared" si="12"/>
        <v>0</v>
      </c>
      <c r="H68" s="189">
        <f t="shared" si="13"/>
        <v>172158</v>
      </c>
      <c r="I68" s="189">
        <f t="shared" si="14"/>
        <v>172158</v>
      </c>
      <c r="J68" s="193">
        <v>0</v>
      </c>
      <c r="K68" s="192">
        <f t="shared" si="15"/>
        <v>0</v>
      </c>
      <c r="L68" s="192">
        <f t="shared" si="16"/>
        <v>0</v>
      </c>
      <c r="M68" s="192">
        <f t="shared" si="17"/>
        <v>0</v>
      </c>
      <c r="N68" s="192">
        <f t="shared" si="18"/>
        <v>0</v>
      </c>
      <c r="O68" s="194">
        <f t="shared" si="18"/>
        <v>0</v>
      </c>
      <c r="P68" s="193">
        <f t="shared" si="19"/>
        <v>172158</v>
      </c>
      <c r="Q68" s="189">
        <f t="shared" si="20"/>
        <v>172158</v>
      </c>
    </row>
    <row r="69" spans="1:17" x14ac:dyDescent="0.25">
      <c r="A69" s="181">
        <v>53</v>
      </c>
      <c r="B69" s="183" t="s">
        <v>74</v>
      </c>
      <c r="C69" s="191">
        <v>412190</v>
      </c>
      <c r="D69" s="185">
        <f t="shared" si="11"/>
        <v>412190</v>
      </c>
      <c r="E69" s="192"/>
      <c r="F69" s="192">
        <v>0</v>
      </c>
      <c r="G69" s="189">
        <f t="shared" si="12"/>
        <v>0</v>
      </c>
      <c r="H69" s="189">
        <f t="shared" si="13"/>
        <v>412190</v>
      </c>
      <c r="I69" s="189">
        <f t="shared" si="14"/>
        <v>412190</v>
      </c>
      <c r="J69" s="193">
        <v>0</v>
      </c>
      <c r="K69" s="192">
        <f t="shared" si="15"/>
        <v>0</v>
      </c>
      <c r="L69" s="192">
        <f t="shared" si="16"/>
        <v>0</v>
      </c>
      <c r="M69" s="192">
        <f t="shared" si="17"/>
        <v>0</v>
      </c>
      <c r="N69" s="192">
        <f t="shared" si="18"/>
        <v>0</v>
      </c>
      <c r="O69" s="194">
        <f t="shared" si="18"/>
        <v>0</v>
      </c>
      <c r="P69" s="193">
        <f t="shared" si="19"/>
        <v>412190</v>
      </c>
      <c r="Q69" s="189">
        <f t="shared" si="20"/>
        <v>412190</v>
      </c>
    </row>
    <row r="70" spans="1:17" x14ac:dyDescent="0.25">
      <c r="A70" s="233">
        <v>54</v>
      </c>
      <c r="B70" s="234" t="s">
        <v>75</v>
      </c>
      <c r="C70" s="197">
        <v>553755</v>
      </c>
      <c r="D70" s="198">
        <f t="shared" si="11"/>
        <v>553755</v>
      </c>
      <c r="E70" s="200"/>
      <c r="F70" s="200">
        <v>0</v>
      </c>
      <c r="G70" s="201">
        <f>F70</f>
        <v>0</v>
      </c>
      <c r="H70" s="201">
        <f t="shared" si="13"/>
        <v>553755</v>
      </c>
      <c r="I70" s="201">
        <f t="shared" si="14"/>
        <v>553755</v>
      </c>
      <c r="J70" s="202">
        <v>1339325</v>
      </c>
      <c r="K70" s="200">
        <f t="shared" si="15"/>
        <v>1339325</v>
      </c>
      <c r="L70" s="200">
        <f t="shared" si="16"/>
        <v>0</v>
      </c>
      <c r="M70" s="200">
        <f t="shared" si="17"/>
        <v>0</v>
      </c>
      <c r="N70" s="200">
        <f t="shared" si="18"/>
        <v>1339325</v>
      </c>
      <c r="O70" s="203">
        <f t="shared" si="18"/>
        <v>1339325</v>
      </c>
      <c r="P70" s="202">
        <f t="shared" si="19"/>
        <v>1893080</v>
      </c>
      <c r="Q70" s="201">
        <f t="shared" si="20"/>
        <v>1893080</v>
      </c>
    </row>
    <row r="71" spans="1:17" x14ac:dyDescent="0.25">
      <c r="A71" s="233">
        <v>55</v>
      </c>
      <c r="B71" s="196" t="s">
        <v>76</v>
      </c>
      <c r="C71" s="197">
        <v>514399</v>
      </c>
      <c r="D71" s="198">
        <f t="shared" si="11"/>
        <v>514399</v>
      </c>
      <c r="E71" s="200"/>
      <c r="F71" s="200">
        <v>300000</v>
      </c>
      <c r="G71" s="201">
        <f>F71</f>
        <v>300000</v>
      </c>
      <c r="H71" s="201">
        <f t="shared" si="13"/>
        <v>814399</v>
      </c>
      <c r="I71" s="201">
        <f t="shared" si="14"/>
        <v>814399</v>
      </c>
      <c r="J71" s="202">
        <v>577283</v>
      </c>
      <c r="K71" s="200">
        <f t="shared" si="15"/>
        <v>577283</v>
      </c>
      <c r="L71" s="200">
        <f t="shared" si="16"/>
        <v>-300000</v>
      </c>
      <c r="M71" s="200">
        <f t="shared" si="17"/>
        <v>-300000</v>
      </c>
      <c r="N71" s="200">
        <f t="shared" si="18"/>
        <v>277283</v>
      </c>
      <c r="O71" s="203">
        <f t="shared" si="18"/>
        <v>277283</v>
      </c>
      <c r="P71" s="202">
        <f t="shared" si="19"/>
        <v>1091682</v>
      </c>
      <c r="Q71" s="201">
        <f t="shared" si="20"/>
        <v>1091682</v>
      </c>
    </row>
    <row r="72" spans="1:17" x14ac:dyDescent="0.25">
      <c r="A72" s="233">
        <v>56</v>
      </c>
      <c r="B72" s="234" t="s">
        <v>77</v>
      </c>
      <c r="C72" s="197">
        <v>287684</v>
      </c>
      <c r="D72" s="198">
        <f t="shared" si="11"/>
        <v>287684</v>
      </c>
      <c r="E72" s="200"/>
      <c r="F72" s="200">
        <v>160000</v>
      </c>
      <c r="G72" s="201">
        <f>F72</f>
        <v>160000</v>
      </c>
      <c r="H72" s="201">
        <f t="shared" si="13"/>
        <v>447684</v>
      </c>
      <c r="I72" s="201">
        <f t="shared" si="14"/>
        <v>447684</v>
      </c>
      <c r="J72" s="202">
        <v>183176</v>
      </c>
      <c r="K72" s="200">
        <f t="shared" si="15"/>
        <v>183176</v>
      </c>
      <c r="L72" s="200">
        <f t="shared" si="16"/>
        <v>-160000</v>
      </c>
      <c r="M72" s="200">
        <f t="shared" si="17"/>
        <v>-160000</v>
      </c>
      <c r="N72" s="200">
        <f t="shared" si="18"/>
        <v>23176</v>
      </c>
      <c r="O72" s="203">
        <f t="shared" si="18"/>
        <v>23176</v>
      </c>
      <c r="P72" s="202">
        <f t="shared" si="19"/>
        <v>470860</v>
      </c>
      <c r="Q72" s="201">
        <f t="shared" si="20"/>
        <v>470860</v>
      </c>
    </row>
    <row r="73" spans="1:17" x14ac:dyDescent="0.25">
      <c r="A73" s="181">
        <v>57</v>
      </c>
      <c r="B73" s="183" t="s">
        <v>78</v>
      </c>
      <c r="C73" s="191">
        <v>233379</v>
      </c>
      <c r="D73" s="185">
        <f t="shared" si="11"/>
        <v>233379</v>
      </c>
      <c r="E73" s="192"/>
      <c r="F73" s="192">
        <v>0</v>
      </c>
      <c r="G73" s="189">
        <f>F73</f>
        <v>0</v>
      </c>
      <c r="H73" s="189">
        <f t="shared" si="13"/>
        <v>233379</v>
      </c>
      <c r="I73" s="189">
        <f t="shared" si="14"/>
        <v>233379</v>
      </c>
      <c r="J73" s="193">
        <v>0</v>
      </c>
      <c r="K73" s="192">
        <f t="shared" si="15"/>
        <v>0</v>
      </c>
      <c r="L73" s="192">
        <f t="shared" si="16"/>
        <v>0</v>
      </c>
      <c r="M73" s="192">
        <f t="shared" si="17"/>
        <v>0</v>
      </c>
      <c r="N73" s="192">
        <f t="shared" si="18"/>
        <v>0</v>
      </c>
      <c r="O73" s="194">
        <f t="shared" si="18"/>
        <v>0</v>
      </c>
      <c r="P73" s="193">
        <f t="shared" si="19"/>
        <v>233379</v>
      </c>
      <c r="Q73" s="189">
        <f t="shared" si="20"/>
        <v>233379</v>
      </c>
    </row>
    <row r="74" spans="1:17" x14ac:dyDescent="0.25">
      <c r="A74" s="181">
        <v>58</v>
      </c>
      <c r="B74" s="183" t="s">
        <v>79</v>
      </c>
      <c r="C74" s="191">
        <v>360238</v>
      </c>
      <c r="D74" s="185">
        <f t="shared" si="11"/>
        <v>360238</v>
      </c>
      <c r="E74" s="192"/>
      <c r="F74" s="192">
        <v>0</v>
      </c>
      <c r="G74" s="189">
        <f t="shared" si="12"/>
        <v>0</v>
      </c>
      <c r="H74" s="189">
        <f t="shared" si="13"/>
        <v>360238</v>
      </c>
      <c r="I74" s="189">
        <f t="shared" si="14"/>
        <v>360238</v>
      </c>
      <c r="J74" s="193">
        <v>0</v>
      </c>
      <c r="K74" s="192">
        <f t="shared" si="15"/>
        <v>0</v>
      </c>
      <c r="L74" s="192">
        <f t="shared" si="16"/>
        <v>0</v>
      </c>
      <c r="M74" s="192">
        <f t="shared" si="17"/>
        <v>0</v>
      </c>
      <c r="N74" s="192">
        <f t="shared" si="18"/>
        <v>0</v>
      </c>
      <c r="O74" s="194">
        <f t="shared" si="18"/>
        <v>0</v>
      </c>
      <c r="P74" s="193">
        <f t="shared" si="19"/>
        <v>360238</v>
      </c>
      <c r="Q74" s="189">
        <f t="shared" si="20"/>
        <v>360238</v>
      </c>
    </row>
    <row r="75" spans="1:17" x14ac:dyDescent="0.25">
      <c r="A75" s="181">
        <v>59</v>
      </c>
      <c r="B75" s="183" t="s">
        <v>80</v>
      </c>
      <c r="C75" s="191">
        <v>554009</v>
      </c>
      <c r="D75" s="185">
        <f t="shared" si="11"/>
        <v>554009</v>
      </c>
      <c r="E75" s="192"/>
      <c r="F75" s="192">
        <v>0</v>
      </c>
      <c r="G75" s="189">
        <f t="shared" si="12"/>
        <v>0</v>
      </c>
      <c r="H75" s="189">
        <f t="shared" si="13"/>
        <v>554009</v>
      </c>
      <c r="I75" s="189">
        <f t="shared" si="14"/>
        <v>554009</v>
      </c>
      <c r="J75" s="193">
        <v>0</v>
      </c>
      <c r="K75" s="192">
        <f t="shared" si="15"/>
        <v>0</v>
      </c>
      <c r="L75" s="192">
        <f t="shared" si="16"/>
        <v>0</v>
      </c>
      <c r="M75" s="192">
        <f t="shared" si="17"/>
        <v>0</v>
      </c>
      <c r="N75" s="192">
        <f t="shared" si="18"/>
        <v>0</v>
      </c>
      <c r="O75" s="194">
        <f t="shared" si="18"/>
        <v>0</v>
      </c>
      <c r="P75" s="193">
        <f t="shared" si="19"/>
        <v>554009</v>
      </c>
      <c r="Q75" s="189">
        <f t="shared" si="20"/>
        <v>554009</v>
      </c>
    </row>
    <row r="76" spans="1:17" x14ac:dyDescent="0.25">
      <c r="A76" s="181">
        <v>60</v>
      </c>
      <c r="B76" s="183" t="s">
        <v>81</v>
      </c>
      <c r="C76" s="191">
        <v>8278019</v>
      </c>
      <c r="D76" s="185">
        <f t="shared" si="11"/>
        <v>8278019</v>
      </c>
      <c r="E76" s="192"/>
      <c r="F76" s="192">
        <v>0</v>
      </c>
      <c r="G76" s="189">
        <f t="shared" si="12"/>
        <v>0</v>
      </c>
      <c r="H76" s="189">
        <f t="shared" si="13"/>
        <v>8278019</v>
      </c>
      <c r="I76" s="189">
        <f t="shared" si="14"/>
        <v>8278019</v>
      </c>
      <c r="J76" s="193">
        <v>0</v>
      </c>
      <c r="K76" s="192">
        <f t="shared" si="15"/>
        <v>0</v>
      </c>
      <c r="L76" s="192">
        <f t="shared" si="16"/>
        <v>0</v>
      </c>
      <c r="M76" s="192">
        <f t="shared" si="17"/>
        <v>0</v>
      </c>
      <c r="N76" s="192">
        <f t="shared" si="18"/>
        <v>0</v>
      </c>
      <c r="O76" s="194">
        <f t="shared" si="18"/>
        <v>0</v>
      </c>
      <c r="P76" s="193">
        <f t="shared" si="19"/>
        <v>8278019</v>
      </c>
      <c r="Q76" s="189">
        <f t="shared" si="20"/>
        <v>8278019</v>
      </c>
    </row>
    <row r="77" spans="1:17" x14ac:dyDescent="0.25">
      <c r="A77" s="181">
        <v>61</v>
      </c>
      <c r="B77" s="183" t="s">
        <v>82</v>
      </c>
      <c r="C77" s="191">
        <v>122767</v>
      </c>
      <c r="D77" s="185">
        <f t="shared" si="11"/>
        <v>122767</v>
      </c>
      <c r="E77" s="192"/>
      <c r="F77" s="192">
        <v>0</v>
      </c>
      <c r="G77" s="189">
        <f t="shared" si="12"/>
        <v>0</v>
      </c>
      <c r="H77" s="189">
        <f t="shared" si="13"/>
        <v>122767</v>
      </c>
      <c r="I77" s="189">
        <f t="shared" si="14"/>
        <v>122767</v>
      </c>
      <c r="J77" s="193">
        <v>0</v>
      </c>
      <c r="K77" s="192">
        <f t="shared" si="15"/>
        <v>0</v>
      </c>
      <c r="L77" s="192">
        <f t="shared" si="16"/>
        <v>0</v>
      </c>
      <c r="M77" s="192">
        <f t="shared" si="17"/>
        <v>0</v>
      </c>
      <c r="N77" s="192">
        <f t="shared" si="18"/>
        <v>0</v>
      </c>
      <c r="O77" s="194">
        <f t="shared" si="18"/>
        <v>0</v>
      </c>
      <c r="P77" s="193">
        <f t="shared" si="19"/>
        <v>122767</v>
      </c>
      <c r="Q77" s="189">
        <f t="shared" si="20"/>
        <v>122767</v>
      </c>
    </row>
    <row r="78" spans="1:17" x14ac:dyDescent="0.25">
      <c r="A78" s="181">
        <v>62</v>
      </c>
      <c r="B78" s="183" t="s">
        <v>83</v>
      </c>
      <c r="C78" s="191">
        <v>197537</v>
      </c>
      <c r="D78" s="185">
        <f t="shared" si="11"/>
        <v>197537</v>
      </c>
      <c r="E78" s="192"/>
      <c r="F78" s="192">
        <v>0</v>
      </c>
      <c r="G78" s="189">
        <f t="shared" si="12"/>
        <v>0</v>
      </c>
      <c r="H78" s="189">
        <f t="shared" si="13"/>
        <v>197537</v>
      </c>
      <c r="I78" s="189">
        <f t="shared" si="14"/>
        <v>197537</v>
      </c>
      <c r="J78" s="193">
        <v>0</v>
      </c>
      <c r="K78" s="192">
        <f t="shared" si="15"/>
        <v>0</v>
      </c>
      <c r="L78" s="192">
        <f t="shared" si="16"/>
        <v>0</v>
      </c>
      <c r="M78" s="192">
        <f t="shared" si="17"/>
        <v>0</v>
      </c>
      <c r="N78" s="192">
        <f t="shared" si="18"/>
        <v>0</v>
      </c>
      <c r="O78" s="194">
        <f t="shared" si="18"/>
        <v>0</v>
      </c>
      <c r="P78" s="193">
        <f t="shared" si="19"/>
        <v>197537</v>
      </c>
      <c r="Q78" s="189">
        <f t="shared" si="20"/>
        <v>197537</v>
      </c>
    </row>
    <row r="79" spans="1:17" x14ac:dyDescent="0.25">
      <c r="A79" s="181">
        <v>63</v>
      </c>
      <c r="B79" s="183" t="s">
        <v>84</v>
      </c>
      <c r="C79" s="191">
        <v>535526</v>
      </c>
      <c r="D79" s="185">
        <f t="shared" si="11"/>
        <v>535526</v>
      </c>
      <c r="E79" s="192"/>
      <c r="F79" s="192">
        <v>0</v>
      </c>
      <c r="G79" s="189">
        <f t="shared" si="12"/>
        <v>0</v>
      </c>
      <c r="H79" s="189">
        <f t="shared" si="13"/>
        <v>535526</v>
      </c>
      <c r="I79" s="189">
        <f t="shared" si="14"/>
        <v>535526</v>
      </c>
      <c r="J79" s="193">
        <v>0</v>
      </c>
      <c r="K79" s="192">
        <f t="shared" si="15"/>
        <v>0</v>
      </c>
      <c r="L79" s="192">
        <f t="shared" si="16"/>
        <v>0</v>
      </c>
      <c r="M79" s="192">
        <f t="shared" si="17"/>
        <v>0</v>
      </c>
      <c r="N79" s="192">
        <f t="shared" si="18"/>
        <v>0</v>
      </c>
      <c r="O79" s="194">
        <f t="shared" si="18"/>
        <v>0</v>
      </c>
      <c r="P79" s="193">
        <f t="shared" si="19"/>
        <v>535526</v>
      </c>
      <c r="Q79" s="189">
        <f t="shared" si="20"/>
        <v>535526</v>
      </c>
    </row>
    <row r="80" spans="1:17" x14ac:dyDescent="0.25">
      <c r="A80" s="181">
        <v>64</v>
      </c>
      <c r="B80" s="183" t="s">
        <v>85</v>
      </c>
      <c r="C80" s="191">
        <v>908347</v>
      </c>
      <c r="D80" s="185">
        <f t="shared" si="11"/>
        <v>908347</v>
      </c>
      <c r="E80" s="192"/>
      <c r="F80" s="192">
        <v>0</v>
      </c>
      <c r="G80" s="189">
        <f t="shared" si="12"/>
        <v>0</v>
      </c>
      <c r="H80" s="189">
        <f t="shared" si="13"/>
        <v>908347</v>
      </c>
      <c r="I80" s="189">
        <f t="shared" si="14"/>
        <v>908347</v>
      </c>
      <c r="J80" s="193">
        <v>0</v>
      </c>
      <c r="K80" s="192">
        <f t="shared" si="15"/>
        <v>0</v>
      </c>
      <c r="L80" s="192">
        <f t="shared" si="16"/>
        <v>0</v>
      </c>
      <c r="M80" s="192">
        <f t="shared" si="17"/>
        <v>0</v>
      </c>
      <c r="N80" s="192">
        <f t="shared" si="18"/>
        <v>0</v>
      </c>
      <c r="O80" s="194">
        <f t="shared" si="18"/>
        <v>0</v>
      </c>
      <c r="P80" s="193">
        <f t="shared" si="19"/>
        <v>908347</v>
      </c>
      <c r="Q80" s="189">
        <f t="shared" si="20"/>
        <v>908347</v>
      </c>
    </row>
    <row r="81" spans="1:17" x14ac:dyDescent="0.25">
      <c r="A81" s="181">
        <v>65</v>
      </c>
      <c r="B81" s="183" t="s">
        <v>86</v>
      </c>
      <c r="C81" s="191">
        <v>1699044</v>
      </c>
      <c r="D81" s="185">
        <f t="shared" si="11"/>
        <v>1699044</v>
      </c>
      <c r="E81" s="192"/>
      <c r="F81" s="192">
        <v>0</v>
      </c>
      <c r="G81" s="189">
        <f t="shared" si="12"/>
        <v>0</v>
      </c>
      <c r="H81" s="189">
        <f t="shared" si="13"/>
        <v>1699044</v>
      </c>
      <c r="I81" s="189">
        <f t="shared" si="14"/>
        <v>1699044</v>
      </c>
      <c r="J81" s="193">
        <v>0</v>
      </c>
      <c r="K81" s="192">
        <f t="shared" si="15"/>
        <v>0</v>
      </c>
      <c r="L81" s="192">
        <f t="shared" si="16"/>
        <v>0</v>
      </c>
      <c r="M81" s="192">
        <f t="shared" si="17"/>
        <v>0</v>
      </c>
      <c r="N81" s="192">
        <f t="shared" si="18"/>
        <v>0</v>
      </c>
      <c r="O81" s="194">
        <f t="shared" si="18"/>
        <v>0</v>
      </c>
      <c r="P81" s="193">
        <f t="shared" si="19"/>
        <v>1699044</v>
      </c>
      <c r="Q81" s="189">
        <f t="shared" si="20"/>
        <v>1699044</v>
      </c>
    </row>
    <row r="82" spans="1:17" x14ac:dyDescent="0.25">
      <c r="A82" s="181">
        <v>66</v>
      </c>
      <c r="B82" s="183" t="s">
        <v>87</v>
      </c>
      <c r="C82" s="191">
        <v>447625</v>
      </c>
      <c r="D82" s="185">
        <f t="shared" si="11"/>
        <v>447625</v>
      </c>
      <c r="E82" s="192"/>
      <c r="F82" s="192">
        <v>0</v>
      </c>
      <c r="G82" s="189">
        <f t="shared" si="12"/>
        <v>0</v>
      </c>
      <c r="H82" s="189">
        <f t="shared" si="13"/>
        <v>447625</v>
      </c>
      <c r="I82" s="189">
        <f t="shared" si="14"/>
        <v>447625</v>
      </c>
      <c r="J82" s="193">
        <v>0</v>
      </c>
      <c r="K82" s="192">
        <f t="shared" si="15"/>
        <v>0</v>
      </c>
      <c r="L82" s="192">
        <f t="shared" si="16"/>
        <v>0</v>
      </c>
      <c r="M82" s="192">
        <f t="shared" si="17"/>
        <v>0</v>
      </c>
      <c r="N82" s="192">
        <f t="shared" si="18"/>
        <v>0</v>
      </c>
      <c r="O82" s="194">
        <f t="shared" si="18"/>
        <v>0</v>
      </c>
      <c r="P82" s="193">
        <f t="shared" si="19"/>
        <v>447625</v>
      </c>
      <c r="Q82" s="189">
        <f t="shared" si="20"/>
        <v>447625</v>
      </c>
    </row>
    <row r="83" spans="1:17" x14ac:dyDescent="0.25">
      <c r="A83" s="181">
        <v>67</v>
      </c>
      <c r="B83" s="183" t="s">
        <v>88</v>
      </c>
      <c r="C83" s="191">
        <v>1365525</v>
      </c>
      <c r="D83" s="185">
        <f t="shared" si="11"/>
        <v>1365525</v>
      </c>
      <c r="E83" s="192"/>
      <c r="F83" s="192">
        <v>0</v>
      </c>
      <c r="G83" s="189">
        <f t="shared" si="12"/>
        <v>0</v>
      </c>
      <c r="H83" s="189">
        <f t="shared" si="13"/>
        <v>1365525</v>
      </c>
      <c r="I83" s="189">
        <f t="shared" si="14"/>
        <v>1365525</v>
      </c>
      <c r="J83" s="193">
        <v>0</v>
      </c>
      <c r="K83" s="192">
        <f t="shared" si="15"/>
        <v>0</v>
      </c>
      <c r="L83" s="192">
        <f t="shared" si="16"/>
        <v>0</v>
      </c>
      <c r="M83" s="192">
        <f t="shared" si="17"/>
        <v>0</v>
      </c>
      <c r="N83" s="192">
        <f t="shared" si="18"/>
        <v>0</v>
      </c>
      <c r="O83" s="194">
        <f t="shared" si="18"/>
        <v>0</v>
      </c>
      <c r="P83" s="193">
        <f t="shared" si="19"/>
        <v>1365525</v>
      </c>
      <c r="Q83" s="189">
        <f t="shared" si="20"/>
        <v>1365525</v>
      </c>
    </row>
    <row r="84" spans="1:17" x14ac:dyDescent="0.25">
      <c r="A84" s="181">
        <v>68</v>
      </c>
      <c r="B84" s="183" t="s">
        <v>89</v>
      </c>
      <c r="C84" s="191">
        <v>970517</v>
      </c>
      <c r="D84" s="185">
        <f t="shared" si="11"/>
        <v>970517</v>
      </c>
      <c r="E84" s="192"/>
      <c r="F84" s="192">
        <v>0</v>
      </c>
      <c r="G84" s="189">
        <f t="shared" si="12"/>
        <v>0</v>
      </c>
      <c r="H84" s="189">
        <f t="shared" si="13"/>
        <v>970517</v>
      </c>
      <c r="I84" s="189">
        <f t="shared" si="14"/>
        <v>970517</v>
      </c>
      <c r="J84" s="193">
        <v>0</v>
      </c>
      <c r="K84" s="192">
        <f t="shared" si="15"/>
        <v>0</v>
      </c>
      <c r="L84" s="192">
        <f t="shared" si="16"/>
        <v>0</v>
      </c>
      <c r="M84" s="192">
        <f t="shared" si="17"/>
        <v>0</v>
      </c>
      <c r="N84" s="192">
        <f t="shared" si="18"/>
        <v>0</v>
      </c>
      <c r="O84" s="194">
        <f t="shared" si="18"/>
        <v>0</v>
      </c>
      <c r="P84" s="193">
        <f t="shared" si="19"/>
        <v>970517</v>
      </c>
      <c r="Q84" s="189">
        <f t="shared" si="20"/>
        <v>970517</v>
      </c>
    </row>
    <row r="85" spans="1:17" x14ac:dyDescent="0.25">
      <c r="A85" s="181">
        <v>69</v>
      </c>
      <c r="B85" s="183" t="s">
        <v>90</v>
      </c>
      <c r="C85" s="191">
        <v>129510</v>
      </c>
      <c r="D85" s="185">
        <f t="shared" si="11"/>
        <v>129510</v>
      </c>
      <c r="E85" s="192"/>
      <c r="F85" s="192">
        <v>0</v>
      </c>
      <c r="G85" s="189">
        <f t="shared" si="12"/>
        <v>0</v>
      </c>
      <c r="H85" s="189">
        <f t="shared" si="13"/>
        <v>129510</v>
      </c>
      <c r="I85" s="189">
        <f t="shared" si="14"/>
        <v>129510</v>
      </c>
      <c r="J85" s="193">
        <v>0</v>
      </c>
      <c r="K85" s="192">
        <f t="shared" si="15"/>
        <v>0</v>
      </c>
      <c r="L85" s="192">
        <f t="shared" si="16"/>
        <v>0</v>
      </c>
      <c r="M85" s="192">
        <f t="shared" si="17"/>
        <v>0</v>
      </c>
      <c r="N85" s="192">
        <f t="shared" si="18"/>
        <v>0</v>
      </c>
      <c r="O85" s="194">
        <f t="shared" si="18"/>
        <v>0</v>
      </c>
      <c r="P85" s="193">
        <f t="shared" si="19"/>
        <v>129510</v>
      </c>
      <c r="Q85" s="189">
        <f t="shared" si="20"/>
        <v>129510</v>
      </c>
    </row>
    <row r="86" spans="1:17" x14ac:dyDescent="0.25">
      <c r="A86" s="181">
        <v>70</v>
      </c>
      <c r="B86" s="183" t="s">
        <v>91</v>
      </c>
      <c r="C86" s="191">
        <v>453570</v>
      </c>
      <c r="D86" s="185">
        <f t="shared" si="11"/>
        <v>453570</v>
      </c>
      <c r="E86" s="192"/>
      <c r="F86" s="192">
        <v>0</v>
      </c>
      <c r="G86" s="189">
        <f t="shared" si="12"/>
        <v>0</v>
      </c>
      <c r="H86" s="189">
        <f t="shared" si="13"/>
        <v>453570</v>
      </c>
      <c r="I86" s="189">
        <f t="shared" si="14"/>
        <v>453570</v>
      </c>
      <c r="J86" s="193">
        <v>0</v>
      </c>
      <c r="K86" s="192">
        <f t="shared" si="15"/>
        <v>0</v>
      </c>
      <c r="L86" s="192">
        <f t="shared" si="16"/>
        <v>0</v>
      </c>
      <c r="M86" s="192">
        <f t="shared" si="17"/>
        <v>0</v>
      </c>
      <c r="N86" s="192">
        <f t="shared" si="18"/>
        <v>0</v>
      </c>
      <c r="O86" s="194">
        <f t="shared" si="18"/>
        <v>0</v>
      </c>
      <c r="P86" s="193">
        <f t="shared" si="19"/>
        <v>453570</v>
      </c>
      <c r="Q86" s="189">
        <f t="shared" si="20"/>
        <v>453570</v>
      </c>
    </row>
    <row r="87" spans="1:17" x14ac:dyDescent="0.25">
      <c r="A87" s="181">
        <v>71</v>
      </c>
      <c r="B87" s="183" t="s">
        <v>92</v>
      </c>
      <c r="C87" s="191">
        <v>376913</v>
      </c>
      <c r="D87" s="185">
        <f t="shared" si="11"/>
        <v>376913</v>
      </c>
      <c r="E87" s="192"/>
      <c r="F87" s="192">
        <v>0</v>
      </c>
      <c r="G87" s="189">
        <f t="shared" si="12"/>
        <v>0</v>
      </c>
      <c r="H87" s="189">
        <f t="shared" si="13"/>
        <v>376913</v>
      </c>
      <c r="I87" s="189">
        <f t="shared" si="14"/>
        <v>376913</v>
      </c>
      <c r="J87" s="193">
        <v>0</v>
      </c>
      <c r="K87" s="192">
        <f t="shared" si="15"/>
        <v>0</v>
      </c>
      <c r="L87" s="192">
        <f t="shared" si="16"/>
        <v>0</v>
      </c>
      <c r="M87" s="192">
        <f t="shared" si="17"/>
        <v>0</v>
      </c>
      <c r="N87" s="192">
        <f t="shared" si="18"/>
        <v>0</v>
      </c>
      <c r="O87" s="194">
        <f t="shared" si="18"/>
        <v>0</v>
      </c>
      <c r="P87" s="193">
        <f t="shared" si="19"/>
        <v>376913</v>
      </c>
      <c r="Q87" s="189">
        <f t="shared" si="20"/>
        <v>376913</v>
      </c>
    </row>
    <row r="88" spans="1:17" x14ac:dyDescent="0.25">
      <c r="A88" s="181">
        <v>72</v>
      </c>
      <c r="B88" s="183" t="s">
        <v>93</v>
      </c>
      <c r="C88" s="191">
        <v>77290</v>
      </c>
      <c r="D88" s="185">
        <f t="shared" si="11"/>
        <v>77290</v>
      </c>
      <c r="E88" s="192"/>
      <c r="F88" s="192">
        <v>0</v>
      </c>
      <c r="G88" s="189">
        <f t="shared" si="12"/>
        <v>0</v>
      </c>
      <c r="H88" s="189">
        <f t="shared" si="13"/>
        <v>77290</v>
      </c>
      <c r="I88" s="189">
        <f t="shared" si="14"/>
        <v>77290</v>
      </c>
      <c r="J88" s="193">
        <v>0</v>
      </c>
      <c r="K88" s="192">
        <f t="shared" si="15"/>
        <v>0</v>
      </c>
      <c r="L88" s="192">
        <f t="shared" si="16"/>
        <v>0</v>
      </c>
      <c r="M88" s="192">
        <f t="shared" si="17"/>
        <v>0</v>
      </c>
      <c r="N88" s="192">
        <f t="shared" si="18"/>
        <v>0</v>
      </c>
      <c r="O88" s="194">
        <f t="shared" si="18"/>
        <v>0</v>
      </c>
      <c r="P88" s="193">
        <f t="shared" si="19"/>
        <v>77290</v>
      </c>
      <c r="Q88" s="189">
        <f t="shared" si="20"/>
        <v>77290</v>
      </c>
    </row>
    <row r="89" spans="1:17" x14ac:dyDescent="0.25">
      <c r="A89" s="181">
        <v>73</v>
      </c>
      <c r="B89" s="183" t="s">
        <v>94</v>
      </c>
      <c r="C89" s="191">
        <v>276632</v>
      </c>
      <c r="D89" s="185">
        <f t="shared" si="11"/>
        <v>276632</v>
      </c>
      <c r="E89" s="192"/>
      <c r="F89" s="192">
        <v>0</v>
      </c>
      <c r="G89" s="189">
        <f t="shared" si="12"/>
        <v>0</v>
      </c>
      <c r="H89" s="189">
        <f t="shared" si="13"/>
        <v>276632</v>
      </c>
      <c r="I89" s="189">
        <f t="shared" si="14"/>
        <v>276632</v>
      </c>
      <c r="J89" s="193">
        <v>0</v>
      </c>
      <c r="K89" s="192">
        <f t="shared" si="15"/>
        <v>0</v>
      </c>
      <c r="L89" s="192">
        <f t="shared" si="16"/>
        <v>0</v>
      </c>
      <c r="M89" s="192">
        <f t="shared" si="17"/>
        <v>0</v>
      </c>
      <c r="N89" s="192">
        <f t="shared" si="18"/>
        <v>0</v>
      </c>
      <c r="O89" s="194">
        <f t="shared" si="18"/>
        <v>0</v>
      </c>
      <c r="P89" s="193">
        <f t="shared" si="19"/>
        <v>276632</v>
      </c>
      <c r="Q89" s="189">
        <f t="shared" si="20"/>
        <v>276632</v>
      </c>
    </row>
    <row r="90" spans="1:17" x14ac:dyDescent="0.25">
      <c r="A90" s="181">
        <v>74</v>
      </c>
      <c r="B90" s="183" t="s">
        <v>95</v>
      </c>
      <c r="C90" s="191">
        <v>1205205</v>
      </c>
      <c r="D90" s="185">
        <f t="shared" si="11"/>
        <v>1205205</v>
      </c>
      <c r="E90" s="192"/>
      <c r="F90" s="192">
        <v>0</v>
      </c>
      <c r="G90" s="189">
        <f t="shared" si="12"/>
        <v>0</v>
      </c>
      <c r="H90" s="189">
        <f t="shared" si="13"/>
        <v>1205205</v>
      </c>
      <c r="I90" s="189">
        <f t="shared" si="14"/>
        <v>1205205</v>
      </c>
      <c r="J90" s="193">
        <v>0</v>
      </c>
      <c r="K90" s="192">
        <f t="shared" si="15"/>
        <v>0</v>
      </c>
      <c r="L90" s="192">
        <f t="shared" si="16"/>
        <v>0</v>
      </c>
      <c r="M90" s="192">
        <f t="shared" si="17"/>
        <v>0</v>
      </c>
      <c r="N90" s="192">
        <f t="shared" si="18"/>
        <v>0</v>
      </c>
      <c r="O90" s="194">
        <f t="shared" si="18"/>
        <v>0</v>
      </c>
      <c r="P90" s="193">
        <f t="shared" si="19"/>
        <v>1205205</v>
      </c>
      <c r="Q90" s="189">
        <f t="shared" si="20"/>
        <v>1205205</v>
      </c>
    </row>
    <row r="91" spans="1:17" x14ac:dyDescent="0.25">
      <c r="A91" s="181">
        <v>75</v>
      </c>
      <c r="B91" s="183" t="s">
        <v>96</v>
      </c>
      <c r="C91" s="191">
        <v>114654</v>
      </c>
      <c r="D91" s="185">
        <f t="shared" si="11"/>
        <v>114654</v>
      </c>
      <c r="E91" s="192"/>
      <c r="F91" s="192">
        <v>0</v>
      </c>
      <c r="G91" s="189">
        <f t="shared" si="12"/>
        <v>0</v>
      </c>
      <c r="H91" s="189">
        <f t="shared" si="13"/>
        <v>114654</v>
      </c>
      <c r="I91" s="189">
        <f t="shared" si="14"/>
        <v>114654</v>
      </c>
      <c r="J91" s="193">
        <v>0</v>
      </c>
      <c r="K91" s="192">
        <f t="shared" si="15"/>
        <v>0</v>
      </c>
      <c r="L91" s="192">
        <f t="shared" si="16"/>
        <v>0</v>
      </c>
      <c r="M91" s="192">
        <f t="shared" si="17"/>
        <v>0</v>
      </c>
      <c r="N91" s="192">
        <f t="shared" si="18"/>
        <v>0</v>
      </c>
      <c r="O91" s="194">
        <f t="shared" si="18"/>
        <v>0</v>
      </c>
      <c r="P91" s="193">
        <f t="shared" si="19"/>
        <v>114654</v>
      </c>
      <c r="Q91" s="189">
        <f t="shared" si="20"/>
        <v>114654</v>
      </c>
    </row>
    <row r="92" spans="1:17" x14ac:dyDescent="0.25">
      <c r="A92" s="181">
        <v>76</v>
      </c>
      <c r="B92" s="183" t="s">
        <v>97</v>
      </c>
      <c r="C92" s="191">
        <v>915975</v>
      </c>
      <c r="D92" s="185">
        <f t="shared" si="11"/>
        <v>915975</v>
      </c>
      <c r="E92" s="192"/>
      <c r="F92" s="192">
        <v>0</v>
      </c>
      <c r="G92" s="189">
        <f t="shared" si="12"/>
        <v>0</v>
      </c>
      <c r="H92" s="189">
        <f t="shared" si="13"/>
        <v>915975</v>
      </c>
      <c r="I92" s="189">
        <f t="shared" si="14"/>
        <v>915975</v>
      </c>
      <c r="J92" s="193">
        <v>0</v>
      </c>
      <c r="K92" s="192">
        <f t="shared" si="15"/>
        <v>0</v>
      </c>
      <c r="L92" s="192">
        <f t="shared" si="16"/>
        <v>0</v>
      </c>
      <c r="M92" s="192">
        <f t="shared" si="17"/>
        <v>0</v>
      </c>
      <c r="N92" s="192">
        <f t="shared" si="18"/>
        <v>0</v>
      </c>
      <c r="O92" s="194">
        <f t="shared" si="18"/>
        <v>0</v>
      </c>
      <c r="P92" s="193">
        <f t="shared" si="19"/>
        <v>915975</v>
      </c>
      <c r="Q92" s="189">
        <f t="shared" si="20"/>
        <v>915975</v>
      </c>
    </row>
    <row r="93" spans="1:17" x14ac:dyDescent="0.25">
      <c r="A93" s="181">
        <v>77</v>
      </c>
      <c r="B93" s="183" t="s">
        <v>98</v>
      </c>
      <c r="C93" s="191">
        <v>719879</v>
      </c>
      <c r="D93" s="185">
        <f t="shared" si="11"/>
        <v>719879</v>
      </c>
      <c r="E93" s="192"/>
      <c r="F93" s="192">
        <v>0</v>
      </c>
      <c r="G93" s="189">
        <f t="shared" si="12"/>
        <v>0</v>
      </c>
      <c r="H93" s="189">
        <f t="shared" si="13"/>
        <v>719879</v>
      </c>
      <c r="I93" s="189">
        <f t="shared" si="14"/>
        <v>719879</v>
      </c>
      <c r="J93" s="193">
        <v>0</v>
      </c>
      <c r="K93" s="192">
        <f t="shared" si="15"/>
        <v>0</v>
      </c>
      <c r="L93" s="192">
        <f t="shared" si="16"/>
        <v>0</v>
      </c>
      <c r="M93" s="192">
        <f t="shared" si="17"/>
        <v>0</v>
      </c>
      <c r="N93" s="192">
        <f t="shared" si="18"/>
        <v>0</v>
      </c>
      <c r="O93" s="194">
        <f t="shared" si="18"/>
        <v>0</v>
      </c>
      <c r="P93" s="193">
        <f t="shared" si="19"/>
        <v>719879</v>
      </c>
      <c r="Q93" s="189">
        <f t="shared" si="20"/>
        <v>719879</v>
      </c>
    </row>
    <row r="94" spans="1:17" x14ac:dyDescent="0.25">
      <c r="A94" s="181">
        <v>78</v>
      </c>
      <c r="B94" s="183" t="s">
        <v>99</v>
      </c>
      <c r="C94" s="191">
        <v>1876001</v>
      </c>
      <c r="D94" s="185">
        <f t="shared" si="11"/>
        <v>1876001</v>
      </c>
      <c r="E94" s="192"/>
      <c r="F94" s="192">
        <v>0</v>
      </c>
      <c r="G94" s="189">
        <f t="shared" si="12"/>
        <v>0</v>
      </c>
      <c r="H94" s="189">
        <f t="shared" si="13"/>
        <v>1876001</v>
      </c>
      <c r="I94" s="189">
        <f t="shared" si="14"/>
        <v>1876001</v>
      </c>
      <c r="J94" s="193">
        <v>0</v>
      </c>
      <c r="K94" s="192">
        <f t="shared" si="15"/>
        <v>0</v>
      </c>
      <c r="L94" s="192">
        <f t="shared" si="16"/>
        <v>0</v>
      </c>
      <c r="M94" s="192">
        <f t="shared" si="17"/>
        <v>0</v>
      </c>
      <c r="N94" s="192">
        <f t="shared" si="18"/>
        <v>0</v>
      </c>
      <c r="O94" s="194">
        <f t="shared" si="18"/>
        <v>0</v>
      </c>
      <c r="P94" s="193">
        <f t="shared" si="19"/>
        <v>1876001</v>
      </c>
      <c r="Q94" s="189">
        <f t="shared" si="20"/>
        <v>1876001</v>
      </c>
    </row>
    <row r="95" spans="1:17" x14ac:dyDescent="0.25">
      <c r="A95" s="181">
        <v>79</v>
      </c>
      <c r="B95" s="183" t="s">
        <v>100</v>
      </c>
      <c r="C95" s="191">
        <v>1131999</v>
      </c>
      <c r="D95" s="185">
        <f t="shared" si="11"/>
        <v>1131999</v>
      </c>
      <c r="E95" s="192"/>
      <c r="F95" s="192">
        <v>0</v>
      </c>
      <c r="G95" s="189">
        <f t="shared" si="12"/>
        <v>0</v>
      </c>
      <c r="H95" s="189">
        <f t="shared" si="13"/>
        <v>1131999</v>
      </c>
      <c r="I95" s="189">
        <f t="shared" si="14"/>
        <v>1131999</v>
      </c>
      <c r="J95" s="193">
        <v>0</v>
      </c>
      <c r="K95" s="192">
        <f t="shared" si="15"/>
        <v>0</v>
      </c>
      <c r="L95" s="192">
        <f t="shared" si="16"/>
        <v>0</v>
      </c>
      <c r="M95" s="192">
        <f t="shared" si="17"/>
        <v>0</v>
      </c>
      <c r="N95" s="192">
        <f t="shared" si="18"/>
        <v>0</v>
      </c>
      <c r="O95" s="194">
        <f t="shared" si="18"/>
        <v>0</v>
      </c>
      <c r="P95" s="193">
        <f t="shared" si="19"/>
        <v>1131999</v>
      </c>
      <c r="Q95" s="189">
        <f t="shared" si="20"/>
        <v>1131999</v>
      </c>
    </row>
    <row r="96" spans="1:17" x14ac:dyDescent="0.25">
      <c r="A96" s="181">
        <v>80</v>
      </c>
      <c r="B96" s="183" t="s">
        <v>101</v>
      </c>
      <c r="C96" s="191">
        <v>629234</v>
      </c>
      <c r="D96" s="185">
        <f t="shared" si="11"/>
        <v>629234</v>
      </c>
      <c r="E96" s="192"/>
      <c r="F96" s="192">
        <v>0</v>
      </c>
      <c r="G96" s="189">
        <f t="shared" si="12"/>
        <v>0</v>
      </c>
      <c r="H96" s="189">
        <f t="shared" si="13"/>
        <v>629234</v>
      </c>
      <c r="I96" s="189">
        <f t="shared" si="14"/>
        <v>629234</v>
      </c>
      <c r="J96" s="193">
        <v>0</v>
      </c>
      <c r="K96" s="192">
        <f t="shared" si="15"/>
        <v>0</v>
      </c>
      <c r="L96" s="192">
        <f t="shared" si="16"/>
        <v>0</v>
      </c>
      <c r="M96" s="192">
        <f t="shared" si="17"/>
        <v>0</v>
      </c>
      <c r="N96" s="192">
        <f t="shared" si="18"/>
        <v>0</v>
      </c>
      <c r="O96" s="194">
        <f t="shared" si="18"/>
        <v>0</v>
      </c>
      <c r="P96" s="193">
        <f t="shared" si="19"/>
        <v>629234</v>
      </c>
      <c r="Q96" s="189">
        <f t="shared" si="20"/>
        <v>629234</v>
      </c>
    </row>
    <row r="97" spans="1:17" x14ac:dyDescent="0.25">
      <c r="A97" s="181">
        <v>81</v>
      </c>
      <c r="B97" s="183" t="s">
        <v>102</v>
      </c>
      <c r="C97" s="191">
        <v>571776</v>
      </c>
      <c r="D97" s="185">
        <f t="shared" si="11"/>
        <v>571776</v>
      </c>
      <c r="E97" s="192"/>
      <c r="F97" s="192">
        <v>0</v>
      </c>
      <c r="G97" s="189">
        <f t="shared" si="12"/>
        <v>0</v>
      </c>
      <c r="H97" s="189">
        <f t="shared" si="13"/>
        <v>571776</v>
      </c>
      <c r="I97" s="189">
        <f t="shared" si="14"/>
        <v>571776</v>
      </c>
      <c r="J97" s="193">
        <v>0</v>
      </c>
      <c r="K97" s="192">
        <f t="shared" si="15"/>
        <v>0</v>
      </c>
      <c r="L97" s="192">
        <f t="shared" si="16"/>
        <v>0</v>
      </c>
      <c r="M97" s="192">
        <f t="shared" si="17"/>
        <v>0</v>
      </c>
      <c r="N97" s="192">
        <f t="shared" si="18"/>
        <v>0</v>
      </c>
      <c r="O97" s="194">
        <f t="shared" si="18"/>
        <v>0</v>
      </c>
      <c r="P97" s="193">
        <f t="shared" si="19"/>
        <v>571776</v>
      </c>
      <c r="Q97" s="189">
        <f t="shared" si="20"/>
        <v>571776</v>
      </c>
    </row>
    <row r="98" spans="1:17" x14ac:dyDescent="0.25">
      <c r="A98" s="181">
        <v>82</v>
      </c>
      <c r="B98" s="183" t="s">
        <v>103</v>
      </c>
      <c r="C98" s="191">
        <v>508020</v>
      </c>
      <c r="D98" s="185">
        <f t="shared" si="11"/>
        <v>508020</v>
      </c>
      <c r="E98" s="192"/>
      <c r="F98" s="192">
        <v>0</v>
      </c>
      <c r="G98" s="189">
        <f t="shared" si="12"/>
        <v>0</v>
      </c>
      <c r="H98" s="189">
        <f t="shared" si="13"/>
        <v>508020</v>
      </c>
      <c r="I98" s="189">
        <f t="shared" si="14"/>
        <v>508020</v>
      </c>
      <c r="J98" s="193">
        <v>0</v>
      </c>
      <c r="K98" s="192">
        <f t="shared" si="15"/>
        <v>0</v>
      </c>
      <c r="L98" s="192">
        <f t="shared" si="16"/>
        <v>0</v>
      </c>
      <c r="M98" s="192">
        <f t="shared" si="17"/>
        <v>0</v>
      </c>
      <c r="N98" s="192">
        <f t="shared" si="18"/>
        <v>0</v>
      </c>
      <c r="O98" s="194">
        <f t="shared" si="18"/>
        <v>0</v>
      </c>
      <c r="P98" s="193">
        <f t="shared" si="19"/>
        <v>508020</v>
      </c>
      <c r="Q98" s="189">
        <f t="shared" si="20"/>
        <v>508020</v>
      </c>
    </row>
    <row r="99" spans="1:17" x14ac:dyDescent="0.25">
      <c r="A99" s="181">
        <v>83</v>
      </c>
      <c r="B99" s="183" t="s">
        <v>104</v>
      </c>
      <c r="C99" s="191">
        <v>593563</v>
      </c>
      <c r="D99" s="185">
        <f t="shared" si="11"/>
        <v>593563</v>
      </c>
      <c r="E99" s="192"/>
      <c r="F99" s="192">
        <v>0</v>
      </c>
      <c r="G99" s="189">
        <f t="shared" si="12"/>
        <v>0</v>
      </c>
      <c r="H99" s="189">
        <f t="shared" si="13"/>
        <v>593563</v>
      </c>
      <c r="I99" s="189">
        <f t="shared" si="14"/>
        <v>593563</v>
      </c>
      <c r="J99" s="193">
        <v>0</v>
      </c>
      <c r="K99" s="192">
        <f t="shared" si="15"/>
        <v>0</v>
      </c>
      <c r="L99" s="192">
        <f t="shared" si="16"/>
        <v>0</v>
      </c>
      <c r="M99" s="192">
        <f t="shared" si="17"/>
        <v>0</v>
      </c>
      <c r="N99" s="192">
        <f t="shared" si="18"/>
        <v>0</v>
      </c>
      <c r="O99" s="194">
        <f t="shared" si="18"/>
        <v>0</v>
      </c>
      <c r="P99" s="193">
        <f t="shared" si="19"/>
        <v>593563</v>
      </c>
      <c r="Q99" s="189">
        <f t="shared" si="20"/>
        <v>593563</v>
      </c>
    </row>
    <row r="100" spans="1:17" x14ac:dyDescent="0.25">
      <c r="A100" s="181">
        <v>84</v>
      </c>
      <c r="B100" s="183" t="s">
        <v>105</v>
      </c>
      <c r="C100" s="191">
        <v>442422</v>
      </c>
      <c r="D100" s="185">
        <f t="shared" si="11"/>
        <v>442422</v>
      </c>
      <c r="E100" s="192"/>
      <c r="F100" s="192">
        <v>0</v>
      </c>
      <c r="G100" s="189">
        <f t="shared" si="12"/>
        <v>0</v>
      </c>
      <c r="H100" s="189">
        <f t="shared" si="13"/>
        <v>442422</v>
      </c>
      <c r="I100" s="189">
        <f t="shared" si="14"/>
        <v>442422</v>
      </c>
      <c r="J100" s="193">
        <v>0</v>
      </c>
      <c r="K100" s="192">
        <f t="shared" si="15"/>
        <v>0</v>
      </c>
      <c r="L100" s="192">
        <f t="shared" si="16"/>
        <v>0</v>
      </c>
      <c r="M100" s="192">
        <f t="shared" si="17"/>
        <v>0</v>
      </c>
      <c r="N100" s="192">
        <f t="shared" si="18"/>
        <v>0</v>
      </c>
      <c r="O100" s="194">
        <f t="shared" si="18"/>
        <v>0</v>
      </c>
      <c r="P100" s="193">
        <f t="shared" si="19"/>
        <v>442422</v>
      </c>
      <c r="Q100" s="189">
        <f t="shared" si="20"/>
        <v>442422</v>
      </c>
    </row>
    <row r="101" spans="1:17" x14ac:dyDescent="0.25">
      <c r="A101" s="181">
        <v>85</v>
      </c>
      <c r="B101" s="183" t="s">
        <v>106</v>
      </c>
      <c r="C101" s="191">
        <v>437853</v>
      </c>
      <c r="D101" s="185">
        <f t="shared" si="11"/>
        <v>437853</v>
      </c>
      <c r="E101" s="192"/>
      <c r="F101" s="192">
        <v>0</v>
      </c>
      <c r="G101" s="189">
        <f t="shared" si="12"/>
        <v>0</v>
      </c>
      <c r="H101" s="189">
        <f t="shared" si="13"/>
        <v>437853</v>
      </c>
      <c r="I101" s="189">
        <f t="shared" si="14"/>
        <v>437853</v>
      </c>
      <c r="J101" s="193">
        <v>0</v>
      </c>
      <c r="K101" s="192">
        <f t="shared" si="15"/>
        <v>0</v>
      </c>
      <c r="L101" s="192">
        <f t="shared" si="16"/>
        <v>0</v>
      </c>
      <c r="M101" s="192">
        <f t="shared" si="17"/>
        <v>0</v>
      </c>
      <c r="N101" s="192">
        <f t="shared" si="18"/>
        <v>0</v>
      </c>
      <c r="O101" s="194">
        <f t="shared" si="18"/>
        <v>0</v>
      </c>
      <c r="P101" s="193">
        <f t="shared" si="19"/>
        <v>437853</v>
      </c>
      <c r="Q101" s="189">
        <f t="shared" si="20"/>
        <v>437853</v>
      </c>
    </row>
    <row r="102" spans="1:17" x14ac:dyDescent="0.25">
      <c r="A102" s="181">
        <v>86</v>
      </c>
      <c r="B102" s="183" t="s">
        <v>107</v>
      </c>
      <c r="C102" s="191">
        <v>538702</v>
      </c>
      <c r="D102" s="185">
        <f t="shared" si="11"/>
        <v>538702</v>
      </c>
      <c r="E102" s="192"/>
      <c r="F102" s="192">
        <v>0</v>
      </c>
      <c r="G102" s="189">
        <f t="shared" si="12"/>
        <v>0</v>
      </c>
      <c r="H102" s="189">
        <f t="shared" si="13"/>
        <v>538702</v>
      </c>
      <c r="I102" s="189">
        <f t="shared" si="14"/>
        <v>538702</v>
      </c>
      <c r="J102" s="193">
        <v>0</v>
      </c>
      <c r="K102" s="192">
        <f t="shared" si="15"/>
        <v>0</v>
      </c>
      <c r="L102" s="192">
        <f t="shared" si="16"/>
        <v>0</v>
      </c>
      <c r="M102" s="192">
        <f t="shared" si="17"/>
        <v>0</v>
      </c>
      <c r="N102" s="192">
        <f t="shared" si="18"/>
        <v>0</v>
      </c>
      <c r="O102" s="194">
        <f t="shared" si="18"/>
        <v>0</v>
      </c>
      <c r="P102" s="193">
        <f t="shared" si="19"/>
        <v>538702</v>
      </c>
      <c r="Q102" s="189">
        <f t="shared" si="20"/>
        <v>538702</v>
      </c>
    </row>
    <row r="103" spans="1:17" x14ac:dyDescent="0.25">
      <c r="A103" s="181">
        <v>87</v>
      </c>
      <c r="B103" s="183" t="s">
        <v>108</v>
      </c>
      <c r="C103" s="191">
        <v>174653</v>
      </c>
      <c r="D103" s="185">
        <f t="shared" si="11"/>
        <v>174653</v>
      </c>
      <c r="E103" s="192"/>
      <c r="F103" s="192">
        <v>0</v>
      </c>
      <c r="G103" s="189">
        <f t="shared" si="12"/>
        <v>0</v>
      </c>
      <c r="H103" s="189">
        <f t="shared" si="13"/>
        <v>174653</v>
      </c>
      <c r="I103" s="189">
        <f t="shared" si="14"/>
        <v>174653</v>
      </c>
      <c r="J103" s="193">
        <v>0</v>
      </c>
      <c r="K103" s="192">
        <f t="shared" si="15"/>
        <v>0</v>
      </c>
      <c r="L103" s="192">
        <f t="shared" si="16"/>
        <v>0</v>
      </c>
      <c r="M103" s="192">
        <f t="shared" si="17"/>
        <v>0</v>
      </c>
      <c r="N103" s="192">
        <f t="shared" si="18"/>
        <v>0</v>
      </c>
      <c r="O103" s="194">
        <f t="shared" si="18"/>
        <v>0</v>
      </c>
      <c r="P103" s="193">
        <f t="shared" si="19"/>
        <v>174653</v>
      </c>
      <c r="Q103" s="189">
        <f t="shared" si="20"/>
        <v>174653</v>
      </c>
    </row>
    <row r="104" spans="1:17" x14ac:dyDescent="0.25">
      <c r="A104" s="181">
        <v>88</v>
      </c>
      <c r="B104" s="183" t="s">
        <v>109</v>
      </c>
      <c r="C104" s="191">
        <v>377789</v>
      </c>
      <c r="D104" s="185">
        <f t="shared" si="11"/>
        <v>377789</v>
      </c>
      <c r="E104" s="192"/>
      <c r="F104" s="192">
        <v>0</v>
      </c>
      <c r="G104" s="189">
        <f t="shared" si="12"/>
        <v>0</v>
      </c>
      <c r="H104" s="189">
        <f t="shared" si="13"/>
        <v>377789</v>
      </c>
      <c r="I104" s="189">
        <f t="shared" si="14"/>
        <v>377789</v>
      </c>
      <c r="J104" s="193">
        <v>0</v>
      </c>
      <c r="K104" s="192">
        <f t="shared" si="15"/>
        <v>0</v>
      </c>
      <c r="L104" s="192">
        <f t="shared" si="16"/>
        <v>0</v>
      </c>
      <c r="M104" s="192">
        <f t="shared" si="17"/>
        <v>0</v>
      </c>
      <c r="N104" s="192">
        <f t="shared" si="18"/>
        <v>0</v>
      </c>
      <c r="O104" s="194">
        <f t="shared" si="18"/>
        <v>0</v>
      </c>
      <c r="P104" s="193">
        <f t="shared" si="19"/>
        <v>377789</v>
      </c>
      <c r="Q104" s="189">
        <f t="shared" si="20"/>
        <v>377789</v>
      </c>
    </row>
    <row r="105" spans="1:17" x14ac:dyDescent="0.25">
      <c r="A105" s="181">
        <v>89</v>
      </c>
      <c r="B105" s="183" t="s">
        <v>110</v>
      </c>
      <c r="C105" s="191">
        <v>67960</v>
      </c>
      <c r="D105" s="185">
        <f t="shared" si="11"/>
        <v>67960</v>
      </c>
      <c r="E105" s="192"/>
      <c r="F105" s="192">
        <v>0</v>
      </c>
      <c r="G105" s="189">
        <f t="shared" si="12"/>
        <v>0</v>
      </c>
      <c r="H105" s="189">
        <f t="shared" si="13"/>
        <v>67960</v>
      </c>
      <c r="I105" s="189">
        <f t="shared" si="14"/>
        <v>67960</v>
      </c>
      <c r="J105" s="193">
        <v>0</v>
      </c>
      <c r="K105" s="192">
        <f t="shared" si="15"/>
        <v>0</v>
      </c>
      <c r="L105" s="192">
        <f t="shared" si="16"/>
        <v>0</v>
      </c>
      <c r="M105" s="192">
        <f t="shared" si="17"/>
        <v>0</v>
      </c>
      <c r="N105" s="192">
        <f t="shared" si="18"/>
        <v>0</v>
      </c>
      <c r="O105" s="194">
        <f t="shared" si="18"/>
        <v>0</v>
      </c>
      <c r="P105" s="193">
        <f t="shared" si="19"/>
        <v>67960</v>
      </c>
      <c r="Q105" s="189">
        <f t="shared" si="20"/>
        <v>67960</v>
      </c>
    </row>
    <row r="106" spans="1:17" x14ac:dyDescent="0.25">
      <c r="A106" s="181">
        <v>90</v>
      </c>
      <c r="B106" s="183" t="s">
        <v>111</v>
      </c>
      <c r="C106" s="191">
        <v>1397206</v>
      </c>
      <c r="D106" s="185">
        <f t="shared" si="11"/>
        <v>1397206</v>
      </c>
      <c r="E106" s="192"/>
      <c r="F106" s="192">
        <v>0</v>
      </c>
      <c r="G106" s="189">
        <f t="shared" si="12"/>
        <v>0</v>
      </c>
      <c r="H106" s="189">
        <f t="shared" si="13"/>
        <v>1397206</v>
      </c>
      <c r="I106" s="189">
        <f t="shared" si="14"/>
        <v>1397206</v>
      </c>
      <c r="J106" s="193">
        <v>0</v>
      </c>
      <c r="K106" s="192">
        <f t="shared" si="15"/>
        <v>0</v>
      </c>
      <c r="L106" s="192">
        <f t="shared" si="16"/>
        <v>0</v>
      </c>
      <c r="M106" s="192">
        <f t="shared" si="17"/>
        <v>0</v>
      </c>
      <c r="N106" s="192">
        <f t="shared" si="18"/>
        <v>0</v>
      </c>
      <c r="O106" s="194">
        <f t="shared" si="18"/>
        <v>0</v>
      </c>
      <c r="P106" s="193">
        <f t="shared" si="19"/>
        <v>1397206</v>
      </c>
      <c r="Q106" s="189">
        <f t="shared" si="20"/>
        <v>1397206</v>
      </c>
    </row>
    <row r="107" spans="1:17" x14ac:dyDescent="0.25">
      <c r="A107" s="181">
        <v>91</v>
      </c>
      <c r="B107" s="183" t="s">
        <v>112</v>
      </c>
      <c r="C107" s="191">
        <v>555809</v>
      </c>
      <c r="D107" s="185">
        <f t="shared" si="11"/>
        <v>555809</v>
      </c>
      <c r="E107" s="192"/>
      <c r="F107" s="192">
        <v>0</v>
      </c>
      <c r="G107" s="189">
        <f t="shared" si="12"/>
        <v>0</v>
      </c>
      <c r="H107" s="189">
        <f t="shared" si="13"/>
        <v>555809</v>
      </c>
      <c r="I107" s="189">
        <f t="shared" si="14"/>
        <v>555809</v>
      </c>
      <c r="J107" s="193">
        <v>0</v>
      </c>
      <c r="K107" s="192">
        <f t="shared" si="15"/>
        <v>0</v>
      </c>
      <c r="L107" s="192">
        <f t="shared" si="16"/>
        <v>0</v>
      </c>
      <c r="M107" s="192">
        <f t="shared" si="17"/>
        <v>0</v>
      </c>
      <c r="N107" s="192">
        <f t="shared" si="18"/>
        <v>0</v>
      </c>
      <c r="O107" s="194">
        <f t="shared" si="18"/>
        <v>0</v>
      </c>
      <c r="P107" s="193">
        <f t="shared" si="19"/>
        <v>555809</v>
      </c>
      <c r="Q107" s="189">
        <f t="shared" si="20"/>
        <v>555809</v>
      </c>
    </row>
    <row r="108" spans="1:17" x14ac:dyDescent="0.25">
      <c r="A108" s="181">
        <v>92</v>
      </c>
      <c r="B108" s="183" t="s">
        <v>113</v>
      </c>
      <c r="C108" s="191">
        <v>5090350</v>
      </c>
      <c r="D108" s="185">
        <f t="shared" si="11"/>
        <v>5090350</v>
      </c>
      <c r="E108" s="192"/>
      <c r="F108" s="192">
        <v>0</v>
      </c>
      <c r="G108" s="189">
        <f t="shared" si="12"/>
        <v>0</v>
      </c>
      <c r="H108" s="189">
        <f t="shared" si="13"/>
        <v>5090350</v>
      </c>
      <c r="I108" s="189">
        <f t="shared" si="14"/>
        <v>5090350</v>
      </c>
      <c r="J108" s="193">
        <v>0</v>
      </c>
      <c r="K108" s="192">
        <f t="shared" si="15"/>
        <v>0</v>
      </c>
      <c r="L108" s="192">
        <f t="shared" si="16"/>
        <v>0</v>
      </c>
      <c r="M108" s="192">
        <f t="shared" si="17"/>
        <v>0</v>
      </c>
      <c r="N108" s="192">
        <f t="shared" si="18"/>
        <v>0</v>
      </c>
      <c r="O108" s="194">
        <f t="shared" si="18"/>
        <v>0</v>
      </c>
      <c r="P108" s="193">
        <f t="shared" si="19"/>
        <v>5090350</v>
      </c>
      <c r="Q108" s="189">
        <f t="shared" si="20"/>
        <v>5090350</v>
      </c>
    </row>
    <row r="109" spans="1:17" x14ac:dyDescent="0.25">
      <c r="A109" s="181">
        <v>93</v>
      </c>
      <c r="B109" s="183" t="s">
        <v>114</v>
      </c>
      <c r="C109" s="191">
        <v>353340</v>
      </c>
      <c r="D109" s="185">
        <f t="shared" si="11"/>
        <v>353340</v>
      </c>
      <c r="E109" s="192"/>
      <c r="F109" s="192">
        <v>0</v>
      </c>
      <c r="G109" s="189">
        <f t="shared" si="12"/>
        <v>0</v>
      </c>
      <c r="H109" s="189">
        <f t="shared" si="13"/>
        <v>353340</v>
      </c>
      <c r="I109" s="189">
        <f t="shared" si="14"/>
        <v>353340</v>
      </c>
      <c r="J109" s="193">
        <v>0</v>
      </c>
      <c r="K109" s="192">
        <f t="shared" si="15"/>
        <v>0</v>
      </c>
      <c r="L109" s="192">
        <f t="shared" si="16"/>
        <v>0</v>
      </c>
      <c r="M109" s="192">
        <f t="shared" si="17"/>
        <v>0</v>
      </c>
      <c r="N109" s="192">
        <f t="shared" si="18"/>
        <v>0</v>
      </c>
      <c r="O109" s="194">
        <f t="shared" si="18"/>
        <v>0</v>
      </c>
      <c r="P109" s="193">
        <f t="shared" si="19"/>
        <v>353340</v>
      </c>
      <c r="Q109" s="189">
        <f t="shared" si="20"/>
        <v>353340</v>
      </c>
    </row>
    <row r="110" spans="1:17" x14ac:dyDescent="0.25">
      <c r="A110" s="181">
        <v>94</v>
      </c>
      <c r="B110" s="183" t="s">
        <v>115</v>
      </c>
      <c r="C110" s="191">
        <v>361689</v>
      </c>
      <c r="D110" s="185">
        <f t="shared" si="11"/>
        <v>361689</v>
      </c>
      <c r="E110" s="192"/>
      <c r="F110" s="192">
        <v>0</v>
      </c>
      <c r="G110" s="189">
        <f t="shared" si="12"/>
        <v>0</v>
      </c>
      <c r="H110" s="189">
        <f t="shared" si="13"/>
        <v>361689</v>
      </c>
      <c r="I110" s="189">
        <f t="shared" si="14"/>
        <v>361689</v>
      </c>
      <c r="J110" s="193">
        <v>0</v>
      </c>
      <c r="K110" s="192">
        <f t="shared" si="15"/>
        <v>0</v>
      </c>
      <c r="L110" s="192">
        <f t="shared" si="16"/>
        <v>0</v>
      </c>
      <c r="M110" s="192">
        <f t="shared" si="17"/>
        <v>0</v>
      </c>
      <c r="N110" s="192">
        <f t="shared" si="18"/>
        <v>0</v>
      </c>
      <c r="O110" s="194">
        <f t="shared" si="18"/>
        <v>0</v>
      </c>
      <c r="P110" s="193">
        <f t="shared" si="19"/>
        <v>361689</v>
      </c>
      <c r="Q110" s="189">
        <f t="shared" si="20"/>
        <v>361689</v>
      </c>
    </row>
    <row r="111" spans="1:17" x14ac:dyDescent="0.25">
      <c r="A111" s="181">
        <v>95</v>
      </c>
      <c r="B111" s="183" t="s">
        <v>116</v>
      </c>
      <c r="C111" s="191">
        <v>185213</v>
      </c>
      <c r="D111" s="185">
        <f t="shared" si="11"/>
        <v>185213</v>
      </c>
      <c r="E111" s="192"/>
      <c r="F111" s="192">
        <v>0</v>
      </c>
      <c r="G111" s="189">
        <f t="shared" si="12"/>
        <v>0</v>
      </c>
      <c r="H111" s="189">
        <f t="shared" si="13"/>
        <v>185213</v>
      </c>
      <c r="I111" s="189">
        <f t="shared" si="14"/>
        <v>185213</v>
      </c>
      <c r="J111" s="193">
        <v>0</v>
      </c>
      <c r="K111" s="192">
        <f t="shared" si="15"/>
        <v>0</v>
      </c>
      <c r="L111" s="192">
        <f t="shared" si="16"/>
        <v>0</v>
      </c>
      <c r="M111" s="192">
        <f t="shared" si="17"/>
        <v>0</v>
      </c>
      <c r="N111" s="192">
        <f t="shared" si="18"/>
        <v>0</v>
      </c>
      <c r="O111" s="194">
        <f t="shared" si="18"/>
        <v>0</v>
      </c>
      <c r="P111" s="193">
        <f t="shared" si="19"/>
        <v>185213</v>
      </c>
      <c r="Q111" s="189">
        <f t="shared" si="20"/>
        <v>185213</v>
      </c>
    </row>
    <row r="112" spans="1:17" x14ac:dyDescent="0.25">
      <c r="A112" s="181">
        <v>96</v>
      </c>
      <c r="B112" s="183" t="s">
        <v>117</v>
      </c>
      <c r="C112" s="191">
        <v>790073</v>
      </c>
      <c r="D112" s="185">
        <f t="shared" si="11"/>
        <v>790073</v>
      </c>
      <c r="E112" s="192"/>
      <c r="F112" s="192">
        <v>0</v>
      </c>
      <c r="G112" s="189">
        <f t="shared" si="12"/>
        <v>0</v>
      </c>
      <c r="H112" s="189">
        <f t="shared" si="13"/>
        <v>790073</v>
      </c>
      <c r="I112" s="189">
        <f t="shared" si="14"/>
        <v>790073</v>
      </c>
      <c r="J112" s="193">
        <v>0</v>
      </c>
      <c r="K112" s="192">
        <f t="shared" si="15"/>
        <v>0</v>
      </c>
      <c r="L112" s="192">
        <f t="shared" si="16"/>
        <v>0</v>
      </c>
      <c r="M112" s="192">
        <f t="shared" si="17"/>
        <v>0</v>
      </c>
      <c r="N112" s="192">
        <f t="shared" si="18"/>
        <v>0</v>
      </c>
      <c r="O112" s="194">
        <f t="shared" si="18"/>
        <v>0</v>
      </c>
      <c r="P112" s="193">
        <f t="shared" si="19"/>
        <v>790073</v>
      </c>
      <c r="Q112" s="189">
        <f t="shared" si="20"/>
        <v>790073</v>
      </c>
    </row>
    <row r="113" spans="1:17" x14ac:dyDescent="0.25">
      <c r="A113" s="181">
        <v>97</v>
      </c>
      <c r="B113" s="183" t="s">
        <v>118</v>
      </c>
      <c r="C113" s="191">
        <v>288639</v>
      </c>
      <c r="D113" s="185">
        <f t="shared" si="11"/>
        <v>288639</v>
      </c>
      <c r="E113" s="192"/>
      <c r="F113" s="192">
        <v>0</v>
      </c>
      <c r="G113" s="189">
        <f t="shared" si="12"/>
        <v>0</v>
      </c>
      <c r="H113" s="189">
        <f t="shared" si="13"/>
        <v>288639</v>
      </c>
      <c r="I113" s="189">
        <f t="shared" si="14"/>
        <v>288639</v>
      </c>
      <c r="J113" s="193">
        <v>0</v>
      </c>
      <c r="K113" s="192">
        <f t="shared" si="15"/>
        <v>0</v>
      </c>
      <c r="L113" s="192">
        <f t="shared" si="16"/>
        <v>0</v>
      </c>
      <c r="M113" s="192">
        <f t="shared" si="17"/>
        <v>0</v>
      </c>
      <c r="N113" s="192">
        <f t="shared" si="18"/>
        <v>0</v>
      </c>
      <c r="O113" s="194">
        <f t="shared" si="18"/>
        <v>0</v>
      </c>
      <c r="P113" s="193">
        <f t="shared" si="19"/>
        <v>288639</v>
      </c>
      <c r="Q113" s="189">
        <f t="shared" si="20"/>
        <v>288639</v>
      </c>
    </row>
    <row r="114" spans="1:17" x14ac:dyDescent="0.25">
      <c r="A114" s="233">
        <v>98</v>
      </c>
      <c r="B114" s="234" t="s">
        <v>119</v>
      </c>
      <c r="C114" s="197">
        <v>1135899</v>
      </c>
      <c r="D114" s="198">
        <f t="shared" si="11"/>
        <v>1135899</v>
      </c>
      <c r="E114" s="200"/>
      <c r="F114" s="200">
        <v>0</v>
      </c>
      <c r="G114" s="201">
        <f t="shared" si="12"/>
        <v>0</v>
      </c>
      <c r="H114" s="201">
        <f t="shared" si="13"/>
        <v>1135899</v>
      </c>
      <c r="I114" s="201">
        <f t="shared" si="14"/>
        <v>1135899</v>
      </c>
      <c r="J114" s="202">
        <v>1440910</v>
      </c>
      <c r="K114" s="200">
        <f t="shared" si="15"/>
        <v>1440910</v>
      </c>
      <c r="L114" s="200">
        <f t="shared" si="16"/>
        <v>0</v>
      </c>
      <c r="M114" s="200">
        <f t="shared" si="17"/>
        <v>0</v>
      </c>
      <c r="N114" s="200">
        <f t="shared" si="18"/>
        <v>1440910</v>
      </c>
      <c r="O114" s="203">
        <f t="shared" si="18"/>
        <v>1440910</v>
      </c>
      <c r="P114" s="202">
        <f t="shared" si="19"/>
        <v>2576809</v>
      </c>
      <c r="Q114" s="201">
        <f t="shared" si="20"/>
        <v>2576809</v>
      </c>
    </row>
    <row r="115" spans="1:17" x14ac:dyDescent="0.25">
      <c r="A115" s="181">
        <v>99</v>
      </c>
      <c r="B115" s="183" t="s">
        <v>120</v>
      </c>
      <c r="C115" s="191">
        <v>290932</v>
      </c>
      <c r="D115" s="185">
        <f t="shared" si="11"/>
        <v>290932</v>
      </c>
      <c r="E115" s="192"/>
      <c r="F115" s="192">
        <v>0</v>
      </c>
      <c r="G115" s="189">
        <f t="shared" si="12"/>
        <v>0</v>
      </c>
      <c r="H115" s="189">
        <f t="shared" si="13"/>
        <v>290932</v>
      </c>
      <c r="I115" s="189">
        <f t="shared" si="14"/>
        <v>290932</v>
      </c>
      <c r="J115" s="193">
        <v>0</v>
      </c>
      <c r="K115" s="192">
        <f t="shared" si="15"/>
        <v>0</v>
      </c>
      <c r="L115" s="192">
        <f t="shared" si="16"/>
        <v>0</v>
      </c>
      <c r="M115" s="192">
        <f t="shared" si="17"/>
        <v>0</v>
      </c>
      <c r="N115" s="192">
        <f t="shared" si="18"/>
        <v>0</v>
      </c>
      <c r="O115" s="194">
        <f t="shared" si="18"/>
        <v>0</v>
      </c>
      <c r="P115" s="193">
        <f t="shared" si="19"/>
        <v>290932</v>
      </c>
      <c r="Q115" s="189">
        <f t="shared" si="20"/>
        <v>290932</v>
      </c>
    </row>
    <row r="116" spans="1:17" x14ac:dyDescent="0.25">
      <c r="A116" s="181">
        <v>100</v>
      </c>
      <c r="B116" s="183" t="s">
        <v>121</v>
      </c>
      <c r="C116" s="191">
        <v>154856</v>
      </c>
      <c r="D116" s="185">
        <f t="shared" si="11"/>
        <v>154856</v>
      </c>
      <c r="E116" s="192"/>
      <c r="F116" s="192">
        <v>0</v>
      </c>
      <c r="G116" s="189">
        <f t="shared" si="12"/>
        <v>0</v>
      </c>
      <c r="H116" s="189">
        <f t="shared" si="13"/>
        <v>154856</v>
      </c>
      <c r="I116" s="189">
        <f t="shared" si="14"/>
        <v>154856</v>
      </c>
      <c r="J116" s="193">
        <v>0</v>
      </c>
      <c r="K116" s="192">
        <f t="shared" si="15"/>
        <v>0</v>
      </c>
      <c r="L116" s="192">
        <f t="shared" si="16"/>
        <v>0</v>
      </c>
      <c r="M116" s="192">
        <f t="shared" si="17"/>
        <v>0</v>
      </c>
      <c r="N116" s="192">
        <f t="shared" si="18"/>
        <v>0</v>
      </c>
      <c r="O116" s="194">
        <f t="shared" si="18"/>
        <v>0</v>
      </c>
      <c r="P116" s="193">
        <f t="shared" si="19"/>
        <v>154856</v>
      </c>
      <c r="Q116" s="189">
        <f t="shared" si="20"/>
        <v>154856</v>
      </c>
    </row>
    <row r="117" spans="1:17" ht="14.4" thickBot="1" x14ac:dyDescent="0.3">
      <c r="A117" s="235"/>
      <c r="B117" s="236" t="s">
        <v>12</v>
      </c>
      <c r="C117" s="237">
        <f t="shared" ref="C117:Q117" si="21">SUM(C13:C116)</f>
        <v>82471779</v>
      </c>
      <c r="D117" s="237">
        <f t="shared" si="21"/>
        <v>82471779</v>
      </c>
      <c r="E117" s="237">
        <f t="shared" si="21"/>
        <v>0</v>
      </c>
      <c r="F117" s="237">
        <f t="shared" si="21"/>
        <v>1060000</v>
      </c>
      <c r="G117" s="237">
        <f t="shared" si="21"/>
        <v>1060000</v>
      </c>
      <c r="H117" s="237">
        <f t="shared" si="21"/>
        <v>83531779</v>
      </c>
      <c r="I117" s="237">
        <f t="shared" si="21"/>
        <v>83531779</v>
      </c>
      <c r="J117" s="238">
        <f t="shared" si="21"/>
        <v>5931158</v>
      </c>
      <c r="K117" s="239">
        <f t="shared" si="21"/>
        <v>5931158</v>
      </c>
      <c r="L117" s="239">
        <f t="shared" si="21"/>
        <v>-1060000</v>
      </c>
      <c r="M117" s="239">
        <f t="shared" si="21"/>
        <v>-1060000</v>
      </c>
      <c r="N117" s="239">
        <f t="shared" si="21"/>
        <v>4871158</v>
      </c>
      <c r="O117" s="237">
        <f t="shared" si="21"/>
        <v>4871158</v>
      </c>
      <c r="P117" s="240">
        <f t="shared" si="21"/>
        <v>88402937</v>
      </c>
      <c r="Q117" s="239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241"/>
      <c r="D118" s="242"/>
      <c r="E118" s="243"/>
      <c r="F118" s="243"/>
      <c r="G118" s="244"/>
      <c r="I118" s="244"/>
    </row>
    <row r="119" spans="1:17" x14ac:dyDescent="0.25">
      <c r="A119" s="245" t="str">
        <f>D5</f>
        <v>AUTHORIZATION NUMBER: 2</v>
      </c>
      <c r="C119" s="241"/>
      <c r="D119" s="241"/>
      <c r="E119" s="244"/>
      <c r="F119" s="244"/>
      <c r="G119" s="244"/>
      <c r="I119" s="244"/>
    </row>
    <row r="120" spans="1:17" x14ac:dyDescent="0.25">
      <c r="C120" s="241"/>
      <c r="D120" s="241"/>
      <c r="E120" s="244"/>
      <c r="F120" s="244"/>
      <c r="G120" s="244"/>
      <c r="I120" s="244"/>
    </row>
    <row r="121" spans="1:17" x14ac:dyDescent="0.25">
      <c r="C121" s="241"/>
      <c r="D121" s="241"/>
      <c r="E121" s="244"/>
      <c r="F121" s="244"/>
      <c r="G121" s="244"/>
      <c r="I121" s="244"/>
    </row>
    <row r="122" spans="1:17" x14ac:dyDescent="0.25">
      <c r="B122" s="3" t="s">
        <v>164</v>
      </c>
      <c r="C122" s="241"/>
      <c r="D122" s="241"/>
      <c r="E122" s="241"/>
      <c r="F122" s="244"/>
      <c r="G122" s="244"/>
      <c r="H122" s="244"/>
      <c r="I122" s="244"/>
      <c r="J122" s="168"/>
      <c r="K122" s="244"/>
      <c r="L122" s="244"/>
    </row>
    <row r="123" spans="1:17" x14ac:dyDescent="0.25">
      <c r="B123" s="3" t="s">
        <v>123</v>
      </c>
      <c r="C123" s="241"/>
      <c r="D123" s="241"/>
      <c r="E123" s="241"/>
      <c r="F123" s="244"/>
      <c r="G123" s="244"/>
      <c r="H123" s="244"/>
      <c r="I123" s="244"/>
      <c r="J123" s="168"/>
      <c r="K123" s="244"/>
      <c r="L123" s="244"/>
    </row>
    <row r="124" spans="1:17" x14ac:dyDescent="0.25">
      <c r="B124" s="3" t="s">
        <v>124</v>
      </c>
      <c r="C124" s="241"/>
      <c r="D124" s="241"/>
      <c r="E124" s="241"/>
      <c r="F124" s="244"/>
      <c r="G124" s="244"/>
      <c r="H124" s="244"/>
      <c r="I124" s="244"/>
      <c r="J124" s="168"/>
      <c r="K124" s="244"/>
      <c r="L124" s="244"/>
    </row>
    <row r="125" spans="1:17" x14ac:dyDescent="0.25">
      <c r="B125" s="3" t="s">
        <v>125</v>
      </c>
      <c r="C125" s="241"/>
      <c r="D125" s="241"/>
      <c r="E125" s="241"/>
      <c r="F125" s="244"/>
      <c r="G125" s="244"/>
      <c r="H125" s="244"/>
      <c r="I125" s="244"/>
      <c r="J125" s="168"/>
      <c r="K125" s="244"/>
      <c r="L125" s="244"/>
    </row>
    <row r="126" spans="1:17" x14ac:dyDescent="0.25">
      <c r="B126" s="3" t="s">
        <v>153</v>
      </c>
      <c r="C126" s="241"/>
      <c r="D126" s="241"/>
      <c r="E126" s="241"/>
      <c r="F126" s="244"/>
      <c r="G126" s="244"/>
      <c r="H126" s="244"/>
      <c r="I126" s="244"/>
      <c r="J126" s="168"/>
      <c r="K126" s="244"/>
      <c r="L126" s="244"/>
    </row>
    <row r="127" spans="1:17" x14ac:dyDescent="0.25">
      <c r="B127" s="3" t="s">
        <v>159</v>
      </c>
      <c r="C127" s="241"/>
      <c r="D127" s="241"/>
      <c r="E127" s="241"/>
      <c r="F127" s="244"/>
      <c r="G127" s="244"/>
      <c r="H127" s="244"/>
      <c r="I127" s="244"/>
      <c r="J127" s="168"/>
      <c r="K127" s="244"/>
      <c r="L127" s="244"/>
    </row>
    <row r="128" spans="1:17" x14ac:dyDescent="0.25">
      <c r="B128" s="3" t="s">
        <v>126</v>
      </c>
      <c r="C128" s="241"/>
      <c r="D128" s="241"/>
      <c r="E128" s="241"/>
      <c r="F128" s="244"/>
      <c r="G128" s="244"/>
      <c r="H128" s="244"/>
      <c r="I128" s="244"/>
      <c r="J128" s="168"/>
      <c r="K128" s="244"/>
      <c r="L128" s="244"/>
    </row>
    <row r="129" spans="1:253" x14ac:dyDescent="0.25">
      <c r="B129" s="60"/>
      <c r="C129" s="241"/>
      <c r="D129" s="241"/>
      <c r="E129" s="241"/>
      <c r="F129" s="244"/>
      <c r="G129" s="244"/>
      <c r="H129" s="244"/>
      <c r="I129" s="244"/>
      <c r="J129" s="168"/>
      <c r="K129" s="244"/>
      <c r="L129" s="24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241"/>
      <c r="D130" s="241"/>
      <c r="E130" s="241"/>
      <c r="F130" s="244"/>
      <c r="G130" s="244"/>
      <c r="H130" s="244"/>
      <c r="I130" s="244"/>
      <c r="J130" s="168"/>
      <c r="K130" s="244"/>
      <c r="L130" s="24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60" t="s">
        <v>165</v>
      </c>
      <c r="C131" s="3"/>
      <c r="D131" s="3"/>
      <c r="E131" s="3"/>
      <c r="F131" s="3"/>
      <c r="G131" s="3"/>
      <c r="H131" s="3"/>
      <c r="I131" s="3"/>
      <c r="J131" s="246"/>
      <c r="K131" s="3"/>
      <c r="L131" s="3"/>
      <c r="M131" s="3"/>
      <c r="N131" s="3"/>
      <c r="O131" s="3"/>
      <c r="P131" s="3"/>
      <c r="Q131" s="3"/>
    </row>
    <row r="132" spans="1:253" ht="12.75" hidden="1" customHeight="1" x14ac:dyDescent="0.25">
      <c r="B132" s="295" t="s">
        <v>139</v>
      </c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3"/>
      <c r="N132" s="3"/>
      <c r="O132" s="3"/>
      <c r="P132" s="3"/>
      <c r="Q132" s="3"/>
    </row>
    <row r="133" spans="1:253" ht="14.25" customHeight="1" x14ac:dyDescent="0.25">
      <c r="B133" s="296" t="s">
        <v>160</v>
      </c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</row>
    <row r="134" spans="1:253" ht="14.25" customHeight="1" x14ac:dyDescent="0.25"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</row>
    <row r="135" spans="1:253" s="3" customFormat="1" ht="14.25" customHeight="1" x14ac:dyDescent="0.25">
      <c r="A135" s="167"/>
      <c r="B135" s="167"/>
      <c r="C135" s="247"/>
      <c r="D135" s="167"/>
      <c r="E135" s="167"/>
      <c r="F135" s="167"/>
      <c r="G135" s="248"/>
      <c r="H135" s="248"/>
      <c r="I135" s="248"/>
      <c r="J135" s="168"/>
      <c r="K135" s="167"/>
      <c r="L135" s="167"/>
      <c r="M135" s="167"/>
      <c r="N135" s="167"/>
      <c r="O135" s="167"/>
      <c r="P135" s="167"/>
      <c r="Q135" s="167"/>
    </row>
    <row r="136" spans="1:253" s="3" customFormat="1" ht="15.75" customHeight="1" x14ac:dyDescent="0.25">
      <c r="A136" s="167"/>
      <c r="B136" s="60" t="s">
        <v>128</v>
      </c>
      <c r="C136" s="247"/>
      <c r="D136" s="167"/>
      <c r="E136" s="167"/>
      <c r="F136" s="167"/>
      <c r="G136" s="248"/>
      <c r="H136" s="248"/>
      <c r="I136" s="248"/>
      <c r="J136" s="168"/>
      <c r="K136" s="167"/>
      <c r="L136" s="167"/>
      <c r="M136" s="167"/>
      <c r="N136" s="167"/>
      <c r="O136" s="167"/>
      <c r="P136" s="167"/>
      <c r="Q136" s="167"/>
    </row>
    <row r="137" spans="1:253" s="3" customFormat="1" ht="15.75" customHeight="1" x14ac:dyDescent="0.25">
      <c r="B137" s="60" t="s">
        <v>129</v>
      </c>
      <c r="C137" s="3" t="s">
        <v>130</v>
      </c>
      <c r="H137" s="249"/>
      <c r="I137" s="249"/>
      <c r="J137" s="246"/>
    </row>
    <row r="138" spans="1:253" s="3" customFormat="1" ht="15.75" customHeight="1" x14ac:dyDescent="0.25">
      <c r="B138" s="60"/>
      <c r="C138" s="3" t="s">
        <v>131</v>
      </c>
      <c r="H138" s="249"/>
      <c r="I138" s="249"/>
      <c r="J138" s="246"/>
    </row>
    <row r="139" spans="1:253" ht="15" customHeight="1" x14ac:dyDescent="0.25">
      <c r="A139" s="3"/>
      <c r="B139" s="60"/>
      <c r="C139" s="250"/>
      <c r="D139" s="3"/>
      <c r="E139" s="3"/>
      <c r="F139" s="3"/>
      <c r="G139" s="3"/>
      <c r="H139" s="249"/>
      <c r="I139" s="249"/>
      <c r="J139" s="24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60" t="s">
        <v>132</v>
      </c>
      <c r="C140" s="250"/>
      <c r="D140" s="3"/>
      <c r="E140" s="3"/>
      <c r="F140" s="3"/>
      <c r="G140" s="3"/>
      <c r="H140" s="249"/>
      <c r="I140" s="249"/>
      <c r="J140" s="246"/>
      <c r="K140" s="3"/>
      <c r="L140" s="3"/>
      <c r="M140" s="3"/>
      <c r="N140" s="3"/>
      <c r="O140" s="3"/>
      <c r="P140" s="3"/>
      <c r="Q140" s="3"/>
    </row>
    <row r="141" spans="1:253" x14ac:dyDescent="0.25">
      <c r="C141" s="250"/>
      <c r="D141" s="3"/>
      <c r="E141" s="3"/>
      <c r="F141" s="3"/>
      <c r="G141" s="3"/>
      <c r="H141" s="249"/>
      <c r="I141" s="249"/>
      <c r="J141" s="168"/>
    </row>
    <row r="142" spans="1:253" x14ac:dyDescent="0.25">
      <c r="B142" s="251" t="s">
        <v>133</v>
      </c>
      <c r="C142" s="245"/>
      <c r="D142" s="245"/>
      <c r="E142" s="245"/>
      <c r="F142" s="245"/>
      <c r="H142" s="167"/>
      <c r="J142" s="168"/>
    </row>
    <row r="143" spans="1:253" x14ac:dyDescent="0.25">
      <c r="B143" s="251" t="s">
        <v>134</v>
      </c>
      <c r="C143" s="245"/>
      <c r="D143" s="245"/>
      <c r="E143" s="245"/>
      <c r="F143" s="245"/>
      <c r="H143" s="167"/>
      <c r="J143" s="168"/>
    </row>
    <row r="144" spans="1:253" x14ac:dyDescent="0.25">
      <c r="H144" s="167"/>
      <c r="J144" s="168"/>
    </row>
    <row r="145" spans="2:15" x14ac:dyDescent="0.25">
      <c r="B145" s="60" t="s">
        <v>135</v>
      </c>
      <c r="H145" s="3" t="s">
        <v>136</v>
      </c>
      <c r="J145" s="168"/>
    </row>
    <row r="146" spans="2:15" x14ac:dyDescent="0.25">
      <c r="H146" s="167"/>
      <c r="J146" s="168"/>
    </row>
    <row r="147" spans="2:15" x14ac:dyDescent="0.25">
      <c r="H147" s="252"/>
      <c r="I147" s="297"/>
      <c r="J147" s="297"/>
    </row>
    <row r="148" spans="2:15" x14ac:dyDescent="0.25">
      <c r="B148" s="253"/>
      <c r="C148" s="253"/>
      <c r="D148" s="253"/>
      <c r="E148" s="253"/>
      <c r="H148" s="298">
        <v>43885</v>
      </c>
      <c r="I148" s="298"/>
      <c r="J148" s="298"/>
    </row>
    <row r="149" spans="2:15" x14ac:dyDescent="0.25">
      <c r="H149" s="167"/>
      <c r="J149" s="168"/>
    </row>
    <row r="150" spans="2:15" x14ac:dyDescent="0.25">
      <c r="H150" s="167"/>
      <c r="J150" s="168"/>
    </row>
    <row r="151" spans="2:15" ht="14.4" thickBot="1" x14ac:dyDescent="0.3">
      <c r="B151" s="254"/>
      <c r="C151" s="254"/>
      <c r="D151" s="254"/>
      <c r="E151" s="254"/>
      <c r="F151" s="254"/>
      <c r="G151" s="254"/>
      <c r="H151" s="255"/>
      <c r="I151" s="254"/>
      <c r="J151" s="254"/>
      <c r="K151" s="254"/>
      <c r="L151" s="3"/>
      <c r="M151" s="3"/>
      <c r="N151" s="3"/>
      <c r="O151" s="246"/>
    </row>
    <row r="152" spans="2:15" ht="14.4" thickTop="1" x14ac:dyDescent="0.25">
      <c r="B152" s="3"/>
      <c r="C152" s="3"/>
      <c r="D152" s="3"/>
      <c r="E152" s="3"/>
      <c r="F152" s="3"/>
      <c r="G152" s="3"/>
      <c r="H152" s="249"/>
      <c r="I152" s="3"/>
      <c r="J152" s="3"/>
      <c r="K152" s="3"/>
      <c r="L152" s="3"/>
      <c r="M152" s="3"/>
      <c r="N152" s="3"/>
      <c r="O152" s="246"/>
    </row>
    <row r="153" spans="2:15" x14ac:dyDescent="0.25">
      <c r="B153" s="3"/>
      <c r="C153" s="248"/>
      <c r="D153" s="3"/>
      <c r="E153" s="3"/>
      <c r="F153" s="3"/>
      <c r="J153" s="24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24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246"/>
    </row>
    <row r="156" spans="2:15" ht="23.25" customHeight="1" x14ac:dyDescent="0.25">
      <c r="B156" s="245" t="s">
        <v>147</v>
      </c>
      <c r="C156" s="256"/>
      <c r="D156" s="256"/>
      <c r="E156" s="256"/>
      <c r="F156" s="256"/>
      <c r="G156" s="257"/>
      <c r="H156" s="258"/>
      <c r="I156" s="256"/>
      <c r="J156" s="259"/>
    </row>
    <row r="157" spans="2:15" x14ac:dyDescent="0.25">
      <c r="B157" s="245"/>
      <c r="C157" s="299" t="s">
        <v>148</v>
      </c>
      <c r="D157" s="299"/>
      <c r="E157" s="299"/>
      <c r="F157" s="260"/>
      <c r="G157" s="257"/>
      <c r="H157" s="257"/>
      <c r="I157" s="299" t="s">
        <v>149</v>
      </c>
      <c r="J157" s="299"/>
    </row>
    <row r="158" spans="2:15" x14ac:dyDescent="0.25">
      <c r="B158" s="245"/>
      <c r="C158" s="260"/>
      <c r="D158" s="260"/>
      <c r="E158" s="260"/>
      <c r="F158" s="260"/>
      <c r="G158" s="257"/>
      <c r="H158" s="257"/>
      <c r="I158" s="257"/>
      <c r="J158" s="261"/>
    </row>
    <row r="159" spans="2:15" x14ac:dyDescent="0.25">
      <c r="B159" s="245" t="s">
        <v>150</v>
      </c>
      <c r="C159" s="256"/>
      <c r="D159" s="256"/>
      <c r="E159" s="256"/>
      <c r="F159" s="256"/>
      <c r="G159" s="257"/>
      <c r="H159" s="257"/>
      <c r="I159" s="262"/>
      <c r="J159" s="259"/>
    </row>
    <row r="160" spans="2:15" x14ac:dyDescent="0.25">
      <c r="B160" s="245"/>
      <c r="C160" s="263"/>
      <c r="D160" s="263"/>
      <c r="E160" s="263"/>
      <c r="F160" s="260"/>
      <c r="G160" s="264"/>
      <c r="H160" s="264"/>
      <c r="I160" s="294" t="s">
        <v>151</v>
      </c>
      <c r="J160" s="294"/>
      <c r="K160" s="168"/>
    </row>
    <row r="161" spans="2:10" x14ac:dyDescent="0.25">
      <c r="B161" s="245"/>
      <c r="C161" s="245"/>
      <c r="D161" s="245"/>
      <c r="E161" s="245"/>
      <c r="F161" s="245"/>
      <c r="H161" s="167"/>
      <c r="J161" s="168"/>
    </row>
    <row r="162" spans="2:10" x14ac:dyDescent="0.25">
      <c r="B162" s="245" t="s">
        <v>152</v>
      </c>
      <c r="C162" s="245"/>
      <c r="D162" s="245"/>
      <c r="E162" s="245"/>
      <c r="F162" s="245"/>
      <c r="H162" s="167"/>
      <c r="J162" s="168"/>
    </row>
    <row r="163" spans="2:10" x14ac:dyDescent="0.25">
      <c r="B163" s="245"/>
      <c r="C163" s="245"/>
      <c r="D163" s="245"/>
      <c r="E163" s="245"/>
      <c r="F163" s="245"/>
      <c r="H163" s="167"/>
      <c r="J163" s="168"/>
    </row>
    <row r="164" spans="2:10" x14ac:dyDescent="0.25">
      <c r="B164" s="245"/>
      <c r="C164" s="245"/>
      <c r="D164" s="245"/>
      <c r="E164" s="245"/>
      <c r="F164" s="245"/>
      <c r="H164" s="167"/>
      <c r="J164" s="168"/>
    </row>
    <row r="165" spans="2:10" x14ac:dyDescent="0.25">
      <c r="H165" s="167"/>
      <c r="I165" s="168"/>
    </row>
    <row r="166" spans="2:10" x14ac:dyDescent="0.25">
      <c r="H166" s="167"/>
      <c r="I166" s="168"/>
    </row>
    <row r="167" spans="2:10" x14ac:dyDescent="0.25">
      <c r="H167" s="167"/>
      <c r="I167" s="168"/>
    </row>
  </sheetData>
  <sheetProtection sheet="1" objects="1"/>
  <mergeCells count="21">
    <mergeCell ref="I160:J160"/>
    <mergeCell ref="B132:L132"/>
    <mergeCell ref="B133:L134"/>
    <mergeCell ref="I147:J147"/>
    <mergeCell ref="H148:J148"/>
    <mergeCell ref="C157:E157"/>
    <mergeCell ref="I157:J157"/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1"/>
  <sheetViews>
    <sheetView workbookViewId="0"/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2.6640625" style="1" customWidth="1"/>
    <col min="4" max="4" width="5.6640625" style="1" customWidth="1"/>
    <col min="5" max="5" width="12.6640625" style="1" customWidth="1"/>
    <col min="6" max="6" width="0.6640625" style="1" hidden="1" customWidth="1"/>
    <col min="7" max="7" width="9.88671875" style="1" customWidth="1"/>
    <col min="8" max="8" width="6.109375" style="1" customWidth="1"/>
    <col min="9" max="9" width="9.109375" style="1" customWidth="1"/>
    <col min="10" max="10" width="12.6640625" style="4" customWidth="1"/>
    <col min="11" max="11" width="6.6640625" style="1" customWidth="1"/>
    <col min="12" max="12" width="12.6640625" style="1" customWidth="1"/>
    <col min="13" max="16384" width="9.109375" style="1"/>
  </cols>
  <sheetData>
    <row r="1" spans="1:12" ht="15.75" customHeight="1" x14ac:dyDescent="0.25">
      <c r="A1" s="1" t="s">
        <v>140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155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156</v>
      </c>
    </row>
    <row r="9" spans="1:12" ht="13.2" x14ac:dyDescent="0.25">
      <c r="E9" s="6" t="s">
        <v>157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83"/>
      <c r="B12" s="82"/>
      <c r="C12" s="322" t="s">
        <v>5</v>
      </c>
      <c r="D12" s="323"/>
      <c r="E12" s="324"/>
      <c r="F12" s="9"/>
      <c r="G12" s="325" t="s">
        <v>6</v>
      </c>
      <c r="H12" s="323"/>
      <c r="I12" s="324"/>
      <c r="J12" s="325" t="s">
        <v>7</v>
      </c>
      <c r="K12" s="323"/>
      <c r="L12" s="324"/>
    </row>
    <row r="13" spans="1:12" s="16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1" t="s">
        <v>10</v>
      </c>
      <c r="H13" s="13" t="s">
        <v>11</v>
      </c>
      <c r="I13" s="14" t="s">
        <v>12</v>
      </c>
      <c r="J13" s="15" t="s">
        <v>10</v>
      </c>
      <c r="K13" s="13" t="s">
        <v>11</v>
      </c>
      <c r="L13" s="84" t="s">
        <v>12</v>
      </c>
    </row>
    <row r="14" spans="1:12" ht="13.2" x14ac:dyDescent="0.25">
      <c r="A14" s="17" t="s">
        <v>13</v>
      </c>
      <c r="B14" s="18" t="s">
        <v>14</v>
      </c>
      <c r="C14" s="19">
        <v>833472</v>
      </c>
      <c r="D14" s="20">
        <v>0</v>
      </c>
      <c r="E14" s="21">
        <f t="shared" ref="E14:E60" si="0">C14+D14</f>
        <v>833472</v>
      </c>
      <c r="F14" s="22"/>
      <c r="G14" s="20">
        <v>0</v>
      </c>
      <c r="H14" s="20">
        <v>0</v>
      </c>
      <c r="I14" s="23">
        <f t="shared" ref="I14:I60" si="1">G14+H14</f>
        <v>0</v>
      </c>
      <c r="J14" s="24">
        <f t="shared" ref="J14:K60" si="2">C14+G14</f>
        <v>833472</v>
      </c>
      <c r="K14" s="25">
        <f t="shared" si="2"/>
        <v>0</v>
      </c>
      <c r="L14" s="20">
        <f t="shared" ref="L14:L60" si="3">SUM(J14:K14)</f>
        <v>833472</v>
      </c>
    </row>
    <row r="15" spans="1:12" ht="13.2" x14ac:dyDescent="0.25">
      <c r="A15" s="17" t="s">
        <v>15</v>
      </c>
      <c r="B15" s="18" t="s">
        <v>16</v>
      </c>
      <c r="C15" s="19">
        <v>210683</v>
      </c>
      <c r="D15" s="25">
        <v>0</v>
      </c>
      <c r="E15" s="21">
        <f t="shared" si="0"/>
        <v>210683</v>
      </c>
      <c r="F15" s="22"/>
      <c r="G15" s="25">
        <v>0</v>
      </c>
      <c r="H15" s="25">
        <v>0</v>
      </c>
      <c r="I15" s="24">
        <f t="shared" si="1"/>
        <v>0</v>
      </c>
      <c r="J15" s="24">
        <f t="shared" si="2"/>
        <v>210683</v>
      </c>
      <c r="K15" s="25">
        <f t="shared" si="2"/>
        <v>0</v>
      </c>
      <c r="L15" s="25">
        <f t="shared" si="3"/>
        <v>210683</v>
      </c>
    </row>
    <row r="16" spans="1:12" ht="13.2" x14ac:dyDescent="0.25">
      <c r="A16" s="17" t="s">
        <v>17</v>
      </c>
      <c r="B16" s="18" t="s">
        <v>18</v>
      </c>
      <c r="C16" s="19">
        <v>99397</v>
      </c>
      <c r="D16" s="25">
        <v>0</v>
      </c>
      <c r="E16" s="21">
        <f t="shared" si="0"/>
        <v>99397</v>
      </c>
      <c r="F16" s="22"/>
      <c r="G16" s="25">
        <v>0</v>
      </c>
      <c r="H16" s="25">
        <v>0</v>
      </c>
      <c r="I16" s="24">
        <f t="shared" si="1"/>
        <v>0</v>
      </c>
      <c r="J16" s="24">
        <f t="shared" si="2"/>
        <v>99397</v>
      </c>
      <c r="K16" s="25">
        <f t="shared" si="2"/>
        <v>0</v>
      </c>
      <c r="L16" s="25">
        <f t="shared" si="3"/>
        <v>99397</v>
      </c>
    </row>
    <row r="17" spans="1:14" ht="13.2" x14ac:dyDescent="0.25">
      <c r="A17" s="17" t="s">
        <v>19</v>
      </c>
      <c r="B17" s="18" t="s">
        <v>20</v>
      </c>
      <c r="C17" s="19">
        <v>418769</v>
      </c>
      <c r="D17" s="25">
        <v>0</v>
      </c>
      <c r="E17" s="21">
        <f t="shared" si="0"/>
        <v>418769</v>
      </c>
      <c r="F17" s="22"/>
      <c r="G17" s="25">
        <v>0</v>
      </c>
      <c r="H17" s="25">
        <v>0</v>
      </c>
      <c r="I17" s="24">
        <f t="shared" si="1"/>
        <v>0</v>
      </c>
      <c r="J17" s="24">
        <f t="shared" si="2"/>
        <v>418769</v>
      </c>
      <c r="K17" s="25">
        <f t="shared" si="2"/>
        <v>0</v>
      </c>
      <c r="L17" s="25">
        <f t="shared" si="3"/>
        <v>418769</v>
      </c>
    </row>
    <row r="18" spans="1:14" ht="13.2" x14ac:dyDescent="0.25">
      <c r="A18" s="17" t="s">
        <v>21</v>
      </c>
      <c r="B18" s="18" t="s">
        <v>22</v>
      </c>
      <c r="C18" s="19">
        <v>235503</v>
      </c>
      <c r="D18" s="25">
        <v>0</v>
      </c>
      <c r="E18" s="21">
        <f t="shared" si="0"/>
        <v>235503</v>
      </c>
      <c r="F18" s="22"/>
      <c r="G18" s="25">
        <v>0</v>
      </c>
      <c r="H18" s="25">
        <v>0</v>
      </c>
      <c r="I18" s="24">
        <f t="shared" si="1"/>
        <v>0</v>
      </c>
      <c r="J18" s="24">
        <f t="shared" si="2"/>
        <v>235503</v>
      </c>
      <c r="K18" s="25">
        <f t="shared" si="2"/>
        <v>0</v>
      </c>
      <c r="L18" s="25">
        <f t="shared" si="3"/>
        <v>235503</v>
      </c>
    </row>
    <row r="19" spans="1:14" ht="13.2" x14ac:dyDescent="0.25">
      <c r="A19" s="17" t="s">
        <v>23</v>
      </c>
      <c r="B19" s="18" t="s">
        <v>24</v>
      </c>
      <c r="C19" s="19">
        <v>202443</v>
      </c>
      <c r="D19" s="25">
        <v>0</v>
      </c>
      <c r="E19" s="21">
        <f t="shared" si="0"/>
        <v>202443</v>
      </c>
      <c r="F19" s="22"/>
      <c r="G19" s="25">
        <v>0</v>
      </c>
      <c r="H19" s="25">
        <v>0</v>
      </c>
      <c r="I19" s="24">
        <f t="shared" si="1"/>
        <v>0</v>
      </c>
      <c r="J19" s="24">
        <f t="shared" si="2"/>
        <v>202443</v>
      </c>
      <c r="K19" s="25">
        <f t="shared" si="2"/>
        <v>0</v>
      </c>
      <c r="L19" s="25">
        <f t="shared" si="3"/>
        <v>202443</v>
      </c>
    </row>
    <row r="20" spans="1:14" ht="13.2" x14ac:dyDescent="0.25">
      <c r="A20" s="17" t="s">
        <v>25</v>
      </c>
      <c r="B20" s="18" t="s">
        <v>26</v>
      </c>
      <c r="C20" s="19">
        <v>679653</v>
      </c>
      <c r="D20" s="25">
        <v>0</v>
      </c>
      <c r="E20" s="21">
        <f t="shared" si="0"/>
        <v>679653</v>
      </c>
      <c r="F20" s="22"/>
      <c r="G20" s="25">
        <v>731533</v>
      </c>
      <c r="H20" s="25">
        <v>0</v>
      </c>
      <c r="I20" s="24">
        <f t="shared" si="1"/>
        <v>731533</v>
      </c>
      <c r="J20" s="24">
        <f t="shared" si="2"/>
        <v>1411186</v>
      </c>
      <c r="K20" s="25">
        <f t="shared" si="2"/>
        <v>0</v>
      </c>
      <c r="L20" s="25">
        <f t="shared" si="3"/>
        <v>1411186</v>
      </c>
    </row>
    <row r="21" spans="1:14" ht="13.2" x14ac:dyDescent="0.25">
      <c r="A21" s="17" t="s">
        <v>27</v>
      </c>
      <c r="B21" s="18" t="s">
        <v>28</v>
      </c>
      <c r="C21" s="19">
        <v>192031</v>
      </c>
      <c r="D21" s="25">
        <v>0</v>
      </c>
      <c r="E21" s="21">
        <f t="shared" si="0"/>
        <v>192031</v>
      </c>
      <c r="F21" s="22"/>
      <c r="G21" s="25">
        <v>0</v>
      </c>
      <c r="H21" s="25">
        <v>0</v>
      </c>
      <c r="I21" s="24">
        <f t="shared" si="1"/>
        <v>0</v>
      </c>
      <c r="J21" s="24">
        <f t="shared" si="2"/>
        <v>192031</v>
      </c>
      <c r="K21" s="25">
        <f t="shared" si="2"/>
        <v>0</v>
      </c>
      <c r="L21" s="25">
        <f t="shared" si="3"/>
        <v>192031</v>
      </c>
    </row>
    <row r="22" spans="1:14" ht="13.2" x14ac:dyDescent="0.25">
      <c r="A22" s="17" t="s">
        <v>29</v>
      </c>
      <c r="B22" s="18" t="s">
        <v>30</v>
      </c>
      <c r="C22" s="19">
        <v>343239</v>
      </c>
      <c r="D22" s="25">
        <v>0</v>
      </c>
      <c r="E22" s="21">
        <f t="shared" si="0"/>
        <v>343239</v>
      </c>
      <c r="F22" s="22"/>
      <c r="G22" s="25">
        <v>0</v>
      </c>
      <c r="H22" s="25">
        <v>0</v>
      </c>
      <c r="I22" s="24">
        <f t="shared" si="1"/>
        <v>0</v>
      </c>
      <c r="J22" s="24">
        <f t="shared" si="2"/>
        <v>343239</v>
      </c>
      <c r="K22" s="25">
        <f t="shared" si="2"/>
        <v>0</v>
      </c>
      <c r="L22" s="25">
        <f t="shared" si="3"/>
        <v>343239</v>
      </c>
    </row>
    <row r="23" spans="1:14" ht="13.2" x14ac:dyDescent="0.25">
      <c r="A23" s="17">
        <v>10</v>
      </c>
      <c r="B23" s="18" t="s">
        <v>31</v>
      </c>
      <c r="C23" s="19">
        <v>562411</v>
      </c>
      <c r="D23" s="25">
        <v>0</v>
      </c>
      <c r="E23" s="21">
        <f t="shared" si="0"/>
        <v>562411</v>
      </c>
      <c r="F23" s="22"/>
      <c r="G23" s="25">
        <v>0</v>
      </c>
      <c r="H23" s="25">
        <v>0</v>
      </c>
      <c r="I23" s="24">
        <f t="shared" si="1"/>
        <v>0</v>
      </c>
      <c r="J23" s="24">
        <f t="shared" si="2"/>
        <v>562411</v>
      </c>
      <c r="K23" s="25">
        <f t="shared" si="2"/>
        <v>0</v>
      </c>
      <c r="L23" s="25">
        <f t="shared" si="3"/>
        <v>562411</v>
      </c>
    </row>
    <row r="24" spans="1:14" ht="13.2" x14ac:dyDescent="0.25">
      <c r="A24" s="17">
        <v>11</v>
      </c>
      <c r="B24" s="18" t="s">
        <v>32</v>
      </c>
      <c r="C24" s="19">
        <v>2404228</v>
      </c>
      <c r="D24" s="25">
        <v>0</v>
      </c>
      <c r="E24" s="21">
        <f t="shared" si="0"/>
        <v>2404228</v>
      </c>
      <c r="F24" s="22"/>
      <c r="G24" s="25">
        <v>0</v>
      </c>
      <c r="H24" s="25">
        <v>0</v>
      </c>
      <c r="I24" s="24">
        <f t="shared" si="1"/>
        <v>0</v>
      </c>
      <c r="J24" s="24">
        <f t="shared" si="2"/>
        <v>2404228</v>
      </c>
      <c r="K24" s="25">
        <f t="shared" si="2"/>
        <v>0</v>
      </c>
      <c r="L24" s="25">
        <f t="shared" si="3"/>
        <v>2404228</v>
      </c>
    </row>
    <row r="25" spans="1:14" ht="13.2" x14ac:dyDescent="0.25">
      <c r="A25" s="17">
        <v>12</v>
      </c>
      <c r="B25" s="18" t="s">
        <v>33</v>
      </c>
      <c r="C25" s="19">
        <v>759938</v>
      </c>
      <c r="D25" s="25">
        <v>0</v>
      </c>
      <c r="E25" s="21">
        <f t="shared" si="0"/>
        <v>759938</v>
      </c>
      <c r="F25" s="22"/>
      <c r="G25" s="25">
        <v>0</v>
      </c>
      <c r="H25" s="25">
        <v>0</v>
      </c>
      <c r="I25" s="24">
        <f t="shared" si="1"/>
        <v>0</v>
      </c>
      <c r="J25" s="24">
        <f t="shared" si="2"/>
        <v>759938</v>
      </c>
      <c r="K25" s="25">
        <f t="shared" si="2"/>
        <v>0</v>
      </c>
      <c r="L25" s="25">
        <f t="shared" si="3"/>
        <v>759938</v>
      </c>
    </row>
    <row r="26" spans="1:14" ht="13.2" x14ac:dyDescent="0.25">
      <c r="A26" s="17">
        <v>13</v>
      </c>
      <c r="B26" s="18" t="s">
        <v>34</v>
      </c>
      <c r="C26" s="19">
        <v>1499394</v>
      </c>
      <c r="D26" s="25">
        <v>0</v>
      </c>
      <c r="E26" s="21">
        <f t="shared" si="0"/>
        <v>1499394</v>
      </c>
      <c r="F26" s="22"/>
      <c r="G26" s="25">
        <v>0</v>
      </c>
      <c r="H26" s="25">
        <v>0</v>
      </c>
      <c r="I26" s="24">
        <f t="shared" si="1"/>
        <v>0</v>
      </c>
      <c r="J26" s="24">
        <f t="shared" si="2"/>
        <v>1499394</v>
      </c>
      <c r="K26" s="25">
        <f t="shared" si="2"/>
        <v>0</v>
      </c>
      <c r="L26" s="25">
        <f t="shared" si="3"/>
        <v>1499394</v>
      </c>
    </row>
    <row r="27" spans="1:14" ht="13.2" x14ac:dyDescent="0.25">
      <c r="A27" s="17">
        <v>14</v>
      </c>
      <c r="B27" s="18" t="s">
        <v>35</v>
      </c>
      <c r="C27" s="19">
        <v>1058356</v>
      </c>
      <c r="D27" s="25">
        <v>0</v>
      </c>
      <c r="E27" s="21">
        <f t="shared" si="0"/>
        <v>1058356</v>
      </c>
      <c r="F27" s="22"/>
      <c r="G27" s="25">
        <v>565191</v>
      </c>
      <c r="H27" s="25">
        <v>0</v>
      </c>
      <c r="I27" s="24">
        <f t="shared" si="1"/>
        <v>565191</v>
      </c>
      <c r="J27" s="24">
        <f t="shared" si="2"/>
        <v>1623547</v>
      </c>
      <c r="K27" s="25">
        <f t="shared" si="2"/>
        <v>0</v>
      </c>
      <c r="L27" s="25">
        <f t="shared" si="3"/>
        <v>1623547</v>
      </c>
    </row>
    <row r="28" spans="1:14" ht="13.2" x14ac:dyDescent="0.25">
      <c r="A28" s="17">
        <v>15</v>
      </c>
      <c r="B28" s="18" t="s">
        <v>36</v>
      </c>
      <c r="C28" s="19">
        <v>86480</v>
      </c>
      <c r="D28" s="25">
        <v>0</v>
      </c>
      <c r="E28" s="21">
        <f t="shared" si="0"/>
        <v>86480</v>
      </c>
      <c r="F28" s="22"/>
      <c r="G28" s="25">
        <v>0</v>
      </c>
      <c r="H28" s="25">
        <v>0</v>
      </c>
      <c r="I28" s="24">
        <f t="shared" si="1"/>
        <v>0</v>
      </c>
      <c r="J28" s="24">
        <f t="shared" si="2"/>
        <v>86480</v>
      </c>
      <c r="K28" s="25">
        <f t="shared" si="2"/>
        <v>0</v>
      </c>
      <c r="L28" s="25">
        <f t="shared" si="3"/>
        <v>86480</v>
      </c>
    </row>
    <row r="29" spans="1:14" ht="13.2" x14ac:dyDescent="0.25">
      <c r="A29" s="17">
        <v>16</v>
      </c>
      <c r="B29" s="18" t="s">
        <v>37</v>
      </c>
      <c r="C29" s="19">
        <v>741533</v>
      </c>
      <c r="D29" s="25">
        <v>0</v>
      </c>
      <c r="E29" s="21">
        <f t="shared" si="0"/>
        <v>741533</v>
      </c>
      <c r="F29" s="22"/>
      <c r="G29" s="25">
        <v>0</v>
      </c>
      <c r="H29" s="25">
        <v>0</v>
      </c>
      <c r="I29" s="24">
        <f t="shared" si="1"/>
        <v>0</v>
      </c>
      <c r="J29" s="24">
        <f t="shared" si="2"/>
        <v>741533</v>
      </c>
      <c r="K29" s="25">
        <f t="shared" si="2"/>
        <v>0</v>
      </c>
      <c r="L29" s="25">
        <f t="shared" si="3"/>
        <v>741533</v>
      </c>
    </row>
    <row r="30" spans="1:14" ht="13.2" x14ac:dyDescent="0.25">
      <c r="A30" s="17">
        <v>17</v>
      </c>
      <c r="B30" s="18" t="s">
        <v>38</v>
      </c>
      <c r="C30" s="19">
        <v>346129</v>
      </c>
      <c r="D30" s="25">
        <v>0</v>
      </c>
      <c r="E30" s="21">
        <f t="shared" si="0"/>
        <v>346129</v>
      </c>
      <c r="F30" s="22"/>
      <c r="G30" s="25">
        <v>0</v>
      </c>
      <c r="H30" s="25">
        <v>0</v>
      </c>
      <c r="I30" s="24">
        <f t="shared" si="1"/>
        <v>0</v>
      </c>
      <c r="J30" s="24">
        <f t="shared" si="2"/>
        <v>346129</v>
      </c>
      <c r="K30" s="25">
        <f t="shared" si="2"/>
        <v>0</v>
      </c>
      <c r="L30" s="25">
        <f t="shared" si="3"/>
        <v>346129</v>
      </c>
      <c r="N30" s="26"/>
    </row>
    <row r="31" spans="1:14" ht="13.2" x14ac:dyDescent="0.25">
      <c r="A31" s="17">
        <v>18</v>
      </c>
      <c r="B31" s="18" t="s">
        <v>39</v>
      </c>
      <c r="C31" s="19">
        <v>1403845</v>
      </c>
      <c r="D31" s="25">
        <v>0</v>
      </c>
      <c r="E31" s="21">
        <f t="shared" si="0"/>
        <v>1403845</v>
      </c>
      <c r="F31" s="22"/>
      <c r="G31" s="25">
        <v>1093740</v>
      </c>
      <c r="H31" s="25">
        <v>0</v>
      </c>
      <c r="I31" s="24">
        <f t="shared" si="1"/>
        <v>1093740</v>
      </c>
      <c r="J31" s="24">
        <f t="shared" si="2"/>
        <v>2497585</v>
      </c>
      <c r="K31" s="25">
        <f t="shared" si="2"/>
        <v>0</v>
      </c>
      <c r="L31" s="25">
        <f t="shared" si="3"/>
        <v>2497585</v>
      </c>
    </row>
    <row r="32" spans="1:14" ht="13.2" x14ac:dyDescent="0.25">
      <c r="A32" s="17">
        <v>19</v>
      </c>
      <c r="B32" s="18" t="s">
        <v>40</v>
      </c>
      <c r="C32" s="19">
        <v>249419</v>
      </c>
      <c r="D32" s="25">
        <v>0</v>
      </c>
      <c r="E32" s="21">
        <f t="shared" si="0"/>
        <v>249419</v>
      </c>
      <c r="F32" s="22"/>
      <c r="G32" s="25">
        <v>0</v>
      </c>
      <c r="H32" s="25">
        <v>0</v>
      </c>
      <c r="I32" s="24">
        <f t="shared" si="1"/>
        <v>0</v>
      </c>
      <c r="J32" s="24">
        <f t="shared" si="2"/>
        <v>249419</v>
      </c>
      <c r="K32" s="25">
        <f t="shared" si="2"/>
        <v>0</v>
      </c>
      <c r="L32" s="25">
        <f t="shared" si="3"/>
        <v>249419</v>
      </c>
    </row>
    <row r="33" spans="1:12" ht="13.2" x14ac:dyDescent="0.25">
      <c r="A33" s="17">
        <v>20</v>
      </c>
      <c r="B33" s="18" t="s">
        <v>41</v>
      </c>
      <c r="C33" s="19">
        <v>282895</v>
      </c>
      <c r="D33" s="25">
        <v>0</v>
      </c>
      <c r="E33" s="21">
        <f t="shared" si="0"/>
        <v>282895</v>
      </c>
      <c r="F33" s="22"/>
      <c r="G33" s="25">
        <v>0</v>
      </c>
      <c r="H33" s="25">
        <v>0</v>
      </c>
      <c r="I33" s="24">
        <f t="shared" si="1"/>
        <v>0</v>
      </c>
      <c r="J33" s="24">
        <f t="shared" si="2"/>
        <v>282895</v>
      </c>
      <c r="K33" s="25">
        <f t="shared" si="2"/>
        <v>0</v>
      </c>
      <c r="L33" s="25">
        <f t="shared" si="3"/>
        <v>282895</v>
      </c>
    </row>
    <row r="34" spans="1:12" ht="13.2" x14ac:dyDescent="0.25">
      <c r="A34" s="17">
        <v>21</v>
      </c>
      <c r="B34" s="18" t="s">
        <v>42</v>
      </c>
      <c r="C34" s="19">
        <v>182805</v>
      </c>
      <c r="D34" s="25">
        <v>0</v>
      </c>
      <c r="E34" s="21">
        <f t="shared" si="0"/>
        <v>182805</v>
      </c>
      <c r="F34" s="22"/>
      <c r="G34" s="25">
        <v>0</v>
      </c>
      <c r="H34" s="25">
        <v>0</v>
      </c>
      <c r="I34" s="24">
        <f t="shared" si="1"/>
        <v>0</v>
      </c>
      <c r="J34" s="24">
        <f t="shared" si="2"/>
        <v>182805</v>
      </c>
      <c r="K34" s="25">
        <f t="shared" si="2"/>
        <v>0</v>
      </c>
      <c r="L34" s="25">
        <f t="shared" si="3"/>
        <v>182805</v>
      </c>
    </row>
    <row r="35" spans="1:12" ht="13.2" x14ac:dyDescent="0.25">
      <c r="A35" s="17">
        <v>22</v>
      </c>
      <c r="B35" s="18" t="s">
        <v>43</v>
      </c>
      <c r="C35" s="19">
        <v>80568</v>
      </c>
      <c r="D35" s="25">
        <v>0</v>
      </c>
      <c r="E35" s="21">
        <f t="shared" si="0"/>
        <v>80568</v>
      </c>
      <c r="F35" s="22"/>
      <c r="G35" s="25">
        <v>0</v>
      </c>
      <c r="H35" s="25">
        <v>0</v>
      </c>
      <c r="I35" s="24">
        <f t="shared" si="1"/>
        <v>0</v>
      </c>
      <c r="J35" s="24">
        <f t="shared" si="2"/>
        <v>80568</v>
      </c>
      <c r="K35" s="25">
        <f t="shared" si="2"/>
        <v>0</v>
      </c>
      <c r="L35" s="25">
        <f t="shared" si="3"/>
        <v>80568</v>
      </c>
    </row>
    <row r="36" spans="1:12" ht="13.2" x14ac:dyDescent="0.25">
      <c r="A36" s="17">
        <v>23</v>
      </c>
      <c r="B36" s="18" t="s">
        <v>44</v>
      </c>
      <c r="C36" s="19">
        <v>1603795</v>
      </c>
      <c r="D36" s="25">
        <v>0</v>
      </c>
      <c r="E36" s="21">
        <f t="shared" si="0"/>
        <v>1603795</v>
      </c>
      <c r="F36" s="22"/>
      <c r="G36" s="25">
        <v>0</v>
      </c>
      <c r="H36" s="25">
        <v>0</v>
      </c>
      <c r="I36" s="24">
        <f t="shared" si="1"/>
        <v>0</v>
      </c>
      <c r="J36" s="24">
        <f t="shared" si="2"/>
        <v>1603795</v>
      </c>
      <c r="K36" s="25">
        <f t="shared" si="2"/>
        <v>0</v>
      </c>
      <c r="L36" s="25">
        <f t="shared" si="3"/>
        <v>1603795</v>
      </c>
    </row>
    <row r="37" spans="1:12" ht="13.2" x14ac:dyDescent="0.25">
      <c r="A37" s="17">
        <v>24</v>
      </c>
      <c r="B37" s="18" t="s">
        <v>45</v>
      </c>
      <c r="C37" s="19">
        <v>641381</v>
      </c>
      <c r="D37" s="25">
        <v>0</v>
      </c>
      <c r="E37" s="21">
        <f t="shared" si="0"/>
        <v>641381</v>
      </c>
      <c r="F37" s="22"/>
      <c r="G37" s="25">
        <v>0</v>
      </c>
      <c r="H37" s="25">
        <v>0</v>
      </c>
      <c r="I37" s="24">
        <f t="shared" si="1"/>
        <v>0</v>
      </c>
      <c r="J37" s="24">
        <f t="shared" si="2"/>
        <v>641381</v>
      </c>
      <c r="K37" s="25">
        <f t="shared" si="2"/>
        <v>0</v>
      </c>
      <c r="L37" s="25">
        <f t="shared" si="3"/>
        <v>641381</v>
      </c>
    </row>
    <row r="38" spans="1:12" ht="13.2" x14ac:dyDescent="0.25">
      <c r="A38" s="17">
        <v>25</v>
      </c>
      <c r="B38" s="18" t="s">
        <v>46</v>
      </c>
      <c r="C38" s="19">
        <v>1556695</v>
      </c>
      <c r="D38" s="25">
        <v>0</v>
      </c>
      <c r="E38" s="21">
        <f t="shared" si="0"/>
        <v>1556695</v>
      </c>
      <c r="F38" s="22"/>
      <c r="G38" s="25">
        <v>0</v>
      </c>
      <c r="H38" s="25">
        <v>0</v>
      </c>
      <c r="I38" s="24">
        <f t="shared" si="1"/>
        <v>0</v>
      </c>
      <c r="J38" s="24">
        <f t="shared" si="2"/>
        <v>1556695</v>
      </c>
      <c r="K38" s="25">
        <f t="shared" si="2"/>
        <v>0</v>
      </c>
      <c r="L38" s="25">
        <f t="shared" si="3"/>
        <v>1556695</v>
      </c>
    </row>
    <row r="39" spans="1:12" ht="13.2" x14ac:dyDescent="0.25">
      <c r="A39" s="17">
        <v>26</v>
      </c>
      <c r="B39" s="18" t="s">
        <v>47</v>
      </c>
      <c r="C39" s="19">
        <v>4834854</v>
      </c>
      <c r="D39" s="25">
        <v>0</v>
      </c>
      <c r="E39" s="21">
        <f t="shared" si="0"/>
        <v>4834854</v>
      </c>
      <c r="F39" s="22"/>
      <c r="G39" s="25">
        <v>0</v>
      </c>
      <c r="H39" s="25">
        <v>0</v>
      </c>
      <c r="I39" s="24">
        <f t="shared" si="1"/>
        <v>0</v>
      </c>
      <c r="J39" s="24">
        <f t="shared" si="2"/>
        <v>4834854</v>
      </c>
      <c r="K39" s="25">
        <f t="shared" si="2"/>
        <v>0</v>
      </c>
      <c r="L39" s="25">
        <f t="shared" si="3"/>
        <v>4834854</v>
      </c>
    </row>
    <row r="40" spans="1:12" ht="13.2" x14ac:dyDescent="0.25">
      <c r="A40" s="17">
        <v>27</v>
      </c>
      <c r="B40" s="18" t="s">
        <v>48</v>
      </c>
      <c r="C40" s="19">
        <v>262892</v>
      </c>
      <c r="D40" s="25">
        <v>0</v>
      </c>
      <c r="E40" s="21">
        <f t="shared" si="0"/>
        <v>262892</v>
      </c>
      <c r="F40" s="22"/>
      <c r="G40" s="25">
        <v>0</v>
      </c>
      <c r="H40" s="25">
        <v>0</v>
      </c>
      <c r="I40" s="24">
        <f t="shared" si="1"/>
        <v>0</v>
      </c>
      <c r="J40" s="24">
        <f t="shared" si="2"/>
        <v>262892</v>
      </c>
      <c r="K40" s="25">
        <f t="shared" si="2"/>
        <v>0</v>
      </c>
      <c r="L40" s="25">
        <f t="shared" si="3"/>
        <v>262892</v>
      </c>
    </row>
    <row r="41" spans="1:12" ht="13.2" x14ac:dyDescent="0.25">
      <c r="A41" s="17">
        <v>28</v>
      </c>
      <c r="B41" s="18" t="s">
        <v>49</v>
      </c>
      <c r="C41" s="19">
        <v>331579</v>
      </c>
      <c r="D41" s="25">
        <v>0</v>
      </c>
      <c r="E41" s="21">
        <f t="shared" si="0"/>
        <v>331579</v>
      </c>
      <c r="F41" s="22"/>
      <c r="G41" s="25">
        <v>0</v>
      </c>
      <c r="H41" s="25">
        <v>0</v>
      </c>
      <c r="I41" s="24">
        <f t="shared" si="1"/>
        <v>0</v>
      </c>
      <c r="J41" s="24">
        <f t="shared" si="2"/>
        <v>331579</v>
      </c>
      <c r="K41" s="25">
        <f t="shared" si="2"/>
        <v>0</v>
      </c>
      <c r="L41" s="25">
        <f t="shared" si="3"/>
        <v>331579</v>
      </c>
    </row>
    <row r="42" spans="1:12" ht="13.2" x14ac:dyDescent="0.25">
      <c r="A42" s="17">
        <v>29</v>
      </c>
      <c r="B42" s="18" t="s">
        <v>50</v>
      </c>
      <c r="C42" s="19">
        <v>960098</v>
      </c>
      <c r="D42" s="25">
        <v>0</v>
      </c>
      <c r="E42" s="21">
        <f t="shared" si="0"/>
        <v>960098</v>
      </c>
      <c r="F42" s="22"/>
      <c r="G42" s="25">
        <v>0</v>
      </c>
      <c r="H42" s="25">
        <v>0</v>
      </c>
      <c r="I42" s="24">
        <f t="shared" si="1"/>
        <v>0</v>
      </c>
      <c r="J42" s="24">
        <f t="shared" si="2"/>
        <v>960098</v>
      </c>
      <c r="K42" s="25">
        <f t="shared" si="2"/>
        <v>0</v>
      </c>
      <c r="L42" s="25">
        <f t="shared" si="3"/>
        <v>960098</v>
      </c>
    </row>
    <row r="43" spans="1:12" ht="13.2" x14ac:dyDescent="0.25">
      <c r="A43" s="17">
        <v>30</v>
      </c>
      <c r="B43" s="18" t="s">
        <v>51</v>
      </c>
      <c r="C43" s="19">
        <v>231483</v>
      </c>
      <c r="D43" s="25">
        <v>0</v>
      </c>
      <c r="E43" s="21">
        <f t="shared" si="0"/>
        <v>231483</v>
      </c>
      <c r="F43" s="22"/>
      <c r="G43" s="25">
        <v>0</v>
      </c>
      <c r="H43" s="25">
        <v>0</v>
      </c>
      <c r="I43" s="24">
        <f t="shared" si="1"/>
        <v>0</v>
      </c>
      <c r="J43" s="24">
        <f t="shared" si="2"/>
        <v>231483</v>
      </c>
      <c r="K43" s="25">
        <f t="shared" si="2"/>
        <v>0</v>
      </c>
      <c r="L43" s="25">
        <f t="shared" si="3"/>
        <v>231483</v>
      </c>
    </row>
    <row r="44" spans="1:12" ht="13.2" x14ac:dyDescent="0.25">
      <c r="A44" s="17">
        <v>31</v>
      </c>
      <c r="B44" s="18" t="s">
        <v>52</v>
      </c>
      <c r="C44" s="19">
        <v>824137</v>
      </c>
      <c r="D44" s="25">
        <v>0</v>
      </c>
      <c r="E44" s="21">
        <f t="shared" si="0"/>
        <v>824137</v>
      </c>
      <c r="F44" s="22"/>
      <c r="G44" s="25">
        <v>0</v>
      </c>
      <c r="H44" s="25">
        <v>0</v>
      </c>
      <c r="I44" s="24">
        <f t="shared" si="1"/>
        <v>0</v>
      </c>
      <c r="J44" s="24">
        <f t="shared" si="2"/>
        <v>824137</v>
      </c>
      <c r="K44" s="25">
        <f t="shared" si="2"/>
        <v>0</v>
      </c>
      <c r="L44" s="25">
        <f t="shared" si="3"/>
        <v>824137</v>
      </c>
    </row>
    <row r="45" spans="1:12" ht="13.2" x14ac:dyDescent="0.25">
      <c r="A45" s="17">
        <v>32</v>
      </c>
      <c r="B45" s="18" t="s">
        <v>53</v>
      </c>
      <c r="C45" s="19">
        <v>2420183</v>
      </c>
      <c r="D45" s="25">
        <v>0</v>
      </c>
      <c r="E45" s="21">
        <f t="shared" si="0"/>
        <v>2420183</v>
      </c>
      <c r="F45" s="22"/>
      <c r="G45" s="25">
        <v>0</v>
      </c>
      <c r="H45" s="25">
        <v>0</v>
      </c>
      <c r="I45" s="24">
        <f t="shared" si="1"/>
        <v>0</v>
      </c>
      <c r="J45" s="24">
        <f t="shared" si="2"/>
        <v>2420183</v>
      </c>
      <c r="K45" s="25">
        <f t="shared" si="2"/>
        <v>0</v>
      </c>
      <c r="L45" s="25">
        <f t="shared" si="3"/>
        <v>2420183</v>
      </c>
    </row>
    <row r="46" spans="1:12" ht="13.2" x14ac:dyDescent="0.25">
      <c r="A46" s="17">
        <v>33</v>
      </c>
      <c r="B46" s="18" t="s">
        <v>54</v>
      </c>
      <c r="C46" s="19">
        <v>1145392</v>
      </c>
      <c r="D46" s="25">
        <v>0</v>
      </c>
      <c r="E46" s="21">
        <f t="shared" si="0"/>
        <v>1145392</v>
      </c>
      <c r="F46" s="22"/>
      <c r="G46" s="25">
        <v>0</v>
      </c>
      <c r="H46" s="25">
        <v>0</v>
      </c>
      <c r="I46" s="24">
        <f t="shared" si="1"/>
        <v>0</v>
      </c>
      <c r="J46" s="24">
        <f t="shared" si="2"/>
        <v>1145392</v>
      </c>
      <c r="K46" s="25">
        <f t="shared" si="2"/>
        <v>0</v>
      </c>
      <c r="L46" s="25">
        <f t="shared" si="3"/>
        <v>1145392</v>
      </c>
    </row>
    <row r="47" spans="1:12" ht="13.2" x14ac:dyDescent="0.25">
      <c r="A47" s="17">
        <v>34</v>
      </c>
      <c r="B47" s="18" t="s">
        <v>55</v>
      </c>
      <c r="C47" s="19">
        <v>1528307</v>
      </c>
      <c r="D47" s="25">
        <v>0</v>
      </c>
      <c r="E47" s="21">
        <f t="shared" si="0"/>
        <v>1528307</v>
      </c>
      <c r="F47" s="22"/>
      <c r="G47" s="25">
        <v>0</v>
      </c>
      <c r="H47" s="25">
        <v>0</v>
      </c>
      <c r="I47" s="24">
        <f t="shared" si="1"/>
        <v>0</v>
      </c>
      <c r="J47" s="24">
        <f t="shared" si="2"/>
        <v>1528307</v>
      </c>
      <c r="K47" s="25">
        <f t="shared" si="2"/>
        <v>0</v>
      </c>
      <c r="L47" s="25">
        <f t="shared" si="3"/>
        <v>1528307</v>
      </c>
    </row>
    <row r="48" spans="1:12" ht="13.2" x14ac:dyDescent="0.25">
      <c r="A48" s="17">
        <v>35</v>
      </c>
      <c r="B48" s="18" t="s">
        <v>56</v>
      </c>
      <c r="C48" s="19">
        <v>553990</v>
      </c>
      <c r="D48" s="25">
        <v>0</v>
      </c>
      <c r="E48" s="21">
        <f t="shared" si="0"/>
        <v>553990</v>
      </c>
      <c r="F48" s="22"/>
      <c r="G48" s="25">
        <v>0</v>
      </c>
      <c r="H48" s="25">
        <v>0</v>
      </c>
      <c r="I48" s="24">
        <f t="shared" si="1"/>
        <v>0</v>
      </c>
      <c r="J48" s="24">
        <f t="shared" si="2"/>
        <v>553990</v>
      </c>
      <c r="K48" s="25">
        <f t="shared" si="2"/>
        <v>0</v>
      </c>
      <c r="L48" s="25">
        <f t="shared" si="3"/>
        <v>553990</v>
      </c>
    </row>
    <row r="49" spans="1:12" ht="13.2" x14ac:dyDescent="0.25">
      <c r="A49" s="17">
        <v>36</v>
      </c>
      <c r="B49" s="18" t="s">
        <v>57</v>
      </c>
      <c r="C49" s="19">
        <v>2437528</v>
      </c>
      <c r="D49" s="25">
        <v>0</v>
      </c>
      <c r="E49" s="21">
        <f t="shared" si="0"/>
        <v>2437528</v>
      </c>
      <c r="F49" s="22"/>
      <c r="G49" s="25">
        <v>0</v>
      </c>
      <c r="H49" s="25">
        <v>0</v>
      </c>
      <c r="I49" s="24">
        <f t="shared" si="1"/>
        <v>0</v>
      </c>
      <c r="J49" s="24">
        <f t="shared" si="2"/>
        <v>2437528</v>
      </c>
      <c r="K49" s="25">
        <f t="shared" si="2"/>
        <v>0</v>
      </c>
      <c r="L49" s="25">
        <f t="shared" si="3"/>
        <v>2437528</v>
      </c>
    </row>
    <row r="50" spans="1:12" ht="13.2" x14ac:dyDescent="0.25">
      <c r="A50" s="17">
        <v>37</v>
      </c>
      <c r="B50" s="18" t="s">
        <v>58</v>
      </c>
      <c r="C50" s="19">
        <v>98101</v>
      </c>
      <c r="D50" s="25">
        <v>0</v>
      </c>
      <c r="E50" s="21">
        <f t="shared" si="0"/>
        <v>98101</v>
      </c>
      <c r="F50" s="22"/>
      <c r="G50" s="25">
        <v>0</v>
      </c>
      <c r="H50" s="25">
        <v>0</v>
      </c>
      <c r="I50" s="24">
        <f t="shared" si="1"/>
        <v>0</v>
      </c>
      <c r="J50" s="24">
        <f t="shared" si="2"/>
        <v>98101</v>
      </c>
      <c r="K50" s="25">
        <f t="shared" si="2"/>
        <v>0</v>
      </c>
      <c r="L50" s="25">
        <f t="shared" si="3"/>
        <v>98101</v>
      </c>
    </row>
    <row r="51" spans="1:12" ht="13.2" x14ac:dyDescent="0.25">
      <c r="A51" s="17">
        <v>38</v>
      </c>
      <c r="B51" s="18" t="s">
        <v>59</v>
      </c>
      <c r="C51" s="19">
        <v>127208</v>
      </c>
      <c r="D51" s="25">
        <v>0</v>
      </c>
      <c r="E51" s="21">
        <f t="shared" si="0"/>
        <v>127208</v>
      </c>
      <c r="F51" s="22"/>
      <c r="G51" s="25">
        <v>0</v>
      </c>
      <c r="H51" s="25">
        <v>0</v>
      </c>
      <c r="I51" s="24">
        <f t="shared" si="1"/>
        <v>0</v>
      </c>
      <c r="J51" s="24">
        <f t="shared" si="2"/>
        <v>127208</v>
      </c>
      <c r="K51" s="25">
        <f t="shared" si="2"/>
        <v>0</v>
      </c>
      <c r="L51" s="25">
        <f t="shared" si="3"/>
        <v>127208</v>
      </c>
    </row>
    <row r="52" spans="1:12" ht="13.2" x14ac:dyDescent="0.25">
      <c r="A52" s="17">
        <v>39</v>
      </c>
      <c r="B52" s="18" t="s">
        <v>60</v>
      </c>
      <c r="C52" s="19">
        <v>378223</v>
      </c>
      <c r="D52" s="25">
        <v>0</v>
      </c>
      <c r="E52" s="21">
        <f t="shared" si="0"/>
        <v>378223</v>
      </c>
      <c r="F52" s="22"/>
      <c r="G52" s="25">
        <v>0</v>
      </c>
      <c r="H52" s="25">
        <v>0</v>
      </c>
      <c r="I52" s="24">
        <f t="shared" si="1"/>
        <v>0</v>
      </c>
      <c r="J52" s="24">
        <f t="shared" si="2"/>
        <v>378223</v>
      </c>
      <c r="K52" s="25">
        <f t="shared" si="2"/>
        <v>0</v>
      </c>
      <c r="L52" s="25">
        <f t="shared" si="3"/>
        <v>378223</v>
      </c>
    </row>
    <row r="53" spans="1:12" ht="13.2" x14ac:dyDescent="0.25">
      <c r="A53" s="17">
        <v>40</v>
      </c>
      <c r="B53" s="18" t="s">
        <v>61</v>
      </c>
      <c r="C53" s="19">
        <v>268152</v>
      </c>
      <c r="D53" s="25">
        <v>0</v>
      </c>
      <c r="E53" s="21">
        <f t="shared" si="0"/>
        <v>268152</v>
      </c>
      <c r="F53" s="22"/>
      <c r="G53" s="25">
        <v>0</v>
      </c>
      <c r="H53" s="25">
        <v>0</v>
      </c>
      <c r="I53" s="24">
        <f t="shared" si="1"/>
        <v>0</v>
      </c>
      <c r="J53" s="24">
        <f t="shared" si="2"/>
        <v>268152</v>
      </c>
      <c r="K53" s="25">
        <f t="shared" si="2"/>
        <v>0</v>
      </c>
      <c r="L53" s="25">
        <f t="shared" si="3"/>
        <v>268152</v>
      </c>
    </row>
    <row r="54" spans="1:12" ht="13.2" x14ac:dyDescent="0.25">
      <c r="A54" s="17">
        <v>41</v>
      </c>
      <c r="B54" s="18" t="s">
        <v>62</v>
      </c>
      <c r="C54" s="19">
        <v>3630858</v>
      </c>
      <c r="D54" s="25">
        <v>0</v>
      </c>
      <c r="E54" s="21">
        <f t="shared" si="0"/>
        <v>3630858</v>
      </c>
      <c r="F54" s="22"/>
      <c r="G54" s="25">
        <v>0</v>
      </c>
      <c r="H54" s="25">
        <v>0</v>
      </c>
      <c r="I54" s="24">
        <f t="shared" si="1"/>
        <v>0</v>
      </c>
      <c r="J54" s="24">
        <f t="shared" si="2"/>
        <v>3630858</v>
      </c>
      <c r="K54" s="25">
        <f t="shared" si="2"/>
        <v>0</v>
      </c>
      <c r="L54" s="25">
        <f t="shared" si="3"/>
        <v>3630858</v>
      </c>
    </row>
    <row r="55" spans="1:12" ht="13.2" x14ac:dyDescent="0.25">
      <c r="A55" s="17">
        <v>42</v>
      </c>
      <c r="B55" s="18" t="s">
        <v>63</v>
      </c>
      <c r="C55" s="19">
        <v>404582</v>
      </c>
      <c r="D55" s="25">
        <v>0</v>
      </c>
      <c r="E55" s="21">
        <f t="shared" si="0"/>
        <v>404582</v>
      </c>
      <c r="F55" s="22"/>
      <c r="G55" s="25">
        <v>0</v>
      </c>
      <c r="H55" s="25">
        <v>0</v>
      </c>
      <c r="I55" s="24">
        <f t="shared" si="1"/>
        <v>0</v>
      </c>
      <c r="J55" s="24">
        <f t="shared" si="2"/>
        <v>404582</v>
      </c>
      <c r="K55" s="25">
        <f t="shared" si="2"/>
        <v>0</v>
      </c>
      <c r="L55" s="25">
        <f t="shared" si="3"/>
        <v>404582</v>
      </c>
    </row>
    <row r="56" spans="1:12" ht="13.2" x14ac:dyDescent="0.25">
      <c r="A56" s="17">
        <v>43</v>
      </c>
      <c r="B56" s="18" t="s">
        <v>64</v>
      </c>
      <c r="C56" s="19">
        <v>897705</v>
      </c>
      <c r="D56" s="25">
        <v>0</v>
      </c>
      <c r="E56" s="21">
        <f t="shared" si="0"/>
        <v>897705</v>
      </c>
      <c r="F56" s="22"/>
      <c r="G56" s="25">
        <v>0</v>
      </c>
      <c r="H56" s="25">
        <v>0</v>
      </c>
      <c r="I56" s="24">
        <f t="shared" si="1"/>
        <v>0</v>
      </c>
      <c r="J56" s="24">
        <f t="shared" si="2"/>
        <v>897705</v>
      </c>
      <c r="K56" s="25">
        <f t="shared" si="2"/>
        <v>0</v>
      </c>
      <c r="L56" s="25">
        <f t="shared" si="3"/>
        <v>897705</v>
      </c>
    </row>
    <row r="57" spans="1:12" ht="13.2" x14ac:dyDescent="0.25">
      <c r="A57" s="17">
        <v>44</v>
      </c>
      <c r="B57" s="18" t="s">
        <v>65</v>
      </c>
      <c r="C57" s="19">
        <v>877118</v>
      </c>
      <c r="D57" s="25">
        <v>0</v>
      </c>
      <c r="E57" s="21">
        <f t="shared" si="0"/>
        <v>877118</v>
      </c>
      <c r="F57" s="22"/>
      <c r="G57" s="25">
        <v>0</v>
      </c>
      <c r="H57" s="25">
        <v>0</v>
      </c>
      <c r="I57" s="24">
        <f t="shared" si="1"/>
        <v>0</v>
      </c>
      <c r="J57" s="24">
        <f t="shared" si="2"/>
        <v>877118</v>
      </c>
      <c r="K57" s="25">
        <f t="shared" si="2"/>
        <v>0</v>
      </c>
      <c r="L57" s="25">
        <f t="shared" si="3"/>
        <v>877118</v>
      </c>
    </row>
    <row r="58" spans="1:12" ht="13.2" x14ac:dyDescent="0.25">
      <c r="A58" s="17">
        <v>45</v>
      </c>
      <c r="B58" s="18" t="s">
        <v>66</v>
      </c>
      <c r="C58" s="19">
        <v>1009555</v>
      </c>
      <c r="D58" s="25">
        <v>0</v>
      </c>
      <c r="E58" s="21">
        <f t="shared" si="0"/>
        <v>1009555</v>
      </c>
      <c r="F58" s="22"/>
      <c r="G58" s="25">
        <v>0</v>
      </c>
      <c r="H58" s="25">
        <v>0</v>
      </c>
      <c r="I58" s="24">
        <f t="shared" si="1"/>
        <v>0</v>
      </c>
      <c r="J58" s="24">
        <f t="shared" si="2"/>
        <v>1009555</v>
      </c>
      <c r="K58" s="25">
        <f t="shared" si="2"/>
        <v>0</v>
      </c>
      <c r="L58" s="25">
        <f t="shared" si="3"/>
        <v>1009555</v>
      </c>
    </row>
    <row r="59" spans="1:12" ht="13.2" x14ac:dyDescent="0.25">
      <c r="A59" s="17">
        <v>46</v>
      </c>
      <c r="B59" s="18" t="s">
        <v>67</v>
      </c>
      <c r="C59" s="27">
        <v>268564</v>
      </c>
      <c r="D59" s="25">
        <v>0</v>
      </c>
      <c r="E59" s="21">
        <f t="shared" si="0"/>
        <v>268564</v>
      </c>
      <c r="F59" s="22"/>
      <c r="G59" s="25">
        <v>0</v>
      </c>
      <c r="H59" s="25">
        <v>0</v>
      </c>
      <c r="I59" s="24">
        <f t="shared" si="1"/>
        <v>0</v>
      </c>
      <c r="J59" s="24">
        <f t="shared" si="2"/>
        <v>268564</v>
      </c>
      <c r="K59" s="25">
        <f t="shared" si="2"/>
        <v>0</v>
      </c>
      <c r="L59" s="25">
        <f t="shared" si="3"/>
        <v>268564</v>
      </c>
    </row>
    <row r="60" spans="1:12" ht="13.2" x14ac:dyDescent="0.25">
      <c r="A60" s="28">
        <v>47</v>
      </c>
      <c r="B60" s="29" t="s">
        <v>68</v>
      </c>
      <c r="C60" s="30">
        <v>60315</v>
      </c>
      <c r="D60" s="31">
        <v>0</v>
      </c>
      <c r="E60" s="32">
        <f t="shared" si="0"/>
        <v>60315</v>
      </c>
      <c r="F60" s="33"/>
      <c r="G60" s="31">
        <v>0</v>
      </c>
      <c r="H60" s="31">
        <v>0</v>
      </c>
      <c r="I60" s="34">
        <f t="shared" si="1"/>
        <v>0</v>
      </c>
      <c r="J60" s="34">
        <f t="shared" si="2"/>
        <v>60315</v>
      </c>
      <c r="K60" s="31">
        <f t="shared" si="2"/>
        <v>0</v>
      </c>
      <c r="L60" s="31">
        <f t="shared" si="3"/>
        <v>60315</v>
      </c>
    </row>
    <row r="61" spans="1:12" ht="15.6" x14ac:dyDescent="0.3">
      <c r="A61" s="35" t="str">
        <f>E2</f>
        <v>Work First County Block Grant</v>
      </c>
      <c r="B61" s="36"/>
      <c r="C61" s="27"/>
      <c r="D61" s="21"/>
      <c r="E61" s="21"/>
      <c r="F61" s="37"/>
      <c r="G61" s="21"/>
      <c r="H61" s="21"/>
      <c r="I61" s="21"/>
      <c r="J61" s="21"/>
      <c r="K61" s="21"/>
      <c r="L61" s="21"/>
    </row>
    <row r="62" spans="1:12" ht="13.2" x14ac:dyDescent="0.25">
      <c r="A62" s="38" t="str">
        <f>E5</f>
        <v>AUTHORIZATION NUMBER: 1</v>
      </c>
      <c r="B62" s="36"/>
      <c r="C62" s="27"/>
      <c r="D62" s="21"/>
      <c r="E62" s="21"/>
      <c r="F62" s="37"/>
      <c r="G62" s="21"/>
      <c r="H62" s="21"/>
      <c r="I62" s="21"/>
      <c r="J62" s="21"/>
      <c r="K62" s="21"/>
      <c r="L62" s="21"/>
    </row>
    <row r="63" spans="1:12" ht="22.5" customHeight="1" x14ac:dyDescent="0.25">
      <c r="A63" s="39"/>
      <c r="B63" s="40"/>
      <c r="C63" s="322" t="s">
        <v>5</v>
      </c>
      <c r="D63" s="323"/>
      <c r="E63" s="324"/>
      <c r="F63" s="40"/>
      <c r="G63" s="325" t="s">
        <v>6</v>
      </c>
      <c r="H63" s="323"/>
      <c r="I63" s="324"/>
      <c r="J63" s="325" t="s">
        <v>7</v>
      </c>
      <c r="K63" s="323"/>
      <c r="L63" s="324"/>
    </row>
    <row r="64" spans="1:12" s="16" customFormat="1" ht="13.2" x14ac:dyDescent="0.25">
      <c r="A64" s="39"/>
      <c r="B64" s="44" t="s">
        <v>9</v>
      </c>
      <c r="C64" s="43" t="s">
        <v>10</v>
      </c>
      <c r="D64" s="45" t="s">
        <v>11</v>
      </c>
      <c r="E64" s="41" t="s">
        <v>12</v>
      </c>
      <c r="F64" s="46"/>
      <c r="G64" s="39" t="s">
        <v>10</v>
      </c>
      <c r="H64" s="44" t="s">
        <v>11</v>
      </c>
      <c r="I64" s="42" t="s">
        <v>12</v>
      </c>
      <c r="J64" s="43" t="s">
        <v>10</v>
      </c>
      <c r="K64" s="45" t="s">
        <v>11</v>
      </c>
      <c r="L64" s="41" t="s">
        <v>12</v>
      </c>
    </row>
    <row r="65" spans="1:12" ht="13.2" x14ac:dyDescent="0.25">
      <c r="A65" s="47">
        <v>48</v>
      </c>
      <c r="B65" s="48" t="s">
        <v>69</v>
      </c>
      <c r="C65" s="19">
        <v>44979</v>
      </c>
      <c r="D65" s="25">
        <v>0</v>
      </c>
      <c r="E65" s="25">
        <f t="shared" ref="E65:E119" si="4">SUM(C65:D65)</f>
        <v>44979</v>
      </c>
      <c r="F65" s="49"/>
      <c r="G65" s="25">
        <v>0</v>
      </c>
      <c r="H65" s="25">
        <v>0</v>
      </c>
      <c r="I65" s="24">
        <f t="shared" ref="I65:I119" si="5">G65+H65</f>
        <v>0</v>
      </c>
      <c r="J65" s="24">
        <f t="shared" ref="J65:K96" si="6">C65+G65</f>
        <v>44979</v>
      </c>
      <c r="K65" s="25">
        <f t="shared" si="6"/>
        <v>0</v>
      </c>
      <c r="L65" s="20">
        <f t="shared" ref="L65:L119" si="7">SUM(J65:K65)</f>
        <v>44979</v>
      </c>
    </row>
    <row r="66" spans="1:12" ht="13.2" x14ac:dyDescent="0.25">
      <c r="A66" s="47">
        <v>49</v>
      </c>
      <c r="B66" s="18" t="s">
        <v>70</v>
      </c>
      <c r="C66" s="19">
        <v>832612</v>
      </c>
      <c r="D66" s="25">
        <v>0</v>
      </c>
      <c r="E66" s="25">
        <f t="shared" si="4"/>
        <v>832612</v>
      </c>
      <c r="F66" s="49"/>
      <c r="G66" s="25">
        <v>0</v>
      </c>
      <c r="H66" s="25">
        <v>0</v>
      </c>
      <c r="I66" s="24">
        <f t="shared" si="5"/>
        <v>0</v>
      </c>
      <c r="J66" s="24">
        <f t="shared" si="6"/>
        <v>832612</v>
      </c>
      <c r="K66" s="25">
        <f t="shared" si="6"/>
        <v>0</v>
      </c>
      <c r="L66" s="25">
        <f t="shared" si="7"/>
        <v>832612</v>
      </c>
    </row>
    <row r="67" spans="1:12" ht="13.2" x14ac:dyDescent="0.25">
      <c r="A67" s="47">
        <v>50</v>
      </c>
      <c r="B67" s="18" t="s">
        <v>71</v>
      </c>
      <c r="C67" s="19">
        <v>340200</v>
      </c>
      <c r="D67" s="25">
        <v>0</v>
      </c>
      <c r="E67" s="25">
        <f t="shared" si="4"/>
        <v>340200</v>
      </c>
      <c r="F67" s="49"/>
      <c r="G67" s="25">
        <v>0</v>
      </c>
      <c r="H67" s="25">
        <v>0</v>
      </c>
      <c r="I67" s="24">
        <f t="shared" si="5"/>
        <v>0</v>
      </c>
      <c r="J67" s="24">
        <f t="shared" si="6"/>
        <v>340200</v>
      </c>
      <c r="K67" s="25">
        <f t="shared" si="6"/>
        <v>0</v>
      </c>
      <c r="L67" s="25">
        <f t="shared" si="7"/>
        <v>340200</v>
      </c>
    </row>
    <row r="68" spans="1:12" ht="13.2" x14ac:dyDescent="0.25">
      <c r="A68" s="47">
        <v>51</v>
      </c>
      <c r="B68" s="18" t="s">
        <v>72</v>
      </c>
      <c r="C68" s="19">
        <v>1191777</v>
      </c>
      <c r="D68" s="25">
        <v>0</v>
      </c>
      <c r="E68" s="25">
        <f t="shared" si="4"/>
        <v>1191777</v>
      </c>
      <c r="F68" s="49"/>
      <c r="G68" s="25">
        <v>0</v>
      </c>
      <c r="H68" s="25">
        <v>0</v>
      </c>
      <c r="I68" s="24">
        <f t="shared" si="5"/>
        <v>0</v>
      </c>
      <c r="J68" s="24">
        <f t="shared" si="6"/>
        <v>1191777</v>
      </c>
      <c r="K68" s="25">
        <f t="shared" si="6"/>
        <v>0</v>
      </c>
      <c r="L68" s="25">
        <f t="shared" si="7"/>
        <v>1191777</v>
      </c>
    </row>
    <row r="69" spans="1:12" ht="13.2" x14ac:dyDescent="0.25">
      <c r="A69" s="47">
        <v>52</v>
      </c>
      <c r="B69" s="18" t="s">
        <v>73</v>
      </c>
      <c r="C69" s="19">
        <v>172158</v>
      </c>
      <c r="D69" s="25">
        <v>0</v>
      </c>
      <c r="E69" s="25">
        <f t="shared" si="4"/>
        <v>172158</v>
      </c>
      <c r="F69" s="49"/>
      <c r="G69" s="25">
        <v>0</v>
      </c>
      <c r="H69" s="25">
        <v>0</v>
      </c>
      <c r="I69" s="24">
        <f t="shared" si="5"/>
        <v>0</v>
      </c>
      <c r="J69" s="24">
        <f t="shared" si="6"/>
        <v>172158</v>
      </c>
      <c r="K69" s="25">
        <f t="shared" si="6"/>
        <v>0</v>
      </c>
      <c r="L69" s="25">
        <f t="shared" si="7"/>
        <v>172158</v>
      </c>
    </row>
    <row r="70" spans="1:12" ht="13.2" x14ac:dyDescent="0.25">
      <c r="A70" s="47">
        <v>53</v>
      </c>
      <c r="B70" s="18" t="s">
        <v>74</v>
      </c>
      <c r="C70" s="19">
        <v>412190</v>
      </c>
      <c r="D70" s="25">
        <v>0</v>
      </c>
      <c r="E70" s="25">
        <f t="shared" si="4"/>
        <v>412190</v>
      </c>
      <c r="F70" s="49"/>
      <c r="G70" s="25">
        <v>0</v>
      </c>
      <c r="H70" s="25">
        <v>0</v>
      </c>
      <c r="I70" s="24">
        <f t="shared" si="5"/>
        <v>0</v>
      </c>
      <c r="J70" s="24">
        <f t="shared" si="6"/>
        <v>412190</v>
      </c>
      <c r="K70" s="25">
        <f t="shared" si="6"/>
        <v>0</v>
      </c>
      <c r="L70" s="25">
        <f t="shared" si="7"/>
        <v>412190</v>
      </c>
    </row>
    <row r="71" spans="1:12" ht="13.2" x14ac:dyDescent="0.25">
      <c r="A71" s="47">
        <v>54</v>
      </c>
      <c r="B71" s="18" t="s">
        <v>75</v>
      </c>
      <c r="C71" s="19">
        <v>553755</v>
      </c>
      <c r="D71" s="25">
        <v>0</v>
      </c>
      <c r="E71" s="25">
        <f t="shared" si="4"/>
        <v>553755</v>
      </c>
      <c r="F71" s="49"/>
      <c r="G71" s="25">
        <v>1339325</v>
      </c>
      <c r="H71" s="25">
        <v>0</v>
      </c>
      <c r="I71" s="24">
        <f t="shared" si="5"/>
        <v>1339325</v>
      </c>
      <c r="J71" s="24">
        <f t="shared" si="6"/>
        <v>1893080</v>
      </c>
      <c r="K71" s="25">
        <f t="shared" si="6"/>
        <v>0</v>
      </c>
      <c r="L71" s="25">
        <f t="shared" si="7"/>
        <v>1893080</v>
      </c>
    </row>
    <row r="72" spans="1:12" ht="13.2" x14ac:dyDescent="0.25">
      <c r="A72" s="47">
        <v>55</v>
      </c>
      <c r="B72" s="18" t="s">
        <v>76</v>
      </c>
      <c r="C72" s="19">
        <v>514399</v>
      </c>
      <c r="D72" s="25">
        <v>0</v>
      </c>
      <c r="E72" s="25">
        <f t="shared" si="4"/>
        <v>514399</v>
      </c>
      <c r="F72" s="49"/>
      <c r="G72" s="25">
        <v>577283</v>
      </c>
      <c r="H72" s="25">
        <v>0</v>
      </c>
      <c r="I72" s="24">
        <f t="shared" si="5"/>
        <v>577283</v>
      </c>
      <c r="J72" s="24">
        <f t="shared" si="6"/>
        <v>1091682</v>
      </c>
      <c r="K72" s="25">
        <f t="shared" si="6"/>
        <v>0</v>
      </c>
      <c r="L72" s="25">
        <f t="shared" si="7"/>
        <v>1091682</v>
      </c>
    </row>
    <row r="73" spans="1:12" ht="13.2" x14ac:dyDescent="0.25">
      <c r="A73" s="47">
        <v>56</v>
      </c>
      <c r="B73" s="18" t="s">
        <v>77</v>
      </c>
      <c r="C73" s="19">
        <v>287684</v>
      </c>
      <c r="D73" s="25">
        <v>0</v>
      </c>
      <c r="E73" s="25">
        <f t="shared" si="4"/>
        <v>287684</v>
      </c>
      <c r="F73" s="49"/>
      <c r="G73" s="25">
        <v>183176</v>
      </c>
      <c r="H73" s="25">
        <v>0</v>
      </c>
      <c r="I73" s="24">
        <f t="shared" si="5"/>
        <v>183176</v>
      </c>
      <c r="J73" s="24">
        <f t="shared" si="6"/>
        <v>470860</v>
      </c>
      <c r="K73" s="25">
        <f t="shared" si="6"/>
        <v>0</v>
      </c>
      <c r="L73" s="25">
        <f t="shared" si="7"/>
        <v>470860</v>
      </c>
    </row>
    <row r="74" spans="1:12" ht="13.2" x14ac:dyDescent="0.25">
      <c r="A74" s="47">
        <v>57</v>
      </c>
      <c r="B74" s="18" t="s">
        <v>78</v>
      </c>
      <c r="C74" s="19">
        <v>233379</v>
      </c>
      <c r="D74" s="25">
        <v>0</v>
      </c>
      <c r="E74" s="25">
        <f t="shared" si="4"/>
        <v>233379</v>
      </c>
      <c r="F74" s="49"/>
      <c r="G74" s="25">
        <v>0</v>
      </c>
      <c r="H74" s="25">
        <v>0</v>
      </c>
      <c r="I74" s="24">
        <f t="shared" si="5"/>
        <v>0</v>
      </c>
      <c r="J74" s="24">
        <f t="shared" si="6"/>
        <v>233379</v>
      </c>
      <c r="K74" s="25">
        <f t="shared" si="6"/>
        <v>0</v>
      </c>
      <c r="L74" s="25">
        <f t="shared" si="7"/>
        <v>233379</v>
      </c>
    </row>
    <row r="75" spans="1:12" ht="13.2" x14ac:dyDescent="0.25">
      <c r="A75" s="47">
        <v>58</v>
      </c>
      <c r="B75" s="18" t="s">
        <v>79</v>
      </c>
      <c r="C75" s="19">
        <v>360238</v>
      </c>
      <c r="D75" s="25">
        <v>0</v>
      </c>
      <c r="E75" s="25">
        <f t="shared" si="4"/>
        <v>360238</v>
      </c>
      <c r="F75" s="49"/>
      <c r="G75" s="25">
        <v>0</v>
      </c>
      <c r="H75" s="25">
        <v>0</v>
      </c>
      <c r="I75" s="24">
        <f t="shared" si="5"/>
        <v>0</v>
      </c>
      <c r="J75" s="24">
        <f t="shared" si="6"/>
        <v>360238</v>
      </c>
      <c r="K75" s="25">
        <f t="shared" si="6"/>
        <v>0</v>
      </c>
      <c r="L75" s="25">
        <f t="shared" si="7"/>
        <v>360238</v>
      </c>
    </row>
    <row r="76" spans="1:12" ht="13.2" x14ac:dyDescent="0.25">
      <c r="A76" s="47">
        <v>59</v>
      </c>
      <c r="B76" s="18" t="s">
        <v>80</v>
      </c>
      <c r="C76" s="19">
        <v>554009</v>
      </c>
      <c r="D76" s="25">
        <v>0</v>
      </c>
      <c r="E76" s="25">
        <f t="shared" si="4"/>
        <v>554009</v>
      </c>
      <c r="F76" s="49"/>
      <c r="G76" s="25">
        <v>0</v>
      </c>
      <c r="H76" s="25">
        <v>0</v>
      </c>
      <c r="I76" s="24">
        <f t="shared" si="5"/>
        <v>0</v>
      </c>
      <c r="J76" s="24">
        <f t="shared" si="6"/>
        <v>554009</v>
      </c>
      <c r="K76" s="25">
        <f t="shared" si="6"/>
        <v>0</v>
      </c>
      <c r="L76" s="25">
        <f t="shared" si="7"/>
        <v>554009</v>
      </c>
    </row>
    <row r="77" spans="1:12" ht="13.2" x14ac:dyDescent="0.25">
      <c r="A77" s="47">
        <v>60</v>
      </c>
      <c r="B77" s="18" t="s">
        <v>81</v>
      </c>
      <c r="C77" s="19">
        <v>8278019</v>
      </c>
      <c r="D77" s="25">
        <v>0</v>
      </c>
      <c r="E77" s="25">
        <f t="shared" si="4"/>
        <v>8278019</v>
      </c>
      <c r="F77" s="49"/>
      <c r="G77" s="25">
        <v>0</v>
      </c>
      <c r="H77" s="25">
        <v>0</v>
      </c>
      <c r="I77" s="24">
        <f t="shared" si="5"/>
        <v>0</v>
      </c>
      <c r="J77" s="24">
        <f t="shared" si="6"/>
        <v>8278019</v>
      </c>
      <c r="K77" s="25">
        <f t="shared" si="6"/>
        <v>0</v>
      </c>
      <c r="L77" s="25">
        <f t="shared" si="7"/>
        <v>8278019</v>
      </c>
    </row>
    <row r="78" spans="1:12" ht="13.2" x14ac:dyDescent="0.25">
      <c r="A78" s="47">
        <v>61</v>
      </c>
      <c r="B78" s="18" t="s">
        <v>82</v>
      </c>
      <c r="C78" s="19">
        <v>122767</v>
      </c>
      <c r="D78" s="25">
        <v>0</v>
      </c>
      <c r="E78" s="25">
        <f t="shared" si="4"/>
        <v>122767</v>
      </c>
      <c r="F78" s="49"/>
      <c r="G78" s="25">
        <v>0</v>
      </c>
      <c r="H78" s="25">
        <v>0</v>
      </c>
      <c r="I78" s="24">
        <f t="shared" si="5"/>
        <v>0</v>
      </c>
      <c r="J78" s="24">
        <f t="shared" si="6"/>
        <v>122767</v>
      </c>
      <c r="K78" s="25">
        <f t="shared" si="6"/>
        <v>0</v>
      </c>
      <c r="L78" s="25">
        <f t="shared" si="7"/>
        <v>122767</v>
      </c>
    </row>
    <row r="79" spans="1:12" ht="13.2" x14ac:dyDescent="0.25">
      <c r="A79" s="47">
        <v>62</v>
      </c>
      <c r="B79" s="18" t="s">
        <v>83</v>
      </c>
      <c r="C79" s="19">
        <v>197537</v>
      </c>
      <c r="D79" s="25">
        <v>0</v>
      </c>
      <c r="E79" s="25">
        <f t="shared" si="4"/>
        <v>197537</v>
      </c>
      <c r="F79" s="49"/>
      <c r="G79" s="25">
        <v>0</v>
      </c>
      <c r="H79" s="25">
        <v>0</v>
      </c>
      <c r="I79" s="24">
        <f t="shared" si="5"/>
        <v>0</v>
      </c>
      <c r="J79" s="24">
        <f t="shared" si="6"/>
        <v>197537</v>
      </c>
      <c r="K79" s="25">
        <f t="shared" si="6"/>
        <v>0</v>
      </c>
      <c r="L79" s="25">
        <f t="shared" si="7"/>
        <v>197537</v>
      </c>
    </row>
    <row r="80" spans="1:12" ht="13.2" x14ac:dyDescent="0.25">
      <c r="A80" s="47">
        <v>63</v>
      </c>
      <c r="B80" s="18" t="s">
        <v>84</v>
      </c>
      <c r="C80" s="19">
        <v>535526</v>
      </c>
      <c r="D80" s="25">
        <v>0</v>
      </c>
      <c r="E80" s="25">
        <f t="shared" si="4"/>
        <v>535526</v>
      </c>
      <c r="F80" s="49"/>
      <c r="G80" s="25">
        <v>0</v>
      </c>
      <c r="H80" s="25">
        <v>0</v>
      </c>
      <c r="I80" s="24">
        <f t="shared" si="5"/>
        <v>0</v>
      </c>
      <c r="J80" s="24">
        <f t="shared" si="6"/>
        <v>535526</v>
      </c>
      <c r="K80" s="25">
        <f t="shared" si="6"/>
        <v>0</v>
      </c>
      <c r="L80" s="25">
        <f t="shared" si="7"/>
        <v>535526</v>
      </c>
    </row>
    <row r="81" spans="1:12" ht="13.2" x14ac:dyDescent="0.25">
      <c r="A81" s="47">
        <v>64</v>
      </c>
      <c r="B81" s="18" t="s">
        <v>85</v>
      </c>
      <c r="C81" s="19">
        <v>908347</v>
      </c>
      <c r="D81" s="25">
        <v>0</v>
      </c>
      <c r="E81" s="25">
        <f t="shared" si="4"/>
        <v>908347</v>
      </c>
      <c r="F81" s="49"/>
      <c r="G81" s="25">
        <v>0</v>
      </c>
      <c r="H81" s="25">
        <v>0</v>
      </c>
      <c r="I81" s="24">
        <f t="shared" si="5"/>
        <v>0</v>
      </c>
      <c r="J81" s="24">
        <f t="shared" si="6"/>
        <v>908347</v>
      </c>
      <c r="K81" s="25">
        <f t="shared" si="6"/>
        <v>0</v>
      </c>
      <c r="L81" s="25">
        <f t="shared" si="7"/>
        <v>908347</v>
      </c>
    </row>
    <row r="82" spans="1:12" ht="13.2" x14ac:dyDescent="0.25">
      <c r="A82" s="47">
        <v>65</v>
      </c>
      <c r="B82" s="18" t="s">
        <v>86</v>
      </c>
      <c r="C82" s="19">
        <v>1699044</v>
      </c>
      <c r="D82" s="25">
        <v>0</v>
      </c>
      <c r="E82" s="25">
        <f t="shared" si="4"/>
        <v>1699044</v>
      </c>
      <c r="F82" s="49"/>
      <c r="G82" s="25">
        <v>0</v>
      </c>
      <c r="H82" s="25">
        <v>0</v>
      </c>
      <c r="I82" s="24">
        <f t="shared" si="5"/>
        <v>0</v>
      </c>
      <c r="J82" s="24">
        <f t="shared" si="6"/>
        <v>1699044</v>
      </c>
      <c r="K82" s="25">
        <f t="shared" si="6"/>
        <v>0</v>
      </c>
      <c r="L82" s="25">
        <f t="shared" si="7"/>
        <v>1699044</v>
      </c>
    </row>
    <row r="83" spans="1:12" ht="13.2" x14ac:dyDescent="0.25">
      <c r="A83" s="47">
        <v>66</v>
      </c>
      <c r="B83" s="18" t="s">
        <v>87</v>
      </c>
      <c r="C83" s="19">
        <v>447625</v>
      </c>
      <c r="D83" s="25">
        <v>0</v>
      </c>
      <c r="E83" s="25">
        <f t="shared" si="4"/>
        <v>447625</v>
      </c>
      <c r="F83" s="49"/>
      <c r="G83" s="25">
        <v>0</v>
      </c>
      <c r="H83" s="25">
        <v>0</v>
      </c>
      <c r="I83" s="24">
        <f t="shared" si="5"/>
        <v>0</v>
      </c>
      <c r="J83" s="24">
        <f t="shared" si="6"/>
        <v>447625</v>
      </c>
      <c r="K83" s="25">
        <f t="shared" si="6"/>
        <v>0</v>
      </c>
      <c r="L83" s="25">
        <f t="shared" si="7"/>
        <v>447625</v>
      </c>
    </row>
    <row r="84" spans="1:12" ht="13.2" x14ac:dyDescent="0.25">
      <c r="A84" s="47">
        <v>67</v>
      </c>
      <c r="B84" s="18" t="s">
        <v>88</v>
      </c>
      <c r="C84" s="19">
        <v>1365525</v>
      </c>
      <c r="D84" s="25">
        <v>0</v>
      </c>
      <c r="E84" s="25">
        <f t="shared" si="4"/>
        <v>1365525</v>
      </c>
      <c r="F84" s="49"/>
      <c r="G84" s="25">
        <v>0</v>
      </c>
      <c r="H84" s="25">
        <v>0</v>
      </c>
      <c r="I84" s="24">
        <f t="shared" si="5"/>
        <v>0</v>
      </c>
      <c r="J84" s="24">
        <f t="shared" si="6"/>
        <v>1365525</v>
      </c>
      <c r="K84" s="25">
        <f t="shared" si="6"/>
        <v>0</v>
      </c>
      <c r="L84" s="25">
        <f t="shared" si="7"/>
        <v>1365525</v>
      </c>
    </row>
    <row r="85" spans="1:12" ht="13.2" x14ac:dyDescent="0.25">
      <c r="A85" s="47">
        <v>68</v>
      </c>
      <c r="B85" s="18" t="s">
        <v>89</v>
      </c>
      <c r="C85" s="19">
        <v>970517</v>
      </c>
      <c r="D85" s="25">
        <v>0</v>
      </c>
      <c r="E85" s="25">
        <f t="shared" si="4"/>
        <v>970517</v>
      </c>
      <c r="F85" s="49"/>
      <c r="G85" s="25">
        <v>0</v>
      </c>
      <c r="H85" s="25">
        <v>0</v>
      </c>
      <c r="I85" s="24">
        <f t="shared" si="5"/>
        <v>0</v>
      </c>
      <c r="J85" s="24">
        <f t="shared" si="6"/>
        <v>970517</v>
      </c>
      <c r="K85" s="25">
        <f t="shared" si="6"/>
        <v>0</v>
      </c>
      <c r="L85" s="25">
        <f t="shared" si="7"/>
        <v>970517</v>
      </c>
    </row>
    <row r="86" spans="1:12" ht="13.2" x14ac:dyDescent="0.25">
      <c r="A86" s="47">
        <v>69</v>
      </c>
      <c r="B86" s="18" t="s">
        <v>90</v>
      </c>
      <c r="C86" s="19">
        <v>129510</v>
      </c>
      <c r="D86" s="25">
        <v>0</v>
      </c>
      <c r="E86" s="25">
        <f t="shared" si="4"/>
        <v>129510</v>
      </c>
      <c r="F86" s="49"/>
      <c r="G86" s="25">
        <v>0</v>
      </c>
      <c r="H86" s="25">
        <v>0</v>
      </c>
      <c r="I86" s="24">
        <f t="shared" si="5"/>
        <v>0</v>
      </c>
      <c r="J86" s="24">
        <f t="shared" si="6"/>
        <v>129510</v>
      </c>
      <c r="K86" s="25">
        <f t="shared" si="6"/>
        <v>0</v>
      </c>
      <c r="L86" s="25">
        <f t="shared" si="7"/>
        <v>129510</v>
      </c>
    </row>
    <row r="87" spans="1:12" ht="13.2" x14ac:dyDescent="0.25">
      <c r="A87" s="47">
        <v>70</v>
      </c>
      <c r="B87" s="18" t="s">
        <v>91</v>
      </c>
      <c r="C87" s="19">
        <v>453570</v>
      </c>
      <c r="D87" s="25">
        <v>0</v>
      </c>
      <c r="E87" s="25">
        <f t="shared" si="4"/>
        <v>453570</v>
      </c>
      <c r="F87" s="49"/>
      <c r="G87" s="25">
        <v>0</v>
      </c>
      <c r="H87" s="25">
        <v>0</v>
      </c>
      <c r="I87" s="24">
        <f t="shared" si="5"/>
        <v>0</v>
      </c>
      <c r="J87" s="24">
        <f t="shared" si="6"/>
        <v>453570</v>
      </c>
      <c r="K87" s="25">
        <f t="shared" si="6"/>
        <v>0</v>
      </c>
      <c r="L87" s="25">
        <f t="shared" si="7"/>
        <v>453570</v>
      </c>
    </row>
    <row r="88" spans="1:12" ht="13.2" x14ac:dyDescent="0.25">
      <c r="A88" s="47">
        <v>71</v>
      </c>
      <c r="B88" s="18" t="s">
        <v>92</v>
      </c>
      <c r="C88" s="19">
        <v>376913</v>
      </c>
      <c r="D88" s="25">
        <v>0</v>
      </c>
      <c r="E88" s="25">
        <f t="shared" si="4"/>
        <v>376913</v>
      </c>
      <c r="F88" s="49"/>
      <c r="G88" s="25">
        <v>0</v>
      </c>
      <c r="H88" s="25">
        <v>0</v>
      </c>
      <c r="I88" s="24">
        <f t="shared" si="5"/>
        <v>0</v>
      </c>
      <c r="J88" s="24">
        <f t="shared" si="6"/>
        <v>376913</v>
      </c>
      <c r="K88" s="25">
        <f t="shared" si="6"/>
        <v>0</v>
      </c>
      <c r="L88" s="25">
        <f t="shared" si="7"/>
        <v>376913</v>
      </c>
    </row>
    <row r="89" spans="1:12" ht="13.2" x14ac:dyDescent="0.25">
      <c r="A89" s="47">
        <v>72</v>
      </c>
      <c r="B89" s="18" t="s">
        <v>93</v>
      </c>
      <c r="C89" s="19">
        <v>77290</v>
      </c>
      <c r="D89" s="25">
        <v>0</v>
      </c>
      <c r="E89" s="25">
        <f t="shared" si="4"/>
        <v>77290</v>
      </c>
      <c r="F89" s="49"/>
      <c r="G89" s="25">
        <v>0</v>
      </c>
      <c r="H89" s="25">
        <v>0</v>
      </c>
      <c r="I89" s="24">
        <f t="shared" si="5"/>
        <v>0</v>
      </c>
      <c r="J89" s="24">
        <f t="shared" si="6"/>
        <v>77290</v>
      </c>
      <c r="K89" s="25">
        <f t="shared" si="6"/>
        <v>0</v>
      </c>
      <c r="L89" s="25">
        <f t="shared" si="7"/>
        <v>77290</v>
      </c>
    </row>
    <row r="90" spans="1:12" ht="13.2" x14ac:dyDescent="0.25">
      <c r="A90" s="47">
        <v>73</v>
      </c>
      <c r="B90" s="18" t="s">
        <v>94</v>
      </c>
      <c r="C90" s="19">
        <v>276632</v>
      </c>
      <c r="D90" s="25">
        <v>0</v>
      </c>
      <c r="E90" s="25">
        <f t="shared" si="4"/>
        <v>276632</v>
      </c>
      <c r="F90" s="49"/>
      <c r="G90" s="25">
        <v>0</v>
      </c>
      <c r="H90" s="25">
        <v>0</v>
      </c>
      <c r="I90" s="24">
        <f t="shared" si="5"/>
        <v>0</v>
      </c>
      <c r="J90" s="24">
        <f t="shared" si="6"/>
        <v>276632</v>
      </c>
      <c r="K90" s="25">
        <f t="shared" si="6"/>
        <v>0</v>
      </c>
      <c r="L90" s="25">
        <f t="shared" si="7"/>
        <v>276632</v>
      </c>
    </row>
    <row r="91" spans="1:12" ht="13.2" x14ac:dyDescent="0.25">
      <c r="A91" s="47">
        <v>74</v>
      </c>
      <c r="B91" s="18" t="s">
        <v>95</v>
      </c>
      <c r="C91" s="19">
        <v>1205205</v>
      </c>
      <c r="D91" s="25">
        <v>0</v>
      </c>
      <c r="E91" s="25">
        <f t="shared" si="4"/>
        <v>1205205</v>
      </c>
      <c r="F91" s="49"/>
      <c r="G91" s="25">
        <v>0</v>
      </c>
      <c r="H91" s="25">
        <v>0</v>
      </c>
      <c r="I91" s="24">
        <f t="shared" si="5"/>
        <v>0</v>
      </c>
      <c r="J91" s="24">
        <f t="shared" si="6"/>
        <v>1205205</v>
      </c>
      <c r="K91" s="25">
        <f t="shared" si="6"/>
        <v>0</v>
      </c>
      <c r="L91" s="25">
        <f t="shared" si="7"/>
        <v>1205205</v>
      </c>
    </row>
    <row r="92" spans="1:12" ht="13.2" x14ac:dyDescent="0.25">
      <c r="A92" s="47">
        <v>75</v>
      </c>
      <c r="B92" s="18" t="s">
        <v>96</v>
      </c>
      <c r="C92" s="19">
        <v>114654</v>
      </c>
      <c r="D92" s="25">
        <v>0</v>
      </c>
      <c r="E92" s="25">
        <f t="shared" si="4"/>
        <v>114654</v>
      </c>
      <c r="F92" s="49"/>
      <c r="G92" s="25">
        <v>0</v>
      </c>
      <c r="H92" s="25">
        <v>0</v>
      </c>
      <c r="I92" s="24">
        <f t="shared" si="5"/>
        <v>0</v>
      </c>
      <c r="J92" s="24">
        <f t="shared" si="6"/>
        <v>114654</v>
      </c>
      <c r="K92" s="25">
        <f t="shared" si="6"/>
        <v>0</v>
      </c>
      <c r="L92" s="25">
        <f t="shared" si="7"/>
        <v>114654</v>
      </c>
    </row>
    <row r="93" spans="1:12" ht="13.2" x14ac:dyDescent="0.25">
      <c r="A93" s="47">
        <v>76</v>
      </c>
      <c r="B93" s="18" t="s">
        <v>97</v>
      </c>
      <c r="C93" s="19">
        <v>915975</v>
      </c>
      <c r="D93" s="25">
        <v>0</v>
      </c>
      <c r="E93" s="25">
        <f t="shared" si="4"/>
        <v>915975</v>
      </c>
      <c r="F93" s="49"/>
      <c r="G93" s="25">
        <v>0</v>
      </c>
      <c r="H93" s="25">
        <v>0</v>
      </c>
      <c r="I93" s="24">
        <f t="shared" si="5"/>
        <v>0</v>
      </c>
      <c r="J93" s="24">
        <f t="shared" si="6"/>
        <v>915975</v>
      </c>
      <c r="K93" s="25">
        <f t="shared" si="6"/>
        <v>0</v>
      </c>
      <c r="L93" s="25">
        <f t="shared" si="7"/>
        <v>915975</v>
      </c>
    </row>
    <row r="94" spans="1:12" ht="13.2" x14ac:dyDescent="0.25">
      <c r="A94" s="47">
        <v>77</v>
      </c>
      <c r="B94" s="18" t="s">
        <v>98</v>
      </c>
      <c r="C94" s="19">
        <v>719879</v>
      </c>
      <c r="D94" s="25">
        <v>0</v>
      </c>
      <c r="E94" s="25">
        <f t="shared" si="4"/>
        <v>719879</v>
      </c>
      <c r="F94" s="49"/>
      <c r="G94" s="25">
        <v>0</v>
      </c>
      <c r="H94" s="25">
        <v>0</v>
      </c>
      <c r="I94" s="24">
        <f t="shared" si="5"/>
        <v>0</v>
      </c>
      <c r="J94" s="24">
        <f t="shared" si="6"/>
        <v>719879</v>
      </c>
      <c r="K94" s="25">
        <f t="shared" si="6"/>
        <v>0</v>
      </c>
      <c r="L94" s="25">
        <f t="shared" si="7"/>
        <v>719879</v>
      </c>
    </row>
    <row r="95" spans="1:12" ht="13.2" x14ac:dyDescent="0.25">
      <c r="A95" s="47">
        <v>78</v>
      </c>
      <c r="B95" s="18" t="s">
        <v>99</v>
      </c>
      <c r="C95" s="19">
        <v>1876001</v>
      </c>
      <c r="D95" s="25">
        <v>0</v>
      </c>
      <c r="E95" s="25">
        <f t="shared" si="4"/>
        <v>1876001</v>
      </c>
      <c r="F95" s="49"/>
      <c r="G95" s="25">
        <v>0</v>
      </c>
      <c r="H95" s="25">
        <v>0</v>
      </c>
      <c r="I95" s="24">
        <f t="shared" si="5"/>
        <v>0</v>
      </c>
      <c r="J95" s="24">
        <f t="shared" si="6"/>
        <v>1876001</v>
      </c>
      <c r="K95" s="25">
        <f t="shared" si="6"/>
        <v>0</v>
      </c>
      <c r="L95" s="25">
        <f t="shared" si="7"/>
        <v>1876001</v>
      </c>
    </row>
    <row r="96" spans="1:12" ht="13.2" x14ac:dyDescent="0.25">
      <c r="A96" s="47">
        <v>79</v>
      </c>
      <c r="B96" s="18" t="s">
        <v>100</v>
      </c>
      <c r="C96" s="19">
        <v>1131999</v>
      </c>
      <c r="D96" s="25">
        <v>0</v>
      </c>
      <c r="E96" s="25">
        <f t="shared" si="4"/>
        <v>1131999</v>
      </c>
      <c r="F96" s="49"/>
      <c r="G96" s="25">
        <v>0</v>
      </c>
      <c r="H96" s="25">
        <v>0</v>
      </c>
      <c r="I96" s="24">
        <f t="shared" si="5"/>
        <v>0</v>
      </c>
      <c r="J96" s="24">
        <f t="shared" si="6"/>
        <v>1131999</v>
      </c>
      <c r="K96" s="25">
        <f t="shared" si="6"/>
        <v>0</v>
      </c>
      <c r="L96" s="25">
        <f t="shared" si="7"/>
        <v>1131999</v>
      </c>
    </row>
    <row r="97" spans="1:12" ht="13.2" x14ac:dyDescent="0.25">
      <c r="A97" s="47">
        <v>80</v>
      </c>
      <c r="B97" s="18" t="s">
        <v>101</v>
      </c>
      <c r="C97" s="19">
        <v>629234</v>
      </c>
      <c r="D97" s="25">
        <v>0</v>
      </c>
      <c r="E97" s="25">
        <f t="shared" si="4"/>
        <v>629234</v>
      </c>
      <c r="F97" s="49"/>
      <c r="G97" s="25">
        <v>0</v>
      </c>
      <c r="H97" s="25">
        <v>0</v>
      </c>
      <c r="I97" s="24">
        <f t="shared" si="5"/>
        <v>0</v>
      </c>
      <c r="J97" s="24">
        <f t="shared" ref="J97:K118" si="8">C97+G97</f>
        <v>629234</v>
      </c>
      <c r="K97" s="25">
        <f t="shared" si="8"/>
        <v>0</v>
      </c>
      <c r="L97" s="25">
        <f t="shared" si="7"/>
        <v>629234</v>
      </c>
    </row>
    <row r="98" spans="1:12" ht="13.2" x14ac:dyDescent="0.25">
      <c r="A98" s="47">
        <v>81</v>
      </c>
      <c r="B98" s="18" t="s">
        <v>102</v>
      </c>
      <c r="C98" s="19">
        <v>571776</v>
      </c>
      <c r="D98" s="25">
        <v>0</v>
      </c>
      <c r="E98" s="25">
        <f t="shared" si="4"/>
        <v>571776</v>
      </c>
      <c r="F98" s="49"/>
      <c r="G98" s="25">
        <v>0</v>
      </c>
      <c r="H98" s="25">
        <v>0</v>
      </c>
      <c r="I98" s="24">
        <f t="shared" si="5"/>
        <v>0</v>
      </c>
      <c r="J98" s="24">
        <f t="shared" si="8"/>
        <v>571776</v>
      </c>
      <c r="K98" s="25">
        <f t="shared" si="8"/>
        <v>0</v>
      </c>
      <c r="L98" s="25">
        <f t="shared" si="7"/>
        <v>571776</v>
      </c>
    </row>
    <row r="99" spans="1:12" ht="13.2" x14ac:dyDescent="0.25">
      <c r="A99" s="47">
        <v>82</v>
      </c>
      <c r="B99" s="18" t="s">
        <v>103</v>
      </c>
      <c r="C99" s="19">
        <v>508020</v>
      </c>
      <c r="D99" s="25">
        <v>0</v>
      </c>
      <c r="E99" s="25">
        <f t="shared" si="4"/>
        <v>508020</v>
      </c>
      <c r="F99" s="49"/>
      <c r="G99" s="25">
        <v>0</v>
      </c>
      <c r="H99" s="25">
        <v>0</v>
      </c>
      <c r="I99" s="24">
        <f t="shared" si="5"/>
        <v>0</v>
      </c>
      <c r="J99" s="24">
        <f t="shared" si="8"/>
        <v>508020</v>
      </c>
      <c r="K99" s="25">
        <f t="shared" si="8"/>
        <v>0</v>
      </c>
      <c r="L99" s="25">
        <f t="shared" si="7"/>
        <v>508020</v>
      </c>
    </row>
    <row r="100" spans="1:12" ht="13.2" x14ac:dyDescent="0.25">
      <c r="A100" s="47">
        <v>83</v>
      </c>
      <c r="B100" s="18" t="s">
        <v>104</v>
      </c>
      <c r="C100" s="19">
        <v>593563</v>
      </c>
      <c r="D100" s="25">
        <v>0</v>
      </c>
      <c r="E100" s="25">
        <f t="shared" si="4"/>
        <v>593563</v>
      </c>
      <c r="F100" s="49"/>
      <c r="G100" s="25">
        <v>0</v>
      </c>
      <c r="H100" s="25">
        <v>0</v>
      </c>
      <c r="I100" s="24">
        <f t="shared" si="5"/>
        <v>0</v>
      </c>
      <c r="J100" s="24">
        <f t="shared" si="8"/>
        <v>593563</v>
      </c>
      <c r="K100" s="25">
        <f t="shared" si="8"/>
        <v>0</v>
      </c>
      <c r="L100" s="25">
        <f t="shared" si="7"/>
        <v>593563</v>
      </c>
    </row>
    <row r="101" spans="1:12" ht="13.2" x14ac:dyDescent="0.25">
      <c r="A101" s="47">
        <v>84</v>
      </c>
      <c r="B101" s="18" t="s">
        <v>105</v>
      </c>
      <c r="C101" s="19">
        <v>442422</v>
      </c>
      <c r="D101" s="25">
        <v>0</v>
      </c>
      <c r="E101" s="25">
        <f t="shared" si="4"/>
        <v>442422</v>
      </c>
      <c r="F101" s="49"/>
      <c r="G101" s="25">
        <v>0</v>
      </c>
      <c r="H101" s="25">
        <v>0</v>
      </c>
      <c r="I101" s="24">
        <f t="shared" si="5"/>
        <v>0</v>
      </c>
      <c r="J101" s="24">
        <f t="shared" si="8"/>
        <v>442422</v>
      </c>
      <c r="K101" s="25">
        <f t="shared" si="8"/>
        <v>0</v>
      </c>
      <c r="L101" s="25">
        <f t="shared" si="7"/>
        <v>442422</v>
      </c>
    </row>
    <row r="102" spans="1:12" ht="13.2" x14ac:dyDescent="0.25">
      <c r="A102" s="47">
        <v>85</v>
      </c>
      <c r="B102" s="18" t="s">
        <v>106</v>
      </c>
      <c r="C102" s="19">
        <v>437853</v>
      </c>
      <c r="D102" s="25">
        <v>0</v>
      </c>
      <c r="E102" s="25">
        <f t="shared" si="4"/>
        <v>437853</v>
      </c>
      <c r="F102" s="49"/>
      <c r="G102" s="25">
        <v>0</v>
      </c>
      <c r="H102" s="25">
        <v>0</v>
      </c>
      <c r="I102" s="24">
        <f t="shared" si="5"/>
        <v>0</v>
      </c>
      <c r="J102" s="24">
        <f t="shared" si="8"/>
        <v>437853</v>
      </c>
      <c r="K102" s="25">
        <f t="shared" si="8"/>
        <v>0</v>
      </c>
      <c r="L102" s="25">
        <f t="shared" si="7"/>
        <v>437853</v>
      </c>
    </row>
    <row r="103" spans="1:12" ht="13.2" x14ac:dyDescent="0.25">
      <c r="A103" s="47">
        <v>86</v>
      </c>
      <c r="B103" s="18" t="s">
        <v>107</v>
      </c>
      <c r="C103" s="19">
        <v>538702</v>
      </c>
      <c r="D103" s="25">
        <v>0</v>
      </c>
      <c r="E103" s="25">
        <f t="shared" si="4"/>
        <v>538702</v>
      </c>
      <c r="F103" s="49"/>
      <c r="G103" s="25">
        <v>0</v>
      </c>
      <c r="H103" s="25">
        <v>0</v>
      </c>
      <c r="I103" s="24">
        <f t="shared" si="5"/>
        <v>0</v>
      </c>
      <c r="J103" s="24">
        <f t="shared" si="8"/>
        <v>538702</v>
      </c>
      <c r="K103" s="25">
        <f t="shared" si="8"/>
        <v>0</v>
      </c>
      <c r="L103" s="25">
        <f t="shared" si="7"/>
        <v>538702</v>
      </c>
    </row>
    <row r="104" spans="1:12" ht="13.2" x14ac:dyDescent="0.25">
      <c r="A104" s="47">
        <v>87</v>
      </c>
      <c r="B104" s="18" t="s">
        <v>108</v>
      </c>
      <c r="C104" s="19">
        <v>174653</v>
      </c>
      <c r="D104" s="25">
        <v>0</v>
      </c>
      <c r="E104" s="25">
        <f t="shared" si="4"/>
        <v>174653</v>
      </c>
      <c r="F104" s="49"/>
      <c r="G104" s="25">
        <v>0</v>
      </c>
      <c r="H104" s="25">
        <v>0</v>
      </c>
      <c r="I104" s="24">
        <f t="shared" si="5"/>
        <v>0</v>
      </c>
      <c r="J104" s="24">
        <f t="shared" si="8"/>
        <v>174653</v>
      </c>
      <c r="K104" s="25">
        <f t="shared" si="8"/>
        <v>0</v>
      </c>
      <c r="L104" s="25">
        <f t="shared" si="7"/>
        <v>174653</v>
      </c>
    </row>
    <row r="105" spans="1:12" ht="13.2" x14ac:dyDescent="0.25">
      <c r="A105" s="47">
        <v>88</v>
      </c>
      <c r="B105" s="18" t="s">
        <v>109</v>
      </c>
      <c r="C105" s="19">
        <v>377789</v>
      </c>
      <c r="D105" s="25">
        <v>0</v>
      </c>
      <c r="E105" s="25">
        <f t="shared" si="4"/>
        <v>377789</v>
      </c>
      <c r="F105" s="49"/>
      <c r="G105" s="25">
        <v>0</v>
      </c>
      <c r="H105" s="25">
        <v>0</v>
      </c>
      <c r="I105" s="24">
        <f t="shared" si="5"/>
        <v>0</v>
      </c>
      <c r="J105" s="24">
        <f t="shared" si="8"/>
        <v>377789</v>
      </c>
      <c r="K105" s="25">
        <f t="shared" si="8"/>
        <v>0</v>
      </c>
      <c r="L105" s="25">
        <f t="shared" si="7"/>
        <v>377789</v>
      </c>
    </row>
    <row r="106" spans="1:12" ht="13.2" x14ac:dyDescent="0.25">
      <c r="A106" s="47">
        <v>89</v>
      </c>
      <c r="B106" s="18" t="s">
        <v>110</v>
      </c>
      <c r="C106" s="19">
        <v>67960</v>
      </c>
      <c r="D106" s="25">
        <v>0</v>
      </c>
      <c r="E106" s="25">
        <f t="shared" si="4"/>
        <v>67960</v>
      </c>
      <c r="F106" s="49"/>
      <c r="G106" s="25">
        <v>0</v>
      </c>
      <c r="H106" s="25">
        <v>0</v>
      </c>
      <c r="I106" s="24">
        <f t="shared" si="5"/>
        <v>0</v>
      </c>
      <c r="J106" s="24">
        <f t="shared" si="8"/>
        <v>67960</v>
      </c>
      <c r="K106" s="25">
        <f t="shared" si="8"/>
        <v>0</v>
      </c>
      <c r="L106" s="25">
        <f t="shared" si="7"/>
        <v>67960</v>
      </c>
    </row>
    <row r="107" spans="1:12" ht="13.2" x14ac:dyDescent="0.25">
      <c r="A107" s="47">
        <v>90</v>
      </c>
      <c r="B107" s="18" t="s">
        <v>111</v>
      </c>
      <c r="C107" s="19">
        <v>1397206</v>
      </c>
      <c r="D107" s="25">
        <v>0</v>
      </c>
      <c r="E107" s="25">
        <f t="shared" si="4"/>
        <v>1397206</v>
      </c>
      <c r="F107" s="49"/>
      <c r="G107" s="25">
        <v>0</v>
      </c>
      <c r="H107" s="25">
        <v>0</v>
      </c>
      <c r="I107" s="24">
        <f t="shared" si="5"/>
        <v>0</v>
      </c>
      <c r="J107" s="24">
        <f t="shared" si="8"/>
        <v>1397206</v>
      </c>
      <c r="K107" s="25">
        <f t="shared" si="8"/>
        <v>0</v>
      </c>
      <c r="L107" s="25">
        <f t="shared" si="7"/>
        <v>1397206</v>
      </c>
    </row>
    <row r="108" spans="1:12" ht="13.2" x14ac:dyDescent="0.25">
      <c r="A108" s="47">
        <v>91</v>
      </c>
      <c r="B108" s="18" t="s">
        <v>112</v>
      </c>
      <c r="C108" s="19">
        <v>555809</v>
      </c>
      <c r="D108" s="25">
        <v>0</v>
      </c>
      <c r="E108" s="25">
        <f t="shared" si="4"/>
        <v>555809</v>
      </c>
      <c r="F108" s="49"/>
      <c r="G108" s="25">
        <v>0</v>
      </c>
      <c r="H108" s="25">
        <v>0</v>
      </c>
      <c r="I108" s="24">
        <f t="shared" si="5"/>
        <v>0</v>
      </c>
      <c r="J108" s="24">
        <f t="shared" si="8"/>
        <v>555809</v>
      </c>
      <c r="K108" s="25">
        <f t="shared" si="8"/>
        <v>0</v>
      </c>
      <c r="L108" s="25">
        <f t="shared" si="7"/>
        <v>555809</v>
      </c>
    </row>
    <row r="109" spans="1:12" ht="13.2" x14ac:dyDescent="0.25">
      <c r="A109" s="47">
        <v>92</v>
      </c>
      <c r="B109" s="18" t="s">
        <v>113</v>
      </c>
      <c r="C109" s="19">
        <v>5090350</v>
      </c>
      <c r="D109" s="25">
        <v>0</v>
      </c>
      <c r="E109" s="25">
        <f t="shared" si="4"/>
        <v>5090350</v>
      </c>
      <c r="F109" s="49"/>
      <c r="G109" s="25">
        <v>0</v>
      </c>
      <c r="H109" s="25">
        <v>0</v>
      </c>
      <c r="I109" s="24">
        <f t="shared" si="5"/>
        <v>0</v>
      </c>
      <c r="J109" s="24">
        <f t="shared" si="8"/>
        <v>5090350</v>
      </c>
      <c r="K109" s="25">
        <f t="shared" si="8"/>
        <v>0</v>
      </c>
      <c r="L109" s="25">
        <f t="shared" si="7"/>
        <v>5090350</v>
      </c>
    </row>
    <row r="110" spans="1:12" ht="13.2" x14ac:dyDescent="0.25">
      <c r="A110" s="47">
        <v>93</v>
      </c>
      <c r="B110" s="18" t="s">
        <v>114</v>
      </c>
      <c r="C110" s="19">
        <v>353340</v>
      </c>
      <c r="D110" s="25">
        <v>0</v>
      </c>
      <c r="E110" s="25">
        <f t="shared" si="4"/>
        <v>353340</v>
      </c>
      <c r="F110" s="49"/>
      <c r="G110" s="25">
        <v>0</v>
      </c>
      <c r="H110" s="25">
        <v>0</v>
      </c>
      <c r="I110" s="24">
        <f t="shared" si="5"/>
        <v>0</v>
      </c>
      <c r="J110" s="24">
        <f t="shared" si="8"/>
        <v>353340</v>
      </c>
      <c r="K110" s="25">
        <f t="shared" si="8"/>
        <v>0</v>
      </c>
      <c r="L110" s="25">
        <f t="shared" si="7"/>
        <v>353340</v>
      </c>
    </row>
    <row r="111" spans="1:12" ht="13.2" x14ac:dyDescent="0.25">
      <c r="A111" s="47">
        <v>94</v>
      </c>
      <c r="B111" s="18" t="s">
        <v>115</v>
      </c>
      <c r="C111" s="19">
        <v>361689</v>
      </c>
      <c r="D111" s="25">
        <v>0</v>
      </c>
      <c r="E111" s="25">
        <f t="shared" si="4"/>
        <v>361689</v>
      </c>
      <c r="F111" s="49"/>
      <c r="G111" s="25">
        <v>0</v>
      </c>
      <c r="H111" s="25">
        <v>0</v>
      </c>
      <c r="I111" s="24">
        <f t="shared" si="5"/>
        <v>0</v>
      </c>
      <c r="J111" s="24">
        <f t="shared" si="8"/>
        <v>361689</v>
      </c>
      <c r="K111" s="25">
        <f t="shared" si="8"/>
        <v>0</v>
      </c>
      <c r="L111" s="25">
        <f t="shared" si="7"/>
        <v>361689</v>
      </c>
    </row>
    <row r="112" spans="1:12" ht="13.2" x14ac:dyDescent="0.25">
      <c r="A112" s="47">
        <v>95</v>
      </c>
      <c r="B112" s="18" t="s">
        <v>116</v>
      </c>
      <c r="C112" s="19">
        <v>185213</v>
      </c>
      <c r="D112" s="25">
        <v>0</v>
      </c>
      <c r="E112" s="25">
        <f t="shared" si="4"/>
        <v>185213</v>
      </c>
      <c r="F112" s="49"/>
      <c r="G112" s="25">
        <v>0</v>
      </c>
      <c r="H112" s="25">
        <v>0</v>
      </c>
      <c r="I112" s="24">
        <f t="shared" si="5"/>
        <v>0</v>
      </c>
      <c r="J112" s="24">
        <f t="shared" si="8"/>
        <v>185213</v>
      </c>
      <c r="K112" s="25">
        <f t="shared" si="8"/>
        <v>0</v>
      </c>
      <c r="L112" s="25">
        <f t="shared" si="7"/>
        <v>185213</v>
      </c>
    </row>
    <row r="113" spans="1:12" ht="13.2" x14ac:dyDescent="0.25">
      <c r="A113" s="47">
        <v>96</v>
      </c>
      <c r="B113" s="18" t="s">
        <v>117</v>
      </c>
      <c r="C113" s="19">
        <v>790073</v>
      </c>
      <c r="D113" s="25">
        <v>0</v>
      </c>
      <c r="E113" s="25">
        <f t="shared" si="4"/>
        <v>790073</v>
      </c>
      <c r="F113" s="49"/>
      <c r="G113" s="25">
        <v>0</v>
      </c>
      <c r="H113" s="25">
        <v>0</v>
      </c>
      <c r="I113" s="24">
        <f t="shared" si="5"/>
        <v>0</v>
      </c>
      <c r="J113" s="24">
        <f t="shared" si="8"/>
        <v>790073</v>
      </c>
      <c r="K113" s="25">
        <f t="shared" si="8"/>
        <v>0</v>
      </c>
      <c r="L113" s="25">
        <f t="shared" si="7"/>
        <v>790073</v>
      </c>
    </row>
    <row r="114" spans="1:12" ht="13.2" x14ac:dyDescent="0.25">
      <c r="A114" s="47">
        <v>97</v>
      </c>
      <c r="B114" s="18" t="s">
        <v>118</v>
      </c>
      <c r="C114" s="19">
        <v>288639</v>
      </c>
      <c r="D114" s="25">
        <v>0</v>
      </c>
      <c r="E114" s="25">
        <f t="shared" si="4"/>
        <v>288639</v>
      </c>
      <c r="F114" s="49"/>
      <c r="G114" s="25">
        <v>0</v>
      </c>
      <c r="H114" s="25">
        <v>0</v>
      </c>
      <c r="I114" s="24">
        <f t="shared" si="5"/>
        <v>0</v>
      </c>
      <c r="J114" s="24">
        <f t="shared" si="8"/>
        <v>288639</v>
      </c>
      <c r="K114" s="25">
        <f t="shared" si="8"/>
        <v>0</v>
      </c>
      <c r="L114" s="25">
        <f t="shared" si="7"/>
        <v>288639</v>
      </c>
    </row>
    <row r="115" spans="1:12" ht="13.2" x14ac:dyDescent="0.25">
      <c r="A115" s="47">
        <v>98</v>
      </c>
      <c r="B115" s="18" t="s">
        <v>119</v>
      </c>
      <c r="C115" s="19">
        <v>1135899</v>
      </c>
      <c r="D115" s="25">
        <v>0</v>
      </c>
      <c r="E115" s="25">
        <f t="shared" si="4"/>
        <v>1135899</v>
      </c>
      <c r="F115" s="49"/>
      <c r="G115" s="25">
        <v>1440910</v>
      </c>
      <c r="H115" s="25">
        <v>0</v>
      </c>
      <c r="I115" s="24">
        <f t="shared" si="5"/>
        <v>1440910</v>
      </c>
      <c r="J115" s="24">
        <f t="shared" si="8"/>
        <v>2576809</v>
      </c>
      <c r="K115" s="25">
        <f t="shared" si="8"/>
        <v>0</v>
      </c>
      <c r="L115" s="25">
        <f t="shared" si="7"/>
        <v>2576809</v>
      </c>
    </row>
    <row r="116" spans="1:12" ht="13.2" x14ac:dyDescent="0.25">
      <c r="A116" s="47">
        <v>99</v>
      </c>
      <c r="B116" s="18" t="s">
        <v>120</v>
      </c>
      <c r="C116" s="19">
        <v>290932</v>
      </c>
      <c r="D116" s="25">
        <v>0</v>
      </c>
      <c r="E116" s="25">
        <f t="shared" si="4"/>
        <v>290932</v>
      </c>
      <c r="F116" s="49"/>
      <c r="G116" s="25">
        <v>0</v>
      </c>
      <c r="H116" s="25">
        <v>0</v>
      </c>
      <c r="I116" s="24">
        <f t="shared" si="5"/>
        <v>0</v>
      </c>
      <c r="J116" s="24">
        <f t="shared" si="8"/>
        <v>290932</v>
      </c>
      <c r="K116" s="25">
        <f t="shared" si="8"/>
        <v>0</v>
      </c>
      <c r="L116" s="25">
        <f t="shared" si="7"/>
        <v>290932</v>
      </c>
    </row>
    <row r="117" spans="1:12" ht="13.2" x14ac:dyDescent="0.25">
      <c r="A117" s="47">
        <v>100</v>
      </c>
      <c r="B117" s="18" t="s">
        <v>121</v>
      </c>
      <c r="C117" s="19">
        <v>154856</v>
      </c>
      <c r="D117" s="25">
        <v>0</v>
      </c>
      <c r="E117" s="25">
        <f t="shared" si="4"/>
        <v>154856</v>
      </c>
      <c r="F117" s="49"/>
      <c r="G117" s="25">
        <v>0</v>
      </c>
      <c r="H117" s="25">
        <v>0</v>
      </c>
      <c r="I117" s="24">
        <f t="shared" si="5"/>
        <v>0</v>
      </c>
      <c r="J117" s="24">
        <f t="shared" si="8"/>
        <v>154856</v>
      </c>
      <c r="K117" s="25">
        <f t="shared" si="8"/>
        <v>0</v>
      </c>
      <c r="L117" s="25">
        <f t="shared" si="7"/>
        <v>154856</v>
      </c>
    </row>
    <row r="118" spans="1:12" ht="13.2" x14ac:dyDescent="0.25">
      <c r="A118" s="76">
        <v>150</v>
      </c>
      <c r="B118" s="77" t="s">
        <v>137</v>
      </c>
      <c r="C118" s="78">
        <v>0</v>
      </c>
      <c r="D118" s="79">
        <v>0</v>
      </c>
      <c r="E118" s="79">
        <f t="shared" si="4"/>
        <v>0</v>
      </c>
      <c r="F118" s="80"/>
      <c r="G118" s="79">
        <v>0</v>
      </c>
      <c r="H118" s="79">
        <v>0</v>
      </c>
      <c r="I118" s="81">
        <f t="shared" si="5"/>
        <v>0</v>
      </c>
      <c r="J118" s="81">
        <f t="shared" si="8"/>
        <v>0</v>
      </c>
      <c r="K118" s="79">
        <f t="shared" si="8"/>
        <v>0</v>
      </c>
      <c r="L118" s="79">
        <f t="shared" si="7"/>
        <v>0</v>
      </c>
    </row>
    <row r="119" spans="1:12" ht="13.2" x14ac:dyDescent="0.25">
      <c r="A119" s="76">
        <v>187</v>
      </c>
      <c r="B119" s="77" t="s">
        <v>138</v>
      </c>
      <c r="C119" s="78">
        <v>0</v>
      </c>
      <c r="D119" s="79">
        <v>0</v>
      </c>
      <c r="E119" s="79">
        <f t="shared" si="4"/>
        <v>0</v>
      </c>
      <c r="F119" s="80"/>
      <c r="G119" s="79">
        <v>0</v>
      </c>
      <c r="H119" s="79">
        <v>0</v>
      </c>
      <c r="I119" s="81">
        <f t="shared" si="5"/>
        <v>0</v>
      </c>
      <c r="J119" s="81">
        <f>C119+G119</f>
        <v>0</v>
      </c>
      <c r="K119" s="79">
        <f>D119+H119</f>
        <v>0</v>
      </c>
      <c r="L119" s="79">
        <f t="shared" si="7"/>
        <v>0</v>
      </c>
    </row>
    <row r="120" spans="1:12" ht="13.8" thickBot="1" x14ac:dyDescent="0.3">
      <c r="A120" s="50"/>
      <c r="B120" s="51" t="s">
        <v>12</v>
      </c>
      <c r="C120" s="52">
        <f>SUM(C14:C119)</f>
        <v>82471779</v>
      </c>
      <c r="D120" s="52">
        <f t="shared" ref="D120:L120" si="9">SUM(D14:D119)</f>
        <v>0</v>
      </c>
      <c r="E120" s="52">
        <f t="shared" si="9"/>
        <v>82471779</v>
      </c>
      <c r="F120" s="52">
        <f t="shared" si="9"/>
        <v>0</v>
      </c>
      <c r="G120" s="52">
        <f t="shared" si="9"/>
        <v>5931158</v>
      </c>
      <c r="H120" s="52">
        <f t="shared" si="9"/>
        <v>0</v>
      </c>
      <c r="I120" s="52">
        <f t="shared" si="9"/>
        <v>5931158</v>
      </c>
      <c r="J120" s="52">
        <f t="shared" si="9"/>
        <v>88402937</v>
      </c>
      <c r="K120" s="52">
        <f t="shared" si="9"/>
        <v>0</v>
      </c>
      <c r="L120" s="85">
        <f t="shared" si="9"/>
        <v>88402937</v>
      </c>
    </row>
    <row r="121" spans="1:12" ht="16.2" thickTop="1" x14ac:dyDescent="0.3">
      <c r="A121" s="53" t="str">
        <f>E2</f>
        <v>Work First County Block Grant</v>
      </c>
      <c r="C121" s="54"/>
      <c r="D121" s="54"/>
      <c r="E121" s="55"/>
      <c r="F121" s="56"/>
      <c r="G121" s="56"/>
      <c r="H121" s="57"/>
      <c r="I121" s="57"/>
      <c r="K121" s="57"/>
      <c r="L121" s="57"/>
    </row>
    <row r="122" spans="1:12" x14ac:dyDescent="0.2">
      <c r="A122" s="58" t="str">
        <f>E5</f>
        <v>AUTHORIZATION NUMBER: 1</v>
      </c>
      <c r="C122" s="54"/>
      <c r="D122" s="54"/>
      <c r="E122" s="54"/>
      <c r="F122" s="57"/>
      <c r="G122" s="57"/>
      <c r="H122" s="57"/>
      <c r="I122" s="57"/>
      <c r="K122" s="57"/>
      <c r="L122" s="57"/>
    </row>
    <row r="123" spans="1:12" x14ac:dyDescent="0.2">
      <c r="C123" s="54"/>
      <c r="D123" s="54"/>
      <c r="E123" s="54"/>
      <c r="F123" s="57"/>
      <c r="G123" s="57"/>
      <c r="H123" s="57"/>
      <c r="I123" s="57"/>
      <c r="K123" s="57"/>
      <c r="L123" s="57"/>
    </row>
    <row r="124" spans="1:12" x14ac:dyDescent="0.2">
      <c r="C124" s="54"/>
      <c r="D124" s="54"/>
      <c r="E124" s="54"/>
      <c r="F124" s="57"/>
      <c r="G124" s="57"/>
      <c r="H124" s="57"/>
      <c r="I124" s="57"/>
      <c r="K124" s="57"/>
      <c r="L124" s="57"/>
    </row>
    <row r="125" spans="1:12" ht="13.8" x14ac:dyDescent="0.25">
      <c r="B125" s="3" t="s">
        <v>122</v>
      </c>
      <c r="C125" s="54"/>
      <c r="D125" s="54"/>
      <c r="E125" s="54"/>
      <c r="F125" s="57"/>
      <c r="G125" s="57"/>
      <c r="H125" s="57"/>
      <c r="I125" s="57"/>
      <c r="K125" s="57"/>
      <c r="L125" s="57"/>
    </row>
    <row r="126" spans="1:12" ht="13.8" x14ac:dyDescent="0.25">
      <c r="B126" s="3" t="s">
        <v>123</v>
      </c>
      <c r="C126" s="54"/>
      <c r="D126" s="54"/>
      <c r="E126" s="54"/>
      <c r="F126" s="57"/>
      <c r="G126" s="57"/>
      <c r="H126" s="57"/>
      <c r="I126" s="57"/>
      <c r="K126" s="57"/>
      <c r="L126" s="57"/>
    </row>
    <row r="127" spans="1:12" ht="13.8" x14ac:dyDescent="0.25">
      <c r="B127" s="3" t="s">
        <v>124</v>
      </c>
      <c r="C127" s="54"/>
      <c r="D127" s="54"/>
      <c r="E127" s="54"/>
      <c r="F127" s="57"/>
      <c r="G127" s="57"/>
      <c r="H127" s="57"/>
      <c r="I127" s="57"/>
      <c r="K127" s="57"/>
      <c r="L127" s="57"/>
    </row>
    <row r="128" spans="1:12" ht="13.8" x14ac:dyDescent="0.25">
      <c r="B128" s="3" t="s">
        <v>125</v>
      </c>
      <c r="C128" s="54"/>
      <c r="D128" s="54"/>
      <c r="E128" s="54"/>
      <c r="F128" s="57"/>
      <c r="G128" s="57"/>
      <c r="H128" s="57"/>
      <c r="I128" s="57"/>
      <c r="K128" s="57"/>
      <c r="L128" s="57"/>
    </row>
    <row r="129" spans="2:253" ht="13.8" x14ac:dyDescent="0.25">
      <c r="B129" s="3" t="s">
        <v>158</v>
      </c>
      <c r="C129" s="54"/>
      <c r="D129" s="54"/>
      <c r="E129" s="54"/>
      <c r="F129" s="57"/>
      <c r="G129" s="57"/>
      <c r="H129" s="57"/>
      <c r="I129" s="57"/>
      <c r="K129" s="57"/>
      <c r="L129" s="57"/>
    </row>
    <row r="130" spans="2:253" ht="13.8" x14ac:dyDescent="0.25">
      <c r="B130" s="3" t="s">
        <v>159</v>
      </c>
      <c r="C130" s="54"/>
      <c r="D130" s="54"/>
      <c r="E130" s="54"/>
      <c r="F130" s="57"/>
      <c r="G130" s="57"/>
      <c r="H130" s="57"/>
      <c r="I130" s="57"/>
      <c r="K130" s="57"/>
      <c r="L130" s="57"/>
    </row>
    <row r="131" spans="2:253" ht="13.8" x14ac:dyDescent="0.25">
      <c r="B131" s="3" t="s">
        <v>126</v>
      </c>
      <c r="C131" s="54"/>
      <c r="D131" s="54"/>
      <c r="E131" s="54"/>
      <c r="F131" s="57"/>
      <c r="G131" s="57"/>
      <c r="H131" s="57"/>
      <c r="I131" s="57"/>
      <c r="K131" s="57"/>
      <c r="L131" s="57"/>
    </row>
    <row r="132" spans="2:253" ht="13.2" x14ac:dyDescent="0.25">
      <c r="B132" s="59"/>
      <c r="C132" s="54"/>
      <c r="D132" s="54"/>
      <c r="E132" s="54"/>
      <c r="F132" s="57"/>
      <c r="G132" s="57"/>
      <c r="H132" s="57"/>
      <c r="I132" s="57"/>
      <c r="K132" s="57"/>
      <c r="L132" s="57"/>
    </row>
    <row r="133" spans="2:253" x14ac:dyDescent="0.2">
      <c r="C133" s="54"/>
      <c r="D133" s="54"/>
      <c r="E133" s="54"/>
      <c r="F133" s="57"/>
      <c r="G133" s="57"/>
      <c r="H133" s="57"/>
      <c r="I133" s="57"/>
      <c r="K133" s="57"/>
      <c r="L133" s="57"/>
    </row>
    <row r="134" spans="2:253" ht="13.8" x14ac:dyDescent="0.25">
      <c r="B134" s="60" t="s">
        <v>127</v>
      </c>
      <c r="C134" s="6"/>
      <c r="D134" s="6"/>
      <c r="E134" s="6"/>
      <c r="F134" s="6"/>
      <c r="G134" s="6"/>
      <c r="H134" s="6"/>
      <c r="I134" s="6"/>
      <c r="J134" s="6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28.5" customHeight="1" x14ac:dyDescent="0.25">
      <c r="B135" s="289" t="s">
        <v>139</v>
      </c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27" customHeight="1" x14ac:dyDescent="0.2">
      <c r="B136" s="290" t="s">
        <v>160</v>
      </c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</row>
    <row r="137" spans="2:253" ht="12.75" hidden="1" customHeight="1" x14ac:dyDescent="0.2"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</row>
    <row r="138" spans="2:253" ht="14.25" customHeight="1" x14ac:dyDescent="0.2">
      <c r="C138" s="62"/>
      <c r="G138" s="26"/>
      <c r="H138" s="26"/>
      <c r="I138" s="26"/>
    </row>
    <row r="139" spans="2:253" ht="14.25" customHeight="1" x14ac:dyDescent="0.25">
      <c r="B139" s="59" t="s">
        <v>128</v>
      </c>
      <c r="C139" s="62"/>
      <c r="G139" s="26"/>
      <c r="H139" s="26"/>
      <c r="I139" s="26"/>
    </row>
    <row r="140" spans="2:253" s="2" customFormat="1" ht="14.25" customHeight="1" x14ac:dyDescent="0.25">
      <c r="B140" s="59" t="s">
        <v>129</v>
      </c>
      <c r="C140" s="63"/>
      <c r="D140" s="6" t="s">
        <v>130</v>
      </c>
      <c r="G140" s="6"/>
      <c r="H140" s="64"/>
      <c r="I140" s="64"/>
      <c r="J140" s="65"/>
    </row>
    <row r="141" spans="2:253" s="2" customFormat="1" ht="15.75" customHeight="1" x14ac:dyDescent="0.25">
      <c r="B141" s="59"/>
      <c r="C141" s="63"/>
      <c r="D141" s="6" t="s">
        <v>131</v>
      </c>
      <c r="G141" s="6"/>
      <c r="H141" s="64"/>
      <c r="I141" s="64"/>
      <c r="J141" s="65"/>
    </row>
    <row r="142" spans="2:253" s="2" customFormat="1" ht="15.75" customHeight="1" x14ac:dyDescent="0.25">
      <c r="B142" s="59"/>
      <c r="C142" s="63"/>
      <c r="D142" s="6"/>
      <c r="G142" s="6"/>
      <c r="H142" s="64"/>
      <c r="I142" s="64"/>
      <c r="J142" s="65"/>
    </row>
    <row r="143" spans="2:253" s="2" customFormat="1" ht="15.75" customHeight="1" x14ac:dyDescent="0.25">
      <c r="B143" s="66" t="s">
        <v>132</v>
      </c>
      <c r="C143" s="63"/>
      <c r="D143" s="6"/>
      <c r="G143" s="6"/>
      <c r="H143" s="64"/>
      <c r="I143" s="64"/>
      <c r="J143" s="65"/>
    </row>
    <row r="144" spans="2:253" ht="15" customHeight="1" x14ac:dyDescent="0.25">
      <c r="C144" s="63"/>
      <c r="D144" s="6"/>
      <c r="E144" s="2"/>
      <c r="F144" s="2"/>
      <c r="G144" s="6"/>
      <c r="H144" s="64"/>
      <c r="I144" s="64"/>
    </row>
    <row r="145" spans="2:15" ht="11.4" x14ac:dyDescent="0.2">
      <c r="B145" s="67" t="s">
        <v>133</v>
      </c>
      <c r="C145" s="58"/>
      <c r="D145" s="58"/>
      <c r="E145" s="58"/>
      <c r="F145" s="58"/>
    </row>
    <row r="146" spans="2:15" ht="11.4" x14ac:dyDescent="0.2">
      <c r="B146" s="67" t="s">
        <v>134</v>
      </c>
      <c r="C146" s="58"/>
      <c r="D146" s="58"/>
      <c r="E146" s="58"/>
      <c r="F146" s="58"/>
    </row>
    <row r="147" spans="2:15" ht="9.75" customHeight="1" x14ac:dyDescent="0.25">
      <c r="B147" s="36"/>
    </row>
    <row r="148" spans="2:15" ht="13.2" x14ac:dyDescent="0.25">
      <c r="B148" s="86" t="s">
        <v>135</v>
      </c>
      <c r="C148" s="87"/>
      <c r="D148" s="87"/>
      <c r="E148" s="87"/>
      <c r="F148" s="87"/>
      <c r="G148" s="87"/>
      <c r="H148" s="88" t="s">
        <v>136</v>
      </c>
      <c r="I148" s="87"/>
      <c r="J148" s="89"/>
    </row>
    <row r="149" spans="2:15" ht="13.2" x14ac:dyDescent="0.25">
      <c r="B149" s="86"/>
      <c r="C149" s="87"/>
      <c r="D149" s="87"/>
      <c r="E149" s="87"/>
      <c r="F149" s="87"/>
      <c r="G149" s="87"/>
      <c r="H149" s="88"/>
      <c r="I149" s="87"/>
      <c r="J149" s="89"/>
    </row>
    <row r="150" spans="2:15" x14ac:dyDescent="0.2">
      <c r="B150" s="87"/>
      <c r="C150" s="87"/>
      <c r="D150" s="87"/>
      <c r="E150" s="87"/>
      <c r="F150" s="87"/>
      <c r="G150" s="87"/>
      <c r="H150" s="87"/>
      <c r="I150" s="87"/>
      <c r="J150" s="89"/>
    </row>
    <row r="151" spans="2:15" ht="13.2" x14ac:dyDescent="0.25">
      <c r="B151" s="87"/>
      <c r="C151" s="87"/>
      <c r="D151" s="87"/>
      <c r="E151" s="87"/>
      <c r="F151" s="87"/>
      <c r="G151" s="87"/>
      <c r="H151" s="90"/>
      <c r="I151" s="329">
        <v>43711</v>
      </c>
      <c r="J151" s="329"/>
    </row>
    <row r="152" spans="2:15" x14ac:dyDescent="0.2">
      <c r="B152" s="91"/>
      <c r="C152" s="91"/>
      <c r="D152" s="91"/>
      <c r="E152" s="91"/>
      <c r="F152" s="87"/>
      <c r="G152" s="87"/>
      <c r="H152" s="330"/>
      <c r="I152" s="330"/>
      <c r="J152" s="330"/>
    </row>
    <row r="155" spans="2:15" ht="10.8" thickBot="1" x14ac:dyDescent="0.25">
      <c r="B155" s="72"/>
      <c r="C155" s="72"/>
      <c r="D155" s="72"/>
      <c r="E155" s="72"/>
      <c r="F155" s="72"/>
      <c r="G155" s="72"/>
      <c r="H155" s="73"/>
      <c r="I155" s="72"/>
      <c r="J155" s="72"/>
      <c r="K155" s="72"/>
      <c r="L155" s="2"/>
      <c r="M155" s="2"/>
      <c r="N155" s="2"/>
      <c r="O155" s="65"/>
    </row>
    <row r="156" spans="2:15" ht="10.8" thickTop="1" x14ac:dyDescent="0.2">
      <c r="B156" s="2"/>
      <c r="C156" s="2"/>
      <c r="D156" s="2"/>
      <c r="E156" s="2"/>
      <c r="F156" s="2"/>
      <c r="G156" s="2"/>
      <c r="H156" s="64"/>
      <c r="I156" s="2"/>
      <c r="J156" s="2"/>
      <c r="K156" s="2"/>
      <c r="L156" s="2"/>
      <c r="M156" s="2"/>
      <c r="N156" s="2"/>
      <c r="O156" s="65"/>
    </row>
    <row r="157" spans="2:15" x14ac:dyDescent="0.2">
      <c r="B157" s="2"/>
      <c r="C157" s="2"/>
      <c r="D157" s="2"/>
      <c r="E157" s="2"/>
      <c r="F157" s="2"/>
      <c r="G157" s="2"/>
      <c r="H157" s="64"/>
      <c r="I157" s="2"/>
      <c r="J157" s="2"/>
      <c r="K157" s="2"/>
      <c r="L157" s="2"/>
      <c r="M157" s="2"/>
      <c r="N157" s="2"/>
      <c r="O157" s="65"/>
    </row>
    <row r="158" spans="2:15" ht="13.2" x14ac:dyDescent="0.25">
      <c r="B158" s="68"/>
      <c r="C158" s="69"/>
      <c r="D158" s="69"/>
      <c r="E158" s="69"/>
      <c r="F158" s="69"/>
      <c r="G158" s="69"/>
      <c r="H158" s="26"/>
      <c r="I158" s="69"/>
      <c r="J158" s="69"/>
      <c r="K158" s="69"/>
      <c r="L158" s="69"/>
      <c r="M158" s="69"/>
      <c r="N158" s="69"/>
      <c r="O158" s="74"/>
    </row>
    <row r="159" spans="2:15" ht="13.2" x14ac:dyDescent="0.25">
      <c r="B159" s="68"/>
      <c r="C159" s="328"/>
      <c r="D159" s="328"/>
      <c r="E159" s="328"/>
      <c r="F159" s="328"/>
      <c r="G159" s="69"/>
      <c r="H159" s="26"/>
      <c r="I159" s="326"/>
      <c r="J159" s="326"/>
      <c r="K159" s="326"/>
      <c r="L159" s="26"/>
      <c r="M159" s="26"/>
      <c r="N159" s="26"/>
      <c r="O159" s="26"/>
    </row>
    <row r="160" spans="2:15" ht="13.2" x14ac:dyDescent="0.25">
      <c r="B160" s="68"/>
      <c r="C160" s="69"/>
      <c r="D160" s="69"/>
      <c r="E160" s="69"/>
      <c r="F160" s="69"/>
      <c r="G160" s="69"/>
      <c r="H160" s="26"/>
      <c r="I160" s="26"/>
      <c r="J160" s="26"/>
      <c r="K160" s="26"/>
      <c r="L160" s="26"/>
      <c r="M160" s="26"/>
      <c r="N160" s="26"/>
      <c r="O160" s="74"/>
    </row>
    <row r="161" spans="2:16" ht="13.2" x14ac:dyDescent="0.25">
      <c r="B161" s="68"/>
      <c r="C161" s="69"/>
      <c r="D161" s="69"/>
      <c r="E161" s="69"/>
      <c r="F161" s="69"/>
      <c r="G161" s="69"/>
      <c r="H161" s="26"/>
      <c r="I161" s="75"/>
      <c r="J161" s="75"/>
      <c r="K161" s="75"/>
      <c r="L161" s="75"/>
      <c r="M161" s="75"/>
      <c r="N161" s="75"/>
      <c r="O161" s="74"/>
    </row>
    <row r="162" spans="2:16" ht="23.25" customHeight="1" x14ac:dyDescent="0.25">
      <c r="B162" s="68"/>
      <c r="C162" s="58"/>
      <c r="D162" s="58"/>
      <c r="E162" s="58"/>
      <c r="F162" s="58"/>
      <c r="G162" s="58"/>
      <c r="H162" s="26"/>
      <c r="I162" s="327"/>
      <c r="J162" s="327"/>
      <c r="K162" s="327"/>
      <c r="L162" s="70"/>
      <c r="M162" s="70"/>
      <c r="N162" s="70"/>
      <c r="O162" s="70"/>
    </row>
    <row r="163" spans="2:16" ht="13.2" x14ac:dyDescent="0.25">
      <c r="B163" s="68"/>
      <c r="C163" s="58"/>
      <c r="D163" s="58"/>
      <c r="E163" s="58"/>
      <c r="F163" s="58"/>
      <c r="G163" s="58"/>
      <c r="H163" s="26"/>
      <c r="J163" s="1"/>
      <c r="O163" s="4"/>
    </row>
    <row r="164" spans="2:16" ht="13.2" x14ac:dyDescent="0.25">
      <c r="B164" s="68"/>
      <c r="C164" s="58"/>
      <c r="D164" s="58"/>
      <c r="E164" s="58"/>
      <c r="F164" s="58"/>
      <c r="G164" s="58"/>
      <c r="H164" s="58"/>
      <c r="I164" s="26"/>
      <c r="J164" s="1"/>
      <c r="P164" s="4"/>
    </row>
    <row r="165" spans="2:16" ht="13.2" x14ac:dyDescent="0.25">
      <c r="B165" s="68"/>
      <c r="C165" s="69"/>
      <c r="D165" s="58"/>
      <c r="J165" s="1"/>
      <c r="M165" s="4"/>
    </row>
    <row r="166" spans="2:16" ht="13.2" x14ac:dyDescent="0.25">
      <c r="B166" s="68"/>
      <c r="C166" s="69"/>
      <c r="D166" s="58"/>
      <c r="E166" s="58"/>
    </row>
    <row r="168" spans="2:16" ht="13.2" x14ac:dyDescent="0.25">
      <c r="B168" s="68"/>
      <c r="C168" s="58"/>
      <c r="D168" s="58"/>
      <c r="E168" s="58"/>
      <c r="F168" s="58"/>
    </row>
    <row r="169" spans="2:16" ht="13.2" x14ac:dyDescent="0.25">
      <c r="B169" s="71"/>
      <c r="C169" s="58"/>
      <c r="D169" s="58"/>
      <c r="E169" s="58"/>
      <c r="F169" s="58"/>
    </row>
    <row r="170" spans="2:16" ht="13.2" x14ac:dyDescent="0.25">
      <c r="B170" s="71"/>
      <c r="C170" s="58"/>
      <c r="D170" s="58"/>
      <c r="E170" s="58"/>
      <c r="F170" s="58"/>
    </row>
    <row r="171" spans="2:16" ht="13.2" x14ac:dyDescent="0.25">
      <c r="B171" s="68"/>
      <c r="C171" s="58"/>
      <c r="D171" s="58"/>
      <c r="E171" s="58"/>
      <c r="F171" s="58"/>
    </row>
  </sheetData>
  <sheetProtection sheet="1" objects="1"/>
  <mergeCells count="13">
    <mergeCell ref="I159:K159"/>
    <mergeCell ref="I162:K162"/>
    <mergeCell ref="C159:F159"/>
    <mergeCell ref="B135:L135"/>
    <mergeCell ref="B136:L137"/>
    <mergeCell ref="I151:J151"/>
    <mergeCell ref="H152:J152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.25" right="0.25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FA#2</vt:lpstr>
      <vt:lpstr>FA #4</vt:lpstr>
      <vt:lpstr>FA #3</vt:lpstr>
      <vt:lpstr>FA #2</vt:lpstr>
      <vt:lpstr>FA#1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Gaither, Alycia</cp:lastModifiedBy>
  <cp:lastPrinted>2020-02-24T14:41:13Z</cp:lastPrinted>
  <dcterms:created xsi:type="dcterms:W3CDTF">2012-09-14T20:58:49Z</dcterms:created>
  <dcterms:modified xsi:type="dcterms:W3CDTF">2020-05-05T16:55:50Z</dcterms:modified>
</cp:coreProperties>
</file>