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G:\CW Staffing Surveys\County Data 2021\Master-County Workbook-Blank\"/>
    </mc:Choice>
  </mc:AlternateContent>
  <xr:revisionPtr revIDLastSave="0" documentId="13_ncr:1_{8B667393-1DBF-428A-AE30-5798C053171F}" xr6:coauthVersionLast="41" xr6:coauthVersionMax="41" xr10:uidLastSave="{00000000-0000-0000-0000-000000000000}"/>
  <bookViews>
    <workbookView xWindow="-120" yWindow="-120" windowWidth="29040" windowHeight="15840" xr2:uid="{00000000-000D-0000-FFFF-FFFF00000000}"/>
  </bookViews>
  <sheets>
    <sheet name="YTD" sheetId="4" r:id="rId1"/>
    <sheet name="January" sheetId="1" r:id="rId2"/>
    <sheet name="February" sheetId="2" r:id="rId3"/>
    <sheet name="March" sheetId="5" r:id="rId4"/>
    <sheet name="April" sheetId="6" r:id="rId5"/>
    <sheet name="May" sheetId="7" r:id="rId6"/>
    <sheet name="June" sheetId="8" r:id="rId7"/>
    <sheet name="July" sheetId="9" r:id="rId8"/>
    <sheet name="August" sheetId="10" r:id="rId9"/>
    <sheet name="September" sheetId="11" r:id="rId10"/>
    <sheet name="October" sheetId="13" r:id="rId11"/>
    <sheet name="November" sheetId="12" r:id="rId12"/>
    <sheet name="December" sheetId="3" r:id="rId13"/>
  </sheets>
  <definedNames>
    <definedName name="_xlnm.Print_Area" localSheetId="0">YTD!$A$1:$R$130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94" i="4" l="1"/>
  <c r="R93" i="4"/>
  <c r="N94" i="4"/>
  <c r="J94" i="4"/>
  <c r="F94" i="4"/>
  <c r="Q94" i="4"/>
  <c r="P94" i="4"/>
  <c r="O94" i="4"/>
  <c r="M94" i="4"/>
  <c r="L94" i="4"/>
  <c r="K94" i="4"/>
  <c r="I94" i="4"/>
  <c r="H94" i="4"/>
  <c r="G94" i="4"/>
  <c r="E94" i="4"/>
  <c r="D94" i="4"/>
  <c r="C94" i="4"/>
  <c r="P46" i="4" l="1"/>
  <c r="J9" i="3" l="1"/>
  <c r="J9" i="12"/>
  <c r="J9" i="13"/>
  <c r="J9" i="11"/>
  <c r="J9" i="10"/>
  <c r="J9" i="9"/>
  <c r="J9" i="8"/>
  <c r="J9" i="7"/>
  <c r="J9" i="6"/>
  <c r="J9" i="5"/>
  <c r="J9" i="2"/>
  <c r="J9" i="1"/>
  <c r="Q89" i="4" l="1"/>
  <c r="P89" i="4"/>
  <c r="O89" i="4"/>
  <c r="M89" i="4"/>
  <c r="L89" i="4"/>
  <c r="K89" i="4"/>
  <c r="I89" i="4"/>
  <c r="H89" i="4"/>
  <c r="G89" i="4"/>
  <c r="E89" i="4"/>
  <c r="D89" i="4"/>
  <c r="Q88" i="4"/>
  <c r="P88" i="4"/>
  <c r="O88" i="4"/>
  <c r="M88" i="4"/>
  <c r="L88" i="4"/>
  <c r="K88" i="4"/>
  <c r="I88" i="4"/>
  <c r="H88" i="4"/>
  <c r="G88" i="4"/>
  <c r="E88" i="4"/>
  <c r="D88" i="4"/>
  <c r="Q87" i="4"/>
  <c r="P87" i="4"/>
  <c r="O87" i="4"/>
  <c r="M87" i="4"/>
  <c r="L87" i="4"/>
  <c r="K87" i="4"/>
  <c r="I87" i="4"/>
  <c r="H87" i="4"/>
  <c r="G87" i="4"/>
  <c r="E87" i="4"/>
  <c r="D87" i="4"/>
  <c r="Q82" i="4"/>
  <c r="P82" i="4"/>
  <c r="O82" i="4"/>
  <c r="M82" i="4"/>
  <c r="L82" i="4"/>
  <c r="K82" i="4"/>
  <c r="I82" i="4"/>
  <c r="H82" i="4"/>
  <c r="G82" i="4"/>
  <c r="E82" i="4"/>
  <c r="D82" i="4"/>
  <c r="Q81" i="4"/>
  <c r="P81" i="4"/>
  <c r="O81" i="4"/>
  <c r="M81" i="4"/>
  <c r="L81" i="4"/>
  <c r="K81" i="4"/>
  <c r="I81" i="4"/>
  <c r="H81" i="4"/>
  <c r="G81" i="4"/>
  <c r="E81" i="4"/>
  <c r="D81" i="4"/>
  <c r="Q73" i="4"/>
  <c r="P73" i="4"/>
  <c r="O73" i="4"/>
  <c r="M73" i="4"/>
  <c r="L73" i="4"/>
  <c r="K73" i="4"/>
  <c r="I73" i="4"/>
  <c r="H73" i="4"/>
  <c r="G73" i="4"/>
  <c r="E73" i="4"/>
  <c r="D73" i="4"/>
  <c r="Q72" i="4"/>
  <c r="P72" i="4"/>
  <c r="O72" i="4"/>
  <c r="M72" i="4"/>
  <c r="L72" i="4"/>
  <c r="K72" i="4"/>
  <c r="I72" i="4"/>
  <c r="H72" i="4"/>
  <c r="G72" i="4"/>
  <c r="E72" i="4"/>
  <c r="D72" i="4"/>
  <c r="Q66" i="4"/>
  <c r="P66" i="4"/>
  <c r="O66" i="4"/>
  <c r="M66" i="4"/>
  <c r="L66" i="4"/>
  <c r="K66" i="4"/>
  <c r="I66" i="4"/>
  <c r="H66" i="4"/>
  <c r="G66" i="4"/>
  <c r="E66" i="4"/>
  <c r="D66" i="4"/>
  <c r="Q65" i="4"/>
  <c r="P65" i="4"/>
  <c r="O65" i="4"/>
  <c r="M65" i="4"/>
  <c r="L65" i="4"/>
  <c r="K65" i="4"/>
  <c r="I65" i="4"/>
  <c r="H65" i="4"/>
  <c r="G65" i="4"/>
  <c r="E65" i="4"/>
  <c r="D65" i="4"/>
  <c r="Q64" i="4"/>
  <c r="P64" i="4"/>
  <c r="O64" i="4"/>
  <c r="M64" i="4"/>
  <c r="L64" i="4"/>
  <c r="K64" i="4"/>
  <c r="I64" i="4"/>
  <c r="H64" i="4"/>
  <c r="G64" i="4"/>
  <c r="E64" i="4"/>
  <c r="D64" i="4"/>
  <c r="Q110" i="4" l="1"/>
  <c r="P110" i="4"/>
  <c r="O110" i="4"/>
  <c r="M110" i="4"/>
  <c r="L110" i="4"/>
  <c r="K110" i="4"/>
  <c r="I110" i="4"/>
  <c r="H110" i="4"/>
  <c r="G110" i="4"/>
  <c r="E110" i="4"/>
  <c r="D110" i="4"/>
  <c r="C110" i="4"/>
  <c r="R110" i="4" l="1"/>
  <c r="F110" i="4"/>
  <c r="J110" i="4"/>
  <c r="N110" i="4"/>
  <c r="G20" i="3"/>
  <c r="F20" i="3"/>
  <c r="E20" i="3"/>
  <c r="D20" i="3"/>
  <c r="H19" i="3"/>
  <c r="H20" i="3" s="1"/>
  <c r="H18" i="3"/>
  <c r="G13" i="3"/>
  <c r="Q9" i="3"/>
  <c r="P9" i="3"/>
  <c r="O9" i="3"/>
  <c r="N9" i="3"/>
  <c r="Q83" i="4" s="1"/>
  <c r="M9" i="3"/>
  <c r="Q74" i="4" s="1"/>
  <c r="L9" i="3"/>
  <c r="K9" i="3"/>
  <c r="H9" i="3"/>
  <c r="G9" i="3"/>
  <c r="F9" i="3"/>
  <c r="E9" i="3"/>
  <c r="D9" i="3"/>
  <c r="R8" i="3"/>
  <c r="R7" i="3"/>
  <c r="Q102" i="4" s="1"/>
  <c r="I4" i="3"/>
  <c r="G15" i="3" s="1"/>
  <c r="G20" i="12"/>
  <c r="F20" i="12"/>
  <c r="E20" i="12"/>
  <c r="D20" i="12"/>
  <c r="H19" i="12"/>
  <c r="H18" i="12"/>
  <c r="G13" i="12"/>
  <c r="Q9" i="12"/>
  <c r="P9" i="12"/>
  <c r="O9" i="12"/>
  <c r="N9" i="12"/>
  <c r="P83" i="4" s="1"/>
  <c r="M9" i="12"/>
  <c r="P74" i="4" s="1"/>
  <c r="L9" i="12"/>
  <c r="K9" i="12"/>
  <c r="P67" i="4" s="1"/>
  <c r="H9" i="12"/>
  <c r="G9" i="12"/>
  <c r="F9" i="12"/>
  <c r="E9" i="12"/>
  <c r="G14" i="12" s="1"/>
  <c r="D9" i="12"/>
  <c r="R8" i="12"/>
  <c r="R7" i="12"/>
  <c r="P102" i="4" s="1"/>
  <c r="I4" i="12"/>
  <c r="G15" i="12" s="1"/>
  <c r="G20" i="13"/>
  <c r="F20" i="13"/>
  <c r="E20" i="13"/>
  <c r="D20" i="13"/>
  <c r="H19" i="13"/>
  <c r="H18" i="13"/>
  <c r="H20" i="13" s="1"/>
  <c r="G13" i="13"/>
  <c r="Q9" i="13"/>
  <c r="P9" i="13"/>
  <c r="O9" i="13"/>
  <c r="N9" i="13"/>
  <c r="O83" i="4" s="1"/>
  <c r="M9" i="13"/>
  <c r="O74" i="4" s="1"/>
  <c r="L9" i="13"/>
  <c r="K9" i="13"/>
  <c r="O67" i="4" s="1"/>
  <c r="H9" i="13"/>
  <c r="G9" i="13"/>
  <c r="F9" i="13"/>
  <c r="E9" i="13"/>
  <c r="D9" i="13"/>
  <c r="R8" i="13"/>
  <c r="R7" i="13"/>
  <c r="O102" i="4" s="1"/>
  <c r="I4" i="13"/>
  <c r="G15" i="13" s="1"/>
  <c r="G20" i="11"/>
  <c r="F20" i="11"/>
  <c r="E20" i="11"/>
  <c r="D20" i="11"/>
  <c r="H19" i="11"/>
  <c r="H18" i="11"/>
  <c r="H20" i="11" s="1"/>
  <c r="G13" i="11"/>
  <c r="Q9" i="11"/>
  <c r="P9" i="11"/>
  <c r="O9" i="11"/>
  <c r="N9" i="11"/>
  <c r="M83" i="4" s="1"/>
  <c r="M9" i="11"/>
  <c r="M74" i="4" s="1"/>
  <c r="L9" i="11"/>
  <c r="K9" i="11"/>
  <c r="H9" i="11"/>
  <c r="G9" i="11"/>
  <c r="F9" i="11"/>
  <c r="E9" i="11"/>
  <c r="D9" i="11"/>
  <c r="R8" i="11"/>
  <c r="R7" i="11"/>
  <c r="M102" i="4" s="1"/>
  <c r="I4" i="11"/>
  <c r="G15" i="11" s="1"/>
  <c r="G20" i="10"/>
  <c r="F20" i="10"/>
  <c r="E20" i="10"/>
  <c r="D20" i="10"/>
  <c r="H19" i="10"/>
  <c r="H18" i="10"/>
  <c r="G13" i="10"/>
  <c r="Q9" i="10"/>
  <c r="P9" i="10"/>
  <c r="O9" i="10"/>
  <c r="N9" i="10"/>
  <c r="L83" i="4" s="1"/>
  <c r="M9" i="10"/>
  <c r="L74" i="4" s="1"/>
  <c r="L9" i="10"/>
  <c r="K9" i="10"/>
  <c r="H9" i="10"/>
  <c r="G9" i="10"/>
  <c r="F9" i="10"/>
  <c r="E9" i="10"/>
  <c r="D9" i="10"/>
  <c r="R8" i="10"/>
  <c r="R7" i="10"/>
  <c r="L102" i="4" s="1"/>
  <c r="I4" i="10"/>
  <c r="G15" i="10" s="1"/>
  <c r="G20" i="9"/>
  <c r="F20" i="9"/>
  <c r="E20" i="9"/>
  <c r="D20" i="9"/>
  <c r="H19" i="9"/>
  <c r="H18" i="9"/>
  <c r="G13" i="9"/>
  <c r="Q9" i="9"/>
  <c r="P9" i="9"/>
  <c r="O9" i="9"/>
  <c r="N9" i="9"/>
  <c r="K83" i="4" s="1"/>
  <c r="M9" i="9"/>
  <c r="K74" i="4" s="1"/>
  <c r="L9" i="9"/>
  <c r="K9" i="9"/>
  <c r="H9" i="9"/>
  <c r="G9" i="9"/>
  <c r="F9" i="9"/>
  <c r="E9" i="9"/>
  <c r="D9" i="9"/>
  <c r="R8" i="9"/>
  <c r="R7" i="9"/>
  <c r="K102" i="4" s="1"/>
  <c r="I4" i="9"/>
  <c r="G15" i="9" s="1"/>
  <c r="G20" i="8"/>
  <c r="F20" i="8"/>
  <c r="E20" i="8"/>
  <c r="D20" i="8"/>
  <c r="H19" i="8"/>
  <c r="H18" i="8"/>
  <c r="H20" i="8" s="1"/>
  <c r="G13" i="8"/>
  <c r="Q9" i="8"/>
  <c r="P9" i="8"/>
  <c r="O9" i="8"/>
  <c r="N9" i="8"/>
  <c r="I83" i="4" s="1"/>
  <c r="M9" i="8"/>
  <c r="I74" i="4" s="1"/>
  <c r="L9" i="8"/>
  <c r="K9" i="8"/>
  <c r="I67" i="4" s="1"/>
  <c r="H9" i="8"/>
  <c r="G9" i="8"/>
  <c r="F9" i="8"/>
  <c r="E9" i="8"/>
  <c r="D9" i="8"/>
  <c r="R8" i="8"/>
  <c r="R7" i="8"/>
  <c r="I102" i="4" s="1"/>
  <c r="I4" i="8"/>
  <c r="G15" i="8" s="1"/>
  <c r="G20" i="7"/>
  <c r="F20" i="7"/>
  <c r="E20" i="7"/>
  <c r="D20" i="7"/>
  <c r="H19" i="7"/>
  <c r="H18" i="7"/>
  <c r="G13" i="7"/>
  <c r="Q9" i="7"/>
  <c r="P9" i="7"/>
  <c r="O9" i="7"/>
  <c r="N9" i="7"/>
  <c r="H83" i="4" s="1"/>
  <c r="M9" i="7"/>
  <c r="H74" i="4" s="1"/>
  <c r="L9" i="7"/>
  <c r="K9" i="7"/>
  <c r="H67" i="4" s="1"/>
  <c r="H9" i="7"/>
  <c r="G9" i="7"/>
  <c r="F9" i="7"/>
  <c r="E9" i="7"/>
  <c r="D9" i="7"/>
  <c r="R8" i="7"/>
  <c r="R7" i="7"/>
  <c r="H102" i="4" s="1"/>
  <c r="I4" i="7"/>
  <c r="G15" i="7" s="1"/>
  <c r="G20" i="6"/>
  <c r="F20" i="6"/>
  <c r="E20" i="6"/>
  <c r="D20" i="6"/>
  <c r="H19" i="6"/>
  <c r="H18" i="6"/>
  <c r="G13" i="6"/>
  <c r="Q9" i="6"/>
  <c r="P9" i="6"/>
  <c r="O9" i="6"/>
  <c r="N9" i="6"/>
  <c r="G83" i="4" s="1"/>
  <c r="M9" i="6"/>
  <c r="G74" i="4" s="1"/>
  <c r="L9" i="6"/>
  <c r="K9" i="6"/>
  <c r="G67" i="4" s="1"/>
  <c r="H9" i="6"/>
  <c r="G9" i="6"/>
  <c r="F9" i="6"/>
  <c r="E9" i="6"/>
  <c r="D9" i="6"/>
  <c r="R8" i="6"/>
  <c r="R7" i="6"/>
  <c r="G102" i="4" s="1"/>
  <c r="I4" i="6"/>
  <c r="G15" i="6" s="1"/>
  <c r="G20" i="5"/>
  <c r="F20" i="5"/>
  <c r="E20" i="5"/>
  <c r="D20" i="5"/>
  <c r="H19" i="5"/>
  <c r="H18" i="5"/>
  <c r="H20" i="5" s="1"/>
  <c r="G13" i="5"/>
  <c r="Q9" i="5"/>
  <c r="P9" i="5"/>
  <c r="O9" i="5"/>
  <c r="N9" i="5"/>
  <c r="E83" i="4" s="1"/>
  <c r="M9" i="5"/>
  <c r="E74" i="4" s="1"/>
  <c r="L9" i="5"/>
  <c r="K9" i="5"/>
  <c r="H9" i="5"/>
  <c r="G9" i="5"/>
  <c r="F9" i="5"/>
  <c r="E9" i="5"/>
  <c r="D9" i="5"/>
  <c r="R8" i="5"/>
  <c r="R7" i="5"/>
  <c r="E102" i="4" s="1"/>
  <c r="I4" i="5"/>
  <c r="G15" i="5" s="1"/>
  <c r="G20" i="2"/>
  <c r="F20" i="2"/>
  <c r="E20" i="2"/>
  <c r="D20" i="2"/>
  <c r="H19" i="2"/>
  <c r="H18" i="2"/>
  <c r="G13" i="2"/>
  <c r="Q9" i="2"/>
  <c r="P9" i="2"/>
  <c r="O9" i="2"/>
  <c r="N9" i="2"/>
  <c r="D83" i="4" s="1"/>
  <c r="M9" i="2"/>
  <c r="D74" i="4" s="1"/>
  <c r="L9" i="2"/>
  <c r="K9" i="2"/>
  <c r="D67" i="4" s="1"/>
  <c r="H9" i="2"/>
  <c r="G9" i="2"/>
  <c r="F9" i="2"/>
  <c r="E9" i="2"/>
  <c r="D9" i="2"/>
  <c r="R8" i="2"/>
  <c r="R7" i="2"/>
  <c r="D102" i="4" s="1"/>
  <c r="I4" i="2"/>
  <c r="G15" i="2" s="1"/>
  <c r="R9" i="2" l="1"/>
  <c r="H20" i="9"/>
  <c r="R9" i="10"/>
  <c r="G14" i="7"/>
  <c r="H20" i="10"/>
  <c r="G14" i="6"/>
  <c r="G14" i="10"/>
  <c r="L67" i="4"/>
  <c r="G14" i="13"/>
  <c r="H20" i="12"/>
  <c r="R9" i="3"/>
  <c r="H20" i="2"/>
  <c r="G14" i="5"/>
  <c r="H20" i="7"/>
  <c r="R9" i="9"/>
  <c r="G14" i="11"/>
  <c r="G14" i="3"/>
  <c r="Q67" i="4"/>
  <c r="G14" i="2"/>
  <c r="E67" i="4"/>
  <c r="H20" i="6"/>
  <c r="G14" i="8"/>
  <c r="G14" i="9"/>
  <c r="K67" i="4"/>
  <c r="M67" i="4"/>
  <c r="R9" i="12"/>
  <c r="R9" i="13"/>
  <c r="R9" i="11"/>
  <c r="R9" i="8"/>
  <c r="R9" i="7"/>
  <c r="R9" i="6"/>
  <c r="R9" i="5"/>
  <c r="P49" i="4"/>
  <c r="O49" i="4"/>
  <c r="I49" i="4"/>
  <c r="H49" i="4"/>
  <c r="G49" i="4"/>
  <c r="E49" i="4"/>
  <c r="Q49" i="4"/>
  <c r="M49" i="4"/>
  <c r="L49" i="4"/>
  <c r="K49" i="4"/>
  <c r="D49" i="4"/>
  <c r="Q48" i="4"/>
  <c r="P48" i="4"/>
  <c r="O48" i="4"/>
  <c r="M48" i="4"/>
  <c r="L48" i="4"/>
  <c r="K48" i="4"/>
  <c r="I48" i="4"/>
  <c r="H48" i="4"/>
  <c r="G48" i="4"/>
  <c r="E48" i="4"/>
  <c r="D48" i="4"/>
  <c r="C48" i="4"/>
  <c r="Q46" i="4"/>
  <c r="O46" i="4"/>
  <c r="M46" i="4"/>
  <c r="L46" i="4"/>
  <c r="K46" i="4"/>
  <c r="I46" i="4"/>
  <c r="H46" i="4"/>
  <c r="G46" i="4"/>
  <c r="E46" i="4"/>
  <c r="D46" i="4"/>
  <c r="C46" i="4"/>
  <c r="Q45" i="4"/>
  <c r="P45" i="4"/>
  <c r="O45" i="4"/>
  <c r="M45" i="4"/>
  <c r="L45" i="4"/>
  <c r="K45" i="4"/>
  <c r="I45" i="4"/>
  <c r="H45" i="4"/>
  <c r="G45" i="4"/>
  <c r="E45" i="4"/>
  <c r="D45" i="4"/>
  <c r="C45" i="4"/>
  <c r="C49" i="4"/>
  <c r="C47" i="4" l="1"/>
  <c r="O47" i="4"/>
  <c r="O51" i="4" s="1"/>
  <c r="K47" i="4"/>
  <c r="K51" i="4" s="1"/>
  <c r="E47" i="4"/>
  <c r="E51" i="4" s="1"/>
  <c r="G47" i="4"/>
  <c r="G51" i="4" s="1"/>
  <c r="Q47" i="4"/>
  <c r="Q51" i="4" s="1"/>
  <c r="M47" i="4"/>
  <c r="M51" i="4" s="1"/>
  <c r="I47" i="4"/>
  <c r="I51" i="4" s="1"/>
  <c r="P47" i="4"/>
  <c r="P51" i="4" s="1"/>
  <c r="L47" i="4"/>
  <c r="L51" i="4" s="1"/>
  <c r="H47" i="4"/>
  <c r="H51" i="4" s="1"/>
  <c r="D47" i="4"/>
  <c r="R45" i="4"/>
  <c r="R46" i="4"/>
  <c r="R48" i="4"/>
  <c r="R49" i="4"/>
  <c r="H50" i="4"/>
  <c r="M50" i="4"/>
  <c r="D50" i="4"/>
  <c r="I50" i="4"/>
  <c r="O50" i="4"/>
  <c r="E50" i="4"/>
  <c r="K50" i="4"/>
  <c r="P50" i="4"/>
  <c r="G50" i="4"/>
  <c r="L50" i="4"/>
  <c r="Q50" i="4"/>
  <c r="C50" i="4"/>
  <c r="F45" i="4"/>
  <c r="J45" i="4"/>
  <c r="N45" i="4"/>
  <c r="F46" i="4"/>
  <c r="J46" i="4"/>
  <c r="N46" i="4"/>
  <c r="F48" i="4"/>
  <c r="J48" i="4"/>
  <c r="N48" i="4"/>
  <c r="F49" i="4"/>
  <c r="J49" i="4"/>
  <c r="N49" i="4"/>
  <c r="J47" i="4" l="1"/>
  <c r="F47" i="4"/>
  <c r="N47" i="4"/>
  <c r="R47" i="4"/>
  <c r="D51" i="4"/>
  <c r="R50" i="4"/>
  <c r="N50" i="4"/>
  <c r="J50" i="4"/>
  <c r="C51" i="4"/>
  <c r="F50" i="4"/>
  <c r="G13" i="1"/>
  <c r="R51" i="4" l="1"/>
  <c r="N51" i="4"/>
  <c r="J51" i="4"/>
  <c r="F51" i="4"/>
  <c r="G20" i="1"/>
  <c r="F20" i="1"/>
  <c r="E20" i="1"/>
  <c r="D20" i="1"/>
  <c r="H19" i="1"/>
  <c r="H18" i="1"/>
  <c r="Q9" i="1"/>
  <c r="P9" i="1"/>
  <c r="O9" i="1"/>
  <c r="N9" i="1"/>
  <c r="M9" i="1"/>
  <c r="L9" i="1"/>
  <c r="K9" i="1"/>
  <c r="H9" i="1"/>
  <c r="G9" i="1"/>
  <c r="F9" i="1"/>
  <c r="E9" i="1"/>
  <c r="D9" i="1"/>
  <c r="R8" i="1"/>
  <c r="R7" i="1"/>
  <c r="I4" i="1"/>
  <c r="G15" i="1" s="1"/>
  <c r="G14" i="1" l="1"/>
  <c r="H20" i="1"/>
  <c r="C100" i="4" s="1"/>
  <c r="R9" i="1"/>
  <c r="C111" i="4"/>
  <c r="C109" i="4"/>
  <c r="C108" i="4"/>
  <c r="C107" i="4"/>
  <c r="C103" i="4"/>
  <c r="C99" i="4"/>
  <c r="C89" i="4"/>
  <c r="C88" i="4"/>
  <c r="C87" i="4"/>
  <c r="C83" i="4"/>
  <c r="C82" i="4"/>
  <c r="C81" i="4"/>
  <c r="C74" i="4"/>
  <c r="C73" i="4"/>
  <c r="C72" i="4"/>
  <c r="C67" i="4"/>
  <c r="C66" i="4"/>
  <c r="C65" i="4"/>
  <c r="C64" i="4"/>
  <c r="C59" i="4"/>
  <c r="C58" i="4"/>
  <c r="C56" i="4"/>
  <c r="C54" i="4"/>
  <c r="C40" i="4"/>
  <c r="C39" i="4"/>
  <c r="C37" i="4"/>
  <c r="C36" i="4"/>
  <c r="C32" i="4"/>
  <c r="C27" i="4"/>
  <c r="C26" i="4"/>
  <c r="C24" i="4"/>
  <c r="C22" i="4"/>
  <c r="C17" i="4"/>
  <c r="C16" i="4"/>
  <c r="C14" i="4"/>
  <c r="C12" i="4"/>
  <c r="C7" i="4"/>
  <c r="C6" i="4"/>
  <c r="C4" i="4"/>
  <c r="C3" i="4"/>
  <c r="C102" i="4" l="1"/>
  <c r="N102" i="4" l="1"/>
  <c r="R102" i="4"/>
  <c r="J102" i="4"/>
  <c r="Q22" i="4"/>
  <c r="Q111" i="4"/>
  <c r="Q109" i="4"/>
  <c r="Q108" i="4"/>
  <c r="Q107" i="4"/>
  <c r="Q103" i="4"/>
  <c r="Q100" i="4"/>
  <c r="Q99" i="4"/>
  <c r="Q76" i="4"/>
  <c r="Q59" i="4"/>
  <c r="Q58" i="4"/>
  <c r="Q56" i="4"/>
  <c r="Q54" i="4"/>
  <c r="Q39" i="4"/>
  <c r="Q37" i="4"/>
  <c r="Q36" i="4"/>
  <c r="Q26" i="4"/>
  <c r="Q24" i="4"/>
  <c r="Q17" i="4"/>
  <c r="Q16" i="4"/>
  <c r="Q14" i="4"/>
  <c r="Q12" i="4"/>
  <c r="Q6" i="4"/>
  <c r="Q4" i="4"/>
  <c r="Q3" i="4"/>
  <c r="Q9" i="4" s="1"/>
  <c r="P111" i="4"/>
  <c r="P109" i="4"/>
  <c r="P108" i="4"/>
  <c r="P107" i="4"/>
  <c r="P103" i="4"/>
  <c r="P99" i="4"/>
  <c r="P76" i="4"/>
  <c r="P59" i="4"/>
  <c r="P58" i="4"/>
  <c r="P56" i="4"/>
  <c r="P54" i="4"/>
  <c r="P40" i="4"/>
  <c r="P39" i="4"/>
  <c r="P37" i="4"/>
  <c r="P36" i="4"/>
  <c r="P27" i="4"/>
  <c r="P26" i="4"/>
  <c r="P24" i="4"/>
  <c r="P22" i="4"/>
  <c r="P16" i="4"/>
  <c r="P14" i="4"/>
  <c r="P12" i="4"/>
  <c r="P7" i="4"/>
  <c r="P6" i="4"/>
  <c r="P4" i="4"/>
  <c r="P3" i="4"/>
  <c r="P9" i="4" s="1"/>
  <c r="O111" i="4"/>
  <c r="O109" i="4"/>
  <c r="O108" i="4"/>
  <c r="O107" i="4"/>
  <c r="O103" i="4"/>
  <c r="O99" i="4"/>
  <c r="O76" i="4"/>
  <c r="O58" i="4"/>
  <c r="O56" i="4"/>
  <c r="O54" i="4"/>
  <c r="O39" i="4"/>
  <c r="O37" i="4"/>
  <c r="O36" i="4"/>
  <c r="O26" i="4"/>
  <c r="O24" i="4"/>
  <c r="O22" i="4"/>
  <c r="O17" i="4"/>
  <c r="O16" i="4"/>
  <c r="O14" i="4"/>
  <c r="O12" i="4"/>
  <c r="O6" i="4"/>
  <c r="O4" i="4"/>
  <c r="O3" i="4"/>
  <c r="O9" i="4" s="1"/>
  <c r="M111" i="4"/>
  <c r="M109" i="4"/>
  <c r="M108" i="4"/>
  <c r="M107" i="4"/>
  <c r="M103" i="4"/>
  <c r="M99" i="4"/>
  <c r="M76" i="4"/>
  <c r="M59" i="4"/>
  <c r="M58" i="4"/>
  <c r="M56" i="4"/>
  <c r="M54" i="4"/>
  <c r="M39" i="4"/>
  <c r="M37" i="4"/>
  <c r="M36" i="4"/>
  <c r="M26" i="4"/>
  <c r="M24" i="4"/>
  <c r="M22" i="4"/>
  <c r="M17" i="4"/>
  <c r="M16" i="4"/>
  <c r="M14" i="4"/>
  <c r="M12" i="4"/>
  <c r="M7" i="4"/>
  <c r="M6" i="4"/>
  <c r="M4" i="4"/>
  <c r="M3" i="4"/>
  <c r="M9" i="4" s="1"/>
  <c r="L111" i="4"/>
  <c r="L109" i="4"/>
  <c r="L108" i="4"/>
  <c r="L107" i="4"/>
  <c r="L103" i="4"/>
  <c r="L99" i="4"/>
  <c r="L76" i="4"/>
  <c r="L58" i="4"/>
  <c r="L56" i="4"/>
  <c r="L54" i="4"/>
  <c r="L39" i="4"/>
  <c r="L37" i="4"/>
  <c r="L36" i="4"/>
  <c r="L26" i="4"/>
  <c r="L24" i="4"/>
  <c r="L22" i="4"/>
  <c r="L16" i="4"/>
  <c r="L14" i="4"/>
  <c r="L12" i="4"/>
  <c r="L6" i="4"/>
  <c r="L4" i="4"/>
  <c r="L3" i="4"/>
  <c r="L9" i="4" s="1"/>
  <c r="K111" i="4"/>
  <c r="K109" i="4"/>
  <c r="K108" i="4"/>
  <c r="K107" i="4"/>
  <c r="K103" i="4"/>
  <c r="K99" i="4"/>
  <c r="K76" i="4"/>
  <c r="K58" i="4"/>
  <c r="K56" i="4"/>
  <c r="K54" i="4"/>
  <c r="K39" i="4"/>
  <c r="K37" i="4"/>
  <c r="K36" i="4"/>
  <c r="K26" i="4"/>
  <c r="K24" i="4"/>
  <c r="K22" i="4"/>
  <c r="K16" i="4"/>
  <c r="K14" i="4"/>
  <c r="K12" i="4"/>
  <c r="K6" i="4"/>
  <c r="K4" i="4"/>
  <c r="K3" i="4"/>
  <c r="K9" i="4" s="1"/>
  <c r="I111" i="4"/>
  <c r="I109" i="4"/>
  <c r="I108" i="4"/>
  <c r="I107" i="4"/>
  <c r="I103" i="4"/>
  <c r="I99" i="4"/>
  <c r="I76" i="4"/>
  <c r="I58" i="4"/>
  <c r="I56" i="4"/>
  <c r="I54" i="4"/>
  <c r="I40" i="4"/>
  <c r="I39" i="4"/>
  <c r="I37" i="4"/>
  <c r="I36" i="4"/>
  <c r="I27" i="4"/>
  <c r="I26" i="4"/>
  <c r="I24" i="4"/>
  <c r="I22" i="4"/>
  <c r="I16" i="4"/>
  <c r="I14" i="4"/>
  <c r="I12" i="4"/>
  <c r="I6" i="4"/>
  <c r="I4" i="4"/>
  <c r="I3" i="4"/>
  <c r="I9" i="4" s="1"/>
  <c r="H111" i="4"/>
  <c r="H109" i="4"/>
  <c r="H108" i="4"/>
  <c r="H107" i="4"/>
  <c r="H103" i="4"/>
  <c r="H99" i="4"/>
  <c r="H76" i="4"/>
  <c r="H59" i="4"/>
  <c r="H58" i="4"/>
  <c r="H56" i="4"/>
  <c r="H54" i="4"/>
  <c r="H40" i="4"/>
  <c r="H39" i="4"/>
  <c r="H37" i="4"/>
  <c r="H36" i="4"/>
  <c r="H27" i="4"/>
  <c r="H26" i="4"/>
  <c r="H24" i="4"/>
  <c r="H22" i="4"/>
  <c r="H16" i="4"/>
  <c r="H14" i="4"/>
  <c r="H12" i="4"/>
  <c r="H7" i="4"/>
  <c r="H6" i="4"/>
  <c r="H4" i="4"/>
  <c r="H3" i="4"/>
  <c r="H9" i="4" s="1"/>
  <c r="G111" i="4"/>
  <c r="G109" i="4"/>
  <c r="G108" i="4"/>
  <c r="G107" i="4"/>
  <c r="G103" i="4"/>
  <c r="G99" i="4"/>
  <c r="G76" i="4"/>
  <c r="G59" i="4"/>
  <c r="G58" i="4"/>
  <c r="G56" i="4"/>
  <c r="G54" i="4"/>
  <c r="G40" i="4"/>
  <c r="G39" i="4"/>
  <c r="G37" i="4"/>
  <c r="G36" i="4"/>
  <c r="G27" i="4"/>
  <c r="G26" i="4"/>
  <c r="G24" i="4"/>
  <c r="G22" i="4"/>
  <c r="G16" i="4"/>
  <c r="G14" i="4"/>
  <c r="G12" i="4"/>
  <c r="G7" i="4"/>
  <c r="G6" i="4"/>
  <c r="G4" i="4"/>
  <c r="G3" i="4"/>
  <c r="G9" i="4" s="1"/>
  <c r="E111" i="4"/>
  <c r="E109" i="4"/>
  <c r="E108" i="4"/>
  <c r="E107" i="4"/>
  <c r="E103" i="4"/>
  <c r="E99" i="4"/>
  <c r="E58" i="4"/>
  <c r="E56" i="4"/>
  <c r="E54" i="4"/>
  <c r="E39" i="4"/>
  <c r="E37" i="4"/>
  <c r="E36" i="4"/>
  <c r="E26" i="4"/>
  <c r="E24" i="4"/>
  <c r="E22" i="4"/>
  <c r="E16" i="4"/>
  <c r="E14" i="4"/>
  <c r="E12" i="4"/>
  <c r="E6" i="4"/>
  <c r="E4" i="4"/>
  <c r="E3" i="4"/>
  <c r="E9" i="4" s="1"/>
  <c r="D111" i="4"/>
  <c r="D109" i="4"/>
  <c r="D108" i="4"/>
  <c r="D107" i="4"/>
  <c r="D103" i="4"/>
  <c r="D99" i="4"/>
  <c r="D58" i="4"/>
  <c r="D56" i="4"/>
  <c r="D54" i="4"/>
  <c r="D39" i="4"/>
  <c r="D37" i="4"/>
  <c r="D36" i="4"/>
  <c r="D26" i="4"/>
  <c r="D24" i="4"/>
  <c r="D22" i="4"/>
  <c r="D16" i="4"/>
  <c r="D14" i="4"/>
  <c r="D12" i="4"/>
  <c r="D6" i="4"/>
  <c r="D4" i="4"/>
  <c r="D3" i="4"/>
  <c r="C76" i="4"/>
  <c r="C9" i="4"/>
  <c r="Q92" i="4"/>
  <c r="Q40" i="4"/>
  <c r="Q27" i="4"/>
  <c r="Q32" i="4"/>
  <c r="P100" i="4"/>
  <c r="P92" i="4"/>
  <c r="P17" i="4"/>
  <c r="P95" i="4"/>
  <c r="O100" i="4"/>
  <c r="O92" i="4"/>
  <c r="O59" i="4"/>
  <c r="O40" i="4"/>
  <c r="O27" i="4"/>
  <c r="O32" i="4"/>
  <c r="M100" i="4"/>
  <c r="M92" i="4"/>
  <c r="M40" i="4"/>
  <c r="M27" i="4"/>
  <c r="M95" i="4"/>
  <c r="L100" i="4"/>
  <c r="L92" i="4"/>
  <c r="L59" i="4"/>
  <c r="L40" i="4"/>
  <c r="L27" i="4"/>
  <c r="L17" i="4"/>
  <c r="L93" i="4"/>
  <c r="L32" i="4"/>
  <c r="K100" i="4"/>
  <c r="K92" i="4"/>
  <c r="K59" i="4"/>
  <c r="K40" i="4"/>
  <c r="K27" i="4"/>
  <c r="K17" i="4"/>
  <c r="K7" i="4"/>
  <c r="K95" i="4"/>
  <c r="I100" i="4"/>
  <c r="I92" i="4"/>
  <c r="I59" i="4"/>
  <c r="I17" i="4"/>
  <c r="I93" i="4"/>
  <c r="I32" i="4"/>
  <c r="H100" i="4"/>
  <c r="H92" i="4"/>
  <c r="H17" i="4"/>
  <c r="H95" i="4"/>
  <c r="G100" i="4"/>
  <c r="G92" i="4"/>
  <c r="G17" i="4"/>
  <c r="G32" i="4"/>
  <c r="E92" i="4"/>
  <c r="D100" i="4"/>
  <c r="D92" i="4"/>
  <c r="D59" i="4"/>
  <c r="D40" i="4"/>
  <c r="D17" i="4"/>
  <c r="D7" i="4"/>
  <c r="D32" i="4"/>
  <c r="C92" i="4"/>
  <c r="R6" i="4" l="1"/>
  <c r="N6" i="4"/>
  <c r="J6" i="4"/>
  <c r="R22" i="4"/>
  <c r="N22" i="4"/>
  <c r="J22" i="4"/>
  <c r="N37" i="4"/>
  <c r="R37" i="4"/>
  <c r="J37" i="4"/>
  <c r="J58" i="4"/>
  <c r="R58" i="4"/>
  <c r="N58" i="4"/>
  <c r="D76" i="4"/>
  <c r="R72" i="4"/>
  <c r="N72" i="4"/>
  <c r="J72" i="4"/>
  <c r="J87" i="4"/>
  <c r="R87" i="4"/>
  <c r="N87" i="4"/>
  <c r="R103" i="4"/>
  <c r="N103" i="4"/>
  <c r="J103" i="4"/>
  <c r="N111" i="4"/>
  <c r="J111" i="4"/>
  <c r="R111" i="4"/>
  <c r="N12" i="4"/>
  <c r="R12" i="4"/>
  <c r="J12" i="4"/>
  <c r="R24" i="4"/>
  <c r="J24" i="4"/>
  <c r="N24" i="4"/>
  <c r="J39" i="4"/>
  <c r="R39" i="4"/>
  <c r="N39" i="4"/>
  <c r="R64" i="4"/>
  <c r="N64" i="4"/>
  <c r="J64" i="4"/>
  <c r="R73" i="4"/>
  <c r="J73" i="4"/>
  <c r="N73" i="4"/>
  <c r="N88" i="4"/>
  <c r="J88" i="4"/>
  <c r="R88" i="4"/>
  <c r="N107" i="4"/>
  <c r="J107" i="4"/>
  <c r="R107" i="4"/>
  <c r="D9" i="4"/>
  <c r="J9" i="4" s="1"/>
  <c r="J3" i="4"/>
  <c r="N3" i="4"/>
  <c r="F3" i="4"/>
  <c r="R3" i="4"/>
  <c r="N14" i="4"/>
  <c r="J14" i="4"/>
  <c r="R14" i="4"/>
  <c r="J26" i="4"/>
  <c r="R26" i="4"/>
  <c r="N26" i="4"/>
  <c r="J54" i="4"/>
  <c r="N54" i="4"/>
  <c r="R54" i="4"/>
  <c r="R65" i="4"/>
  <c r="N65" i="4"/>
  <c r="J65" i="4"/>
  <c r="N81" i="4"/>
  <c r="R81" i="4"/>
  <c r="J81" i="4"/>
  <c r="J89" i="4"/>
  <c r="N89" i="4"/>
  <c r="R89" i="4"/>
  <c r="N108" i="4"/>
  <c r="R108" i="4"/>
  <c r="J108" i="4"/>
  <c r="N4" i="4"/>
  <c r="R4" i="4"/>
  <c r="J4" i="4"/>
  <c r="N16" i="4"/>
  <c r="R16" i="4"/>
  <c r="J16" i="4"/>
  <c r="R36" i="4"/>
  <c r="N36" i="4"/>
  <c r="J36" i="4"/>
  <c r="N56" i="4"/>
  <c r="R56" i="4"/>
  <c r="J56" i="4"/>
  <c r="J66" i="4"/>
  <c r="N66" i="4"/>
  <c r="R66" i="4"/>
  <c r="R82" i="4"/>
  <c r="J82" i="4"/>
  <c r="N82" i="4"/>
  <c r="J99" i="4"/>
  <c r="R99" i="4"/>
  <c r="N99" i="4"/>
  <c r="N109" i="4"/>
  <c r="R109" i="4"/>
  <c r="J109" i="4"/>
  <c r="N92" i="4"/>
  <c r="R92" i="4"/>
  <c r="J92" i="4"/>
  <c r="I25" i="4"/>
  <c r="I29" i="4" s="1"/>
  <c r="I15" i="4"/>
  <c r="I19" i="4" s="1"/>
  <c r="K15" i="4"/>
  <c r="K19" i="4" s="1"/>
  <c r="Q93" i="4"/>
  <c r="O69" i="4"/>
  <c r="Q7" i="4"/>
  <c r="Q8" i="4" s="1"/>
  <c r="M101" i="4"/>
  <c r="P93" i="4"/>
  <c r="O93" i="4"/>
  <c r="O7" i="4"/>
  <c r="O8" i="4" s="1"/>
  <c r="M32" i="4"/>
  <c r="M33" i="4" s="1"/>
  <c r="M93" i="4"/>
  <c r="K25" i="4"/>
  <c r="K29" i="4" s="1"/>
  <c r="L7" i="4"/>
  <c r="L8" i="4" s="1"/>
  <c r="I101" i="4"/>
  <c r="K93" i="4"/>
  <c r="I7" i="4"/>
  <c r="I8" i="4" s="1"/>
  <c r="H60" i="4"/>
  <c r="H93" i="4"/>
  <c r="G93" i="4"/>
  <c r="F92" i="4"/>
  <c r="D101" i="4"/>
  <c r="G60" i="4"/>
  <c r="E100" i="4"/>
  <c r="E101" i="4" s="1"/>
  <c r="N83" i="4"/>
  <c r="N74" i="4"/>
  <c r="E59" i="4"/>
  <c r="E60" i="4" s="1"/>
  <c r="E40" i="4"/>
  <c r="N40" i="4" s="1"/>
  <c r="E27" i="4"/>
  <c r="E28" i="4" s="1"/>
  <c r="E17" i="4"/>
  <c r="N17" i="4" s="1"/>
  <c r="E95" i="4"/>
  <c r="I38" i="4"/>
  <c r="I42" i="4" s="1"/>
  <c r="L15" i="4"/>
  <c r="L19" i="4" s="1"/>
  <c r="F37" i="4"/>
  <c r="G101" i="4"/>
  <c r="H57" i="4"/>
  <c r="H61" i="4" s="1"/>
  <c r="L60" i="4"/>
  <c r="L101" i="4"/>
  <c r="M38" i="4"/>
  <c r="M42" i="4" s="1"/>
  <c r="M57" i="4"/>
  <c r="M61" i="4" s="1"/>
  <c r="M69" i="4"/>
  <c r="P101" i="4"/>
  <c r="Q101" i="4"/>
  <c r="G25" i="4"/>
  <c r="G29" i="4" s="1"/>
  <c r="G69" i="4"/>
  <c r="K101" i="4"/>
  <c r="L57" i="4"/>
  <c r="L61" i="4" s="1"/>
  <c r="L69" i="4"/>
  <c r="M60" i="4"/>
  <c r="O60" i="4"/>
  <c r="O101" i="4"/>
  <c r="P25" i="4"/>
  <c r="P29" i="4" s="1"/>
  <c r="Q38" i="4"/>
  <c r="Q42" i="4" s="1"/>
  <c r="H101" i="4"/>
  <c r="D55" i="4"/>
  <c r="G38" i="4"/>
  <c r="G42" i="4" s="1"/>
  <c r="M25" i="4"/>
  <c r="M29" i="4" s="1"/>
  <c r="C69" i="4"/>
  <c r="F103" i="4"/>
  <c r="D57" i="4"/>
  <c r="D61" i="4" s="1"/>
  <c r="I69" i="4"/>
  <c r="O15" i="4"/>
  <c r="O19" i="4" s="1"/>
  <c r="O25" i="4"/>
  <c r="O29" i="4" s="1"/>
  <c r="P60" i="4"/>
  <c r="Q60" i="4"/>
  <c r="D25" i="4"/>
  <c r="D29" i="4" s="1"/>
  <c r="G15" i="4"/>
  <c r="G19" i="4" s="1"/>
  <c r="L25" i="4"/>
  <c r="L29" i="4" s="1"/>
  <c r="P57" i="4"/>
  <c r="P61" i="4" s="1"/>
  <c r="Q95" i="4"/>
  <c r="P32" i="4"/>
  <c r="Q33" i="4" s="1"/>
  <c r="O57" i="4"/>
  <c r="O61" i="4" s="1"/>
  <c r="O55" i="4"/>
  <c r="O95" i="4"/>
  <c r="K32" i="4"/>
  <c r="L33" i="4" s="1"/>
  <c r="L38" i="4"/>
  <c r="L42" i="4" s="1"/>
  <c r="L95" i="4"/>
  <c r="I57" i="4"/>
  <c r="I61" i="4" s="1"/>
  <c r="I55" i="4"/>
  <c r="I95" i="4"/>
  <c r="H32" i="4"/>
  <c r="H33" i="4" s="1"/>
  <c r="G57" i="4"/>
  <c r="G61" i="4" s="1"/>
  <c r="G55" i="4"/>
  <c r="G95" i="4"/>
  <c r="F73" i="4"/>
  <c r="E93" i="4"/>
  <c r="F26" i="4"/>
  <c r="E7" i="4"/>
  <c r="F24" i="4"/>
  <c r="E32" i="4"/>
  <c r="G33" i="4" s="1"/>
  <c r="F99" i="4"/>
  <c r="F89" i="4"/>
  <c r="F82" i="4"/>
  <c r="D27" i="4"/>
  <c r="F81" i="4"/>
  <c r="D69" i="4"/>
  <c r="F109" i="4"/>
  <c r="D38" i="4"/>
  <c r="D42" i="4" s="1"/>
  <c r="D95" i="4"/>
  <c r="F12" i="4"/>
  <c r="F58" i="4"/>
  <c r="F6" i="4"/>
  <c r="F72" i="4"/>
  <c r="F54" i="4"/>
  <c r="C38" i="4"/>
  <c r="F36" i="4"/>
  <c r="F14" i="4"/>
  <c r="C25" i="4"/>
  <c r="F22" i="4"/>
  <c r="F108" i="4"/>
  <c r="D60" i="4"/>
  <c r="F88" i="4"/>
  <c r="E38" i="4"/>
  <c r="E42" i="4" s="1"/>
  <c r="E57" i="4"/>
  <c r="E69" i="4"/>
  <c r="H38" i="4"/>
  <c r="H42" i="4" s="1"/>
  <c r="H69" i="4"/>
  <c r="I60" i="4"/>
  <c r="K57" i="4"/>
  <c r="K61" i="4" s="1"/>
  <c r="K69" i="4"/>
  <c r="P69" i="4"/>
  <c r="Q55" i="4"/>
  <c r="F16" i="4"/>
  <c r="F64" i="4"/>
  <c r="D15" i="4"/>
  <c r="F107" i="4"/>
  <c r="C57" i="4"/>
  <c r="F56" i="4"/>
  <c r="Q57" i="4"/>
  <c r="Q61" i="4" s="1"/>
  <c r="F66" i="4"/>
  <c r="E76" i="4"/>
  <c r="F65" i="4"/>
  <c r="F87" i="4"/>
  <c r="F111" i="4"/>
  <c r="F39" i="4"/>
  <c r="E25" i="4"/>
  <c r="E29" i="4" s="1"/>
  <c r="M15" i="4"/>
  <c r="M19" i="4" s="1"/>
  <c r="P15" i="4"/>
  <c r="P19" i="4" s="1"/>
  <c r="K60" i="4"/>
  <c r="Q15" i="4"/>
  <c r="Q19" i="4" s="1"/>
  <c r="Q69" i="4"/>
  <c r="H25" i="4"/>
  <c r="H29" i="4" s="1"/>
  <c r="O38" i="4"/>
  <c r="O42" i="4" s="1"/>
  <c r="H15" i="4"/>
  <c r="H19" i="4" s="1"/>
  <c r="K38" i="4"/>
  <c r="K42" i="4" s="1"/>
  <c r="P38" i="4"/>
  <c r="P42" i="4" s="1"/>
  <c r="L55" i="4"/>
  <c r="C15" i="4"/>
  <c r="E15" i="4"/>
  <c r="E19" i="4" s="1"/>
  <c r="D93" i="4"/>
  <c r="H84" i="4"/>
  <c r="M84" i="4"/>
  <c r="D84" i="4"/>
  <c r="I84" i="4"/>
  <c r="O84" i="4"/>
  <c r="K84" i="4"/>
  <c r="P84" i="4"/>
  <c r="G84" i="4"/>
  <c r="L84" i="4"/>
  <c r="Q84" i="4"/>
  <c r="K75" i="4"/>
  <c r="P75" i="4"/>
  <c r="G75" i="4"/>
  <c r="L75" i="4"/>
  <c r="Q75" i="4"/>
  <c r="H75" i="4"/>
  <c r="M75" i="4"/>
  <c r="D75" i="4"/>
  <c r="I75" i="4"/>
  <c r="O75" i="4"/>
  <c r="I68" i="4"/>
  <c r="O68" i="4"/>
  <c r="K68" i="4"/>
  <c r="P68" i="4"/>
  <c r="G68" i="4"/>
  <c r="L68" i="4"/>
  <c r="Q68" i="4"/>
  <c r="H68" i="4"/>
  <c r="M68" i="4"/>
  <c r="H41" i="4"/>
  <c r="M41" i="4"/>
  <c r="D41" i="4"/>
  <c r="I41" i="4"/>
  <c r="O41" i="4"/>
  <c r="K41" i="4"/>
  <c r="P41" i="4"/>
  <c r="G41" i="4"/>
  <c r="L41" i="4"/>
  <c r="Q41" i="4"/>
  <c r="H28" i="4"/>
  <c r="M28" i="4"/>
  <c r="I28" i="4"/>
  <c r="O28" i="4"/>
  <c r="K28" i="4"/>
  <c r="P28" i="4"/>
  <c r="G28" i="4"/>
  <c r="L28" i="4"/>
  <c r="Q28" i="4"/>
  <c r="H18" i="4"/>
  <c r="M18" i="4"/>
  <c r="D18" i="4"/>
  <c r="I18" i="4"/>
  <c r="O18" i="4"/>
  <c r="K18" i="4"/>
  <c r="P18" i="4"/>
  <c r="G18" i="4"/>
  <c r="L18" i="4"/>
  <c r="Q18" i="4"/>
  <c r="M8" i="4"/>
  <c r="K8" i="4"/>
  <c r="P8" i="4"/>
  <c r="H8" i="4"/>
  <c r="D8" i="4"/>
  <c r="G8" i="4"/>
  <c r="J7" i="4" l="1"/>
  <c r="R9" i="4"/>
  <c r="F9" i="4"/>
  <c r="N9" i="4"/>
  <c r="J100" i="4"/>
  <c r="J101" i="4" s="1"/>
  <c r="R76" i="4"/>
  <c r="R40" i="4"/>
  <c r="N100" i="4"/>
  <c r="N101" i="4" s="1"/>
  <c r="J59" i="4"/>
  <c r="R7" i="4"/>
  <c r="R59" i="4"/>
  <c r="N76" i="4"/>
  <c r="D68" i="4"/>
  <c r="N67" i="4"/>
  <c r="R67" i="4"/>
  <c r="J67" i="4"/>
  <c r="J74" i="4"/>
  <c r="J17" i="4"/>
  <c r="J18" i="4" s="1"/>
  <c r="R27" i="4"/>
  <c r="N27" i="4"/>
  <c r="J27" i="4"/>
  <c r="R74" i="4"/>
  <c r="N32" i="4"/>
  <c r="O33" i="4" s="1"/>
  <c r="J83" i="4"/>
  <c r="R17" i="4"/>
  <c r="R18" i="4" s="1"/>
  <c r="J76" i="4"/>
  <c r="N7" i="4"/>
  <c r="R32" i="4"/>
  <c r="J40" i="4"/>
  <c r="R83" i="4"/>
  <c r="R100" i="4"/>
  <c r="R101" i="4" s="1"/>
  <c r="N59" i="4"/>
  <c r="J32" i="4"/>
  <c r="J15" i="4"/>
  <c r="R15" i="4"/>
  <c r="N15" i="4"/>
  <c r="N25" i="4"/>
  <c r="J25" i="4"/>
  <c r="R57" i="4"/>
  <c r="N57" i="4"/>
  <c r="J57" i="4"/>
  <c r="R69" i="4"/>
  <c r="N69" i="4"/>
  <c r="J69" i="4"/>
  <c r="R38" i="4"/>
  <c r="N38" i="4"/>
  <c r="J38" i="4"/>
  <c r="M55" i="4"/>
  <c r="E84" i="4"/>
  <c r="N18" i="4"/>
  <c r="E75" i="4"/>
  <c r="E18" i="4"/>
  <c r="E41" i="4"/>
  <c r="K33" i="4"/>
  <c r="P55" i="4"/>
  <c r="E55" i="4"/>
  <c r="H55" i="4"/>
  <c r="P33" i="4"/>
  <c r="I33" i="4"/>
  <c r="F100" i="4"/>
  <c r="F101" i="4" s="1"/>
  <c r="C101" i="4"/>
  <c r="K55" i="4"/>
  <c r="F76" i="4"/>
  <c r="E33" i="4"/>
  <c r="E68" i="4"/>
  <c r="E8" i="4"/>
  <c r="D28" i="4"/>
  <c r="E61" i="4"/>
  <c r="C29" i="4"/>
  <c r="F25" i="4"/>
  <c r="F69" i="4"/>
  <c r="D19" i="4"/>
  <c r="C19" i="4"/>
  <c r="F15" i="4"/>
  <c r="C61" i="4"/>
  <c r="F57" i="4"/>
  <c r="C42" i="4"/>
  <c r="F38" i="4"/>
  <c r="N61" i="4" l="1"/>
  <c r="R61" i="4"/>
  <c r="J61" i="4"/>
  <c r="R19" i="4"/>
  <c r="N19" i="4"/>
  <c r="J19" i="4"/>
  <c r="F29" i="4"/>
  <c r="J29" i="4"/>
  <c r="N29" i="4"/>
  <c r="F42" i="4"/>
  <c r="R42" i="4"/>
  <c r="N42" i="4"/>
  <c r="J42" i="4"/>
  <c r="F61" i="4"/>
  <c r="F19" i="4"/>
  <c r="F4" i="4" l="1"/>
  <c r="C13" i="4"/>
  <c r="F83" i="4" l="1"/>
  <c r="F74" i="4"/>
  <c r="F67" i="4"/>
  <c r="F40" i="4"/>
  <c r="F27" i="4"/>
  <c r="F7" i="4"/>
  <c r="F102" i="4"/>
  <c r="C33" i="4" l="1"/>
  <c r="D33" i="4"/>
  <c r="N33" i="4"/>
  <c r="R33" i="4"/>
  <c r="J33" i="4"/>
  <c r="F59" i="4"/>
  <c r="C60" i="4"/>
  <c r="F17" i="4"/>
  <c r="F18" i="4" s="1"/>
  <c r="C18" i="4"/>
  <c r="F32" i="4"/>
  <c r="F33" i="4" s="1"/>
  <c r="C55" i="4"/>
  <c r="C95" i="4"/>
  <c r="C93" i="4"/>
  <c r="F93" i="4" l="1"/>
  <c r="N93" i="4"/>
  <c r="J93" i="4"/>
  <c r="F95" i="4"/>
  <c r="R95" i="4"/>
  <c r="N95" i="4"/>
  <c r="J95" i="4"/>
  <c r="C75" i="4"/>
  <c r="F75" i="4"/>
  <c r="J75" i="4"/>
  <c r="R75" i="4"/>
  <c r="N75" i="4"/>
  <c r="N28" i="4"/>
  <c r="R28" i="4"/>
  <c r="C28" i="4"/>
  <c r="F28" i="4"/>
  <c r="J28" i="4"/>
  <c r="N60" i="4"/>
  <c r="R60" i="4"/>
  <c r="F60" i="4"/>
  <c r="J60" i="4"/>
  <c r="N41" i="4"/>
  <c r="R41" i="4"/>
  <c r="C41" i="4"/>
  <c r="F41" i="4"/>
  <c r="J41" i="4"/>
  <c r="R68" i="4"/>
  <c r="F68" i="4"/>
  <c r="C68" i="4"/>
  <c r="J68" i="4"/>
  <c r="N68" i="4"/>
  <c r="R84" i="4"/>
  <c r="C84" i="4"/>
  <c r="F84" i="4"/>
  <c r="J84" i="4"/>
  <c r="N84" i="4"/>
  <c r="N8" i="4"/>
  <c r="R8" i="4"/>
  <c r="C8" i="4"/>
  <c r="F8" i="4"/>
  <c r="J8" i="4"/>
  <c r="Q25" i="4"/>
  <c r="R25" i="4" s="1"/>
  <c r="Q29" i="4" l="1"/>
  <c r="R29" i="4" s="1"/>
  <c r="Q23" i="4"/>
  <c r="L5" i="4"/>
  <c r="E23" i="4"/>
  <c r="P23" i="4"/>
  <c r="O13" i="4"/>
  <c r="O23" i="4"/>
  <c r="I23" i="4"/>
  <c r="P5" i="4"/>
  <c r="D5" i="4"/>
  <c r="P13" i="4"/>
  <c r="Q5" i="4"/>
  <c r="L13" i="4"/>
  <c r="L23" i="4"/>
  <c r="O5" i="4"/>
  <c r="D13" i="4"/>
  <c r="Q13" i="4"/>
  <c r="C5" i="4"/>
  <c r="M13" i="4"/>
  <c r="M23" i="4"/>
  <c r="M5" i="4"/>
  <c r="K13" i="4"/>
  <c r="K23" i="4"/>
  <c r="K5" i="4"/>
  <c r="J13" i="4"/>
  <c r="H13" i="4"/>
  <c r="G23" i="4"/>
  <c r="G5" i="4"/>
  <c r="C23" i="4"/>
  <c r="E5" i="4"/>
  <c r="I13" i="4"/>
  <c r="I5" i="4"/>
  <c r="H23" i="4"/>
  <c r="H5" i="4"/>
  <c r="G13" i="4"/>
  <c r="D23" i="4"/>
  <c r="E13" i="4"/>
  <c r="J55" i="4" l="1"/>
  <c r="R55" i="4"/>
  <c r="N55" i="4"/>
  <c r="F55" i="4"/>
  <c r="R13" i="4"/>
  <c r="F13" i="4"/>
  <c r="N13" i="4"/>
  <c r="J5" i="4"/>
  <c r="F5" i="4"/>
  <c r="R5" i="4"/>
  <c r="N5" i="4"/>
  <c r="N23" i="4"/>
  <c r="R23" i="4"/>
  <c r="F23" i="4"/>
  <c r="J23"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Jeffrey Olson</author>
    <author>Default User Name</author>
    <author>West, Peter L</author>
  </authors>
  <commentList>
    <comment ref="O1" authorId="0" shapeId="0" xr:uid="{00000000-0006-0000-0100-000001000000}">
      <text>
        <r>
          <rPr>
            <b/>
            <sz val="9"/>
            <color indexed="81"/>
            <rFont val="Tahoma"/>
            <family val="2"/>
          </rPr>
          <t>This is to record FTE's assigned to intervention activities outside of normal business hours, but are not assigned caseloads to manage.</t>
        </r>
      </text>
    </comment>
    <comment ref="D2" authorId="1" shapeId="0" xr:uid="{00000000-0006-0000-0100-000002000000}">
      <text>
        <r>
          <rPr>
            <b/>
            <sz val="8"/>
            <color indexed="81"/>
            <rFont val="Tahoma"/>
            <family val="2"/>
          </rPr>
          <t xml:space="preserve">This is the total number of CPS reports the agency receives in the month that required screening decisions.
Include reports received in which the child, parent, or caretakers reside in another county.
Do not include reports received and accepted in other counties on behalf of your county in accordance with CPS policy.
Do not include requests for assistance from other counties.
</t>
        </r>
        <r>
          <rPr>
            <sz val="8"/>
            <color indexed="81"/>
            <rFont val="Tahoma"/>
            <family val="2"/>
          </rPr>
          <t xml:space="preserve">
</t>
        </r>
      </text>
    </comment>
    <comment ref="D3" authorId="1" shapeId="0" xr:uid="{00000000-0006-0000-0100-000003000000}">
      <text>
        <r>
          <rPr>
            <b/>
            <sz val="8"/>
            <color indexed="81"/>
            <rFont val="Tahoma"/>
            <family val="2"/>
          </rPr>
          <t>This is the number of reports that were accepted for assessment during the month.
Include reports accepted and sent to another county in accordance with CPS policy.</t>
        </r>
      </text>
    </comment>
    <comment ref="E4" authorId="1" shapeId="0" xr:uid="{00000000-0006-0000-0100-000004000000}">
      <text>
        <r>
          <rPr>
            <b/>
            <sz val="8"/>
            <color indexed="81"/>
            <rFont val="Tahoma"/>
            <family val="2"/>
          </rPr>
          <t>This is the total number of assessments in the agency open on the last day of month for which an assessment decision must be made by the agency. 
Do NOT include assists in which you are actively providing 210 services at the request of another county who continues to maintain case management responsibility for the CPS assessment.  This will be counted elsewhere.</t>
        </r>
      </text>
    </comment>
    <comment ref="F4" authorId="1" shapeId="0" xr:uid="{00000000-0006-0000-0100-000005000000}">
      <text>
        <r>
          <rPr>
            <b/>
            <sz val="8"/>
            <color indexed="81"/>
            <rFont val="Tahoma"/>
            <family val="2"/>
          </rPr>
          <t>This is the total number of In Home cases in the agency open on the last day of month for which the agency is responsible for case planning.  
Include children open for after care services following a foster care episode to prevent re-entry into foster care or who may be at risk of maltreatment or who may be at risk of maltreatment or cases which could be referred to as supervision in which the children are residing in their intended permanent home (kinship care or parents).  
Do NOT include assists in which you are actively providing 215 services at the request of another county who continues to maintain case management responsibility for the CPS In Home Services.  This will be recorded elsewhere.</t>
        </r>
      </text>
    </comment>
    <comment ref="G4" authorId="1" shapeId="0" xr:uid="{00000000-0006-0000-0100-000006000000}">
      <text>
        <r>
          <rPr>
            <b/>
            <sz val="8"/>
            <color indexed="81"/>
            <rFont val="Tahoma"/>
            <family val="2"/>
          </rPr>
          <t xml:space="preserve">This is the total number of children open for foster care case management services in the agency on the last day of the month and is in the custody of the county.   Each child has an open DSS-5027 and DSS-5094.
Do NOT include assists in which you provide services locally during the month while collaborating with other counties who maintain case management responsibility.  That will be recorded elsewhere.
Do not include children who are included in the adoption count in H4.
</t>
        </r>
      </text>
    </comment>
    <comment ref="H4" authorId="1" shapeId="0" xr:uid="{00000000-0006-0000-0100-000007000000}">
      <text>
        <r>
          <rPr>
            <b/>
            <sz val="8"/>
            <color indexed="81"/>
            <rFont val="Tahoma"/>
            <family val="2"/>
          </rPr>
          <t>This number is the total number of children open for adoption case management services that are in the legal custody of your agency and have an open 5027 on the last day of the month.  
Children are counted here when parental rights are terminated and the children are available for adoption or in adoptive placements. 
Do not include assists in which you provde services locally during the month while collaborating with other counties states who maintain case management responsibility. 
Do not count children recorded under Foster Care in G4.</t>
        </r>
        <r>
          <rPr>
            <sz val="8"/>
            <color indexed="81"/>
            <rFont val="Tahoma"/>
            <family val="2"/>
          </rPr>
          <t xml:space="preserve">
</t>
        </r>
      </text>
    </comment>
    <comment ref="I4" authorId="1" shapeId="0" xr:uid="{00000000-0006-0000-0100-000008000000}">
      <text>
        <r>
          <rPr>
            <b/>
            <sz val="8"/>
            <color indexed="81"/>
            <rFont val="Tahoma"/>
            <family val="2"/>
          </rPr>
          <t>This is the total number of children in agency custody.
This figure is automatically calculated and data entry not permitted.  Please review this figure for accuracy.  If it is inaccurate, review and make appropriate adjustments in cells G4 or H4.</t>
        </r>
      </text>
    </comment>
    <comment ref="J4" authorId="2" shapeId="0" xr:uid="{00000000-0006-0000-0100-000009000000}">
      <text>
        <r>
          <rPr>
            <b/>
            <sz val="8"/>
            <color indexed="81"/>
            <rFont val="Tahoma"/>
            <family val="2"/>
          </rPr>
          <t>Enter the total number of clients opened for 18-21 FC Services</t>
        </r>
      </text>
    </comment>
    <comment ref="E5" authorId="1" shapeId="0" xr:uid="{00000000-0006-0000-0100-00000A000000}">
      <text>
        <r>
          <rPr>
            <b/>
            <sz val="8"/>
            <color indexed="81"/>
            <rFont val="Tahoma"/>
            <family val="2"/>
          </rPr>
          <t>This is the number of requests for CPS assistance  from other counties or states which are active on the last day of the month for which the other county or state is responsible for case management.</t>
        </r>
      </text>
    </comment>
    <comment ref="F5" authorId="1" shapeId="0" xr:uid="{00000000-0006-0000-0100-00000B000000}">
      <text>
        <r>
          <rPr>
            <b/>
            <sz val="8"/>
            <color indexed="81"/>
            <rFont val="Tahoma"/>
            <family val="2"/>
          </rPr>
          <t>This is the number of case requests for CPS In Home assistance you received from other counties that were active on the last day of the month. 
In this situation, the other county maintains case management responsibilty.</t>
        </r>
      </text>
    </comment>
    <comment ref="G5" authorId="1" shapeId="0" xr:uid="{00000000-0006-0000-0100-00000C000000}">
      <text>
        <r>
          <rPr>
            <b/>
            <sz val="8"/>
            <color indexed="81"/>
            <rFont val="Tahoma"/>
            <family val="2"/>
          </rPr>
          <t>This is the number requests for foster care assistance you are managing on the last day of the month from other counties or through Interstate Compact on Placement of Children. 
In this situation, the other county or state maintains case management responsibility for the child in custody.</t>
        </r>
      </text>
    </comment>
    <comment ref="H5" authorId="1" shapeId="0" xr:uid="{00000000-0006-0000-0100-00000D000000}">
      <text>
        <r>
          <rPr>
            <b/>
            <sz val="8"/>
            <color indexed="81"/>
            <rFont val="Tahoma"/>
            <family val="2"/>
          </rPr>
          <t>This is the number of requests for assistance on adoption services to children cases being managed by your agency on the last day of the month from other counties or through ICPC. 
In this situation, the other county or state maintains case management responsibility.</t>
        </r>
        <r>
          <rPr>
            <sz val="8"/>
            <color indexed="81"/>
            <rFont val="Tahoma"/>
            <family val="2"/>
          </rPr>
          <t xml:space="preserve">
</t>
        </r>
      </text>
    </comment>
    <comment ref="J5" authorId="1" shapeId="0" xr:uid="{00000000-0006-0000-0100-00000E000000}">
      <text>
        <r>
          <rPr>
            <b/>
            <sz val="8"/>
            <color indexed="81"/>
            <rFont val="Tahoma"/>
            <family val="2"/>
          </rPr>
          <t>This is the number of requests for assistance on FC 18 - 21 services to children cases being managed by your agency on the last day of the month from other counties. 
In this situation, the other county or state maintains case management responsibility.</t>
        </r>
        <r>
          <rPr>
            <sz val="8"/>
            <color indexed="81"/>
            <rFont val="Tahoma"/>
            <family val="2"/>
          </rPr>
          <t xml:space="preserve">
</t>
        </r>
      </text>
    </comment>
    <comment ref="K6" authorId="1" shapeId="0" xr:uid="{00000000-0006-0000-0100-00000F000000}">
      <text>
        <r>
          <rPr>
            <b/>
            <sz val="8"/>
            <color indexed="81"/>
            <rFont val="Tahoma"/>
            <family val="2"/>
          </rPr>
          <t xml:space="preserve">This is the total number of families who were in formal training during the month, including
- families in pre-service training such as MAPP-GPS or Deciding Together
- or any in service training required to maintain foster care licensing or adoption certification.
 </t>
        </r>
      </text>
    </comment>
    <comment ref="L6" authorId="1" shapeId="0" xr:uid="{00000000-0006-0000-0100-000010000000}">
      <text>
        <r>
          <rPr>
            <b/>
            <sz val="8"/>
            <color indexed="81"/>
            <rFont val="Tahoma"/>
            <family val="2"/>
          </rPr>
          <t>This is the total number of families who are:
- licensed foster families on the last day of the month
-    certified for adoption on the last day of the month 
-  completing a home study for foster home licensing or adoption certification in the month. 
-    completing an ICPC home study which is incomplete on the last day of the month  
-   kinship care when the family is actively pursuing foster home licensing or adoption certification
Do NOT count families when:
- the ICPC home study was completed before the end of the month
- the kinship care family does not intend to pursue foster home licensing or adoption certification
- temporary safety placements
- the placement is the parent or caretaker from whom the child was removed.</t>
        </r>
      </text>
    </comment>
    <comment ref="M6" authorId="1" shapeId="0" xr:uid="{00000000-0006-0000-0100-000011000000}">
      <text>
        <r>
          <rPr>
            <b/>
            <sz val="8"/>
            <color indexed="81"/>
            <rFont val="Tahoma"/>
            <family val="2"/>
          </rPr>
          <t>This is the total number of families for whom home studies were begun for reasons other than kinship or safety placements, foster home licensing, or adoption certification.  
This includes:
- non fee step-parent/ relative adoptions, 
- civil court home studies, 
- other non-fee adoption home studies. 
Do not count studies that were initiated in prior months or for which fees were charged, assessments of safety or kinship care placements, foster home licensing or adoption certification.</t>
        </r>
      </text>
    </comment>
    <comment ref="N6" authorId="1" shapeId="0" xr:uid="{00000000-0006-0000-0100-000012000000}">
      <text>
        <r>
          <rPr>
            <b/>
            <sz val="8"/>
            <color indexed="81"/>
            <rFont val="Tahoma"/>
            <family val="2"/>
          </rPr>
          <t>This is the total number of families being served on the last day of the month for voluntary services including Family Support Services, other applicable prevention service, or provide MAC activities.  This includes "third track" cases.</t>
        </r>
      </text>
    </comment>
    <comment ref="B7" authorId="1" shapeId="0" xr:uid="{00000000-0006-0000-0100-000013000000}">
      <text>
        <r>
          <rPr>
            <sz val="8"/>
            <color indexed="81"/>
            <rFont val="Tahoma"/>
            <family val="2"/>
          </rPr>
          <t>In this section, remember that FTE's can have many roles, such as CPS Assessment SW's also taking turns at intake.  Use only percentages that the FTE's actually perform that function. See instructions</t>
        </r>
      </text>
    </comment>
    <comment ref="B8" authorId="1" shapeId="0" xr:uid="{00000000-0006-0000-0100-000014000000}">
      <text>
        <r>
          <rPr>
            <sz val="8"/>
            <color indexed="81"/>
            <rFont val="Arial"/>
            <family val="2"/>
          </rPr>
          <t>Of the total FTE’s in for each function on Row 7, record the number of social worker FTE's that were unavailable due to vacancies, FMLA, suspensions, or other temporary assignments for more than 2 weeks in the month  Record percentages as decimals.
DO NOT include unavailability due to vacation or annual leave.</t>
        </r>
        <r>
          <rPr>
            <b/>
            <sz val="8"/>
            <color indexed="81"/>
            <rFont val="Tahoma"/>
            <family val="2"/>
          </rPr>
          <t xml:space="preserve">
</t>
        </r>
        <r>
          <rPr>
            <sz val="8"/>
            <color indexed="81"/>
            <rFont val="Tahoma"/>
            <family val="2"/>
          </rPr>
          <t xml:space="preserve">
</t>
        </r>
      </text>
    </comment>
    <comment ref="A13" authorId="0" shapeId="0" xr:uid="{00000000-0006-0000-0100-000015000000}">
      <text>
        <r>
          <rPr>
            <b/>
            <sz val="9"/>
            <color indexed="81"/>
            <rFont val="Tahoma"/>
            <family val="2"/>
          </rPr>
          <t>Services that have a workload standard are CPS Intake, CPS Assessments, CPS In Home, Foster Care, Adoptions, Foster/Adoptive Home Training and Licensing or Certification, and Other Home Studies.  This also includes Intercounty and Interstate Services.</t>
        </r>
      </text>
    </comment>
    <comment ref="A14" authorId="0" shapeId="0" xr:uid="{00000000-0006-0000-0100-00001600000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A15" authorId="0" shapeId="0" xr:uid="{00000000-0006-0000-0100-00001700000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D17" authorId="0" shapeId="0" xr:uid="{00000000-0006-0000-0100-000018000000}">
      <text>
        <r>
          <rPr>
            <sz val="9"/>
            <color indexed="81"/>
            <rFont val="Tahoma"/>
            <family val="2"/>
          </rPr>
          <t xml:space="preserve">Includes supervisor FTE's for Intake, Assessment, and In Home 
</t>
        </r>
      </text>
    </comment>
    <comment ref="E17" authorId="0" shapeId="0" xr:uid="{00000000-0006-0000-0100-000019000000}">
      <text>
        <r>
          <rPr>
            <sz val="9"/>
            <color indexed="81"/>
            <rFont val="Tahoma"/>
            <family val="2"/>
          </rPr>
          <t xml:space="preserve">Includes supervisor FTE's for foseter care and adoption services to children
</t>
        </r>
      </text>
    </comment>
    <comment ref="F17" authorId="0" shapeId="0" xr:uid="{00000000-0006-0000-0100-00001A000000}">
      <text>
        <r>
          <rPr>
            <sz val="9"/>
            <color indexed="81"/>
            <rFont val="Tahoma"/>
            <family val="2"/>
          </rPr>
          <t xml:space="preserve">Includes all supervisor FTE's  for training, studying, licensing and supervising foster and adotive families
</t>
        </r>
      </text>
    </comment>
    <comment ref="G17" authorId="0" shapeId="0" xr:uid="{00000000-0006-0000-0100-00001B000000}">
      <text>
        <r>
          <rPr>
            <sz val="9"/>
            <color indexed="81"/>
            <rFont val="Tahoma"/>
            <family val="2"/>
          </rPr>
          <t xml:space="preserve">Includes supervision of prevention units, afterhours, and on staff facilitators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Jeffrey Olson</author>
    <author>Default User Name</author>
    <author>West, Peter L</author>
  </authors>
  <commentList>
    <comment ref="O1" authorId="0" shapeId="0" xr:uid="{00000000-0006-0000-0A00-000001000000}">
      <text>
        <r>
          <rPr>
            <b/>
            <sz val="9"/>
            <color indexed="81"/>
            <rFont val="Tahoma"/>
            <family val="2"/>
          </rPr>
          <t>This is to record FTE's assigned to intervention activities outside of normal business hours, but are not assigned caseloads to manage.</t>
        </r>
      </text>
    </comment>
    <comment ref="D2" authorId="1" shapeId="0" xr:uid="{00000000-0006-0000-0A00-000002000000}">
      <text>
        <r>
          <rPr>
            <b/>
            <sz val="8"/>
            <color indexed="81"/>
            <rFont val="Tahoma"/>
            <family val="2"/>
          </rPr>
          <t xml:space="preserve">This is the total number of CPS reports the agency receives in the month that required screening decisions.
Include reports received in which the child, parent, or caretakers reside in another county.
Do not include reports received and accepted in other counties on behalf of your county in accordance with CPS policy.
Do not include requests for assistance from other counties.
</t>
        </r>
        <r>
          <rPr>
            <sz val="8"/>
            <color indexed="81"/>
            <rFont val="Tahoma"/>
            <family val="2"/>
          </rPr>
          <t xml:space="preserve">
</t>
        </r>
      </text>
    </comment>
    <comment ref="D3" authorId="1" shapeId="0" xr:uid="{00000000-0006-0000-0A00-000003000000}">
      <text>
        <r>
          <rPr>
            <b/>
            <sz val="8"/>
            <color indexed="81"/>
            <rFont val="Tahoma"/>
            <family val="2"/>
          </rPr>
          <t>This is the number of reports that were accepted for assessment during the month.
Include reports accepted and sent to another county in accordance with CPS policy.</t>
        </r>
      </text>
    </comment>
    <comment ref="E4" authorId="1" shapeId="0" xr:uid="{00000000-0006-0000-0A00-000004000000}">
      <text>
        <r>
          <rPr>
            <b/>
            <sz val="8"/>
            <color indexed="81"/>
            <rFont val="Tahoma"/>
            <family val="2"/>
          </rPr>
          <t>This is the total number of assessments in the agency open on the last day of month for which an assessment decision must be made by the agency. 
Do NOT include assists in which you are actively providing 210 services at the request of another county who continues to maintain case management responsibility for the CPS assessment.  This will be counted elsewhere.</t>
        </r>
      </text>
    </comment>
    <comment ref="F4" authorId="1" shapeId="0" xr:uid="{00000000-0006-0000-0A00-000005000000}">
      <text>
        <r>
          <rPr>
            <b/>
            <sz val="8"/>
            <color indexed="81"/>
            <rFont val="Tahoma"/>
            <family val="2"/>
          </rPr>
          <t>This is the total number of In Home cases in the agency open on the last day of month for which the agency is responsible for case planning.  
Include children open for after care services following a foster care episode to prevent re-entry into foster care or who may be at risk of maltreatment or who may be at risk of maltreatment or cases which could be referred to as supervision in which the children are residing in their intended permanent home (kinship care or parents).  
Do NOT include assists in which you are actively providing 215 services at the request of another county who continues to maintain case management responsibility for the CPS In Home Services.  This will be recorded elsewhere.</t>
        </r>
      </text>
    </comment>
    <comment ref="G4" authorId="1" shapeId="0" xr:uid="{00000000-0006-0000-0A00-000006000000}">
      <text>
        <r>
          <rPr>
            <b/>
            <sz val="8"/>
            <color indexed="81"/>
            <rFont val="Tahoma"/>
            <family val="2"/>
          </rPr>
          <t xml:space="preserve">This is the total number of children open for foster care case management services in the agency on the last day of the month and is in the custody of the county.   Each child has an open DSS-5027 and DSS-5094.
Do NOT include assists in which you provide services locally during the month while collaborating with other counties who maintain case management responsibility.  That will be recorded elsewhere.
Do not include children who are included in the adoption count in H4.
</t>
        </r>
      </text>
    </comment>
    <comment ref="H4" authorId="1" shapeId="0" xr:uid="{00000000-0006-0000-0A00-000007000000}">
      <text>
        <r>
          <rPr>
            <b/>
            <sz val="8"/>
            <color indexed="81"/>
            <rFont val="Tahoma"/>
            <family val="2"/>
          </rPr>
          <t>This number is the total number of children open for adoption case management services that are in the legal custody of your agency and have an open 5027 on the last day of the month.  
Children are counted here when parental rights are terminated and the children are available for adoption or in adoptive placements. 
Do not include assists in which you provde services locally during the month while collaborating with other counties states who maintain case management responsibility. 
Do not count children recorded under Foster Care in G4.</t>
        </r>
        <r>
          <rPr>
            <sz val="8"/>
            <color indexed="81"/>
            <rFont val="Tahoma"/>
            <family val="2"/>
          </rPr>
          <t xml:space="preserve">
</t>
        </r>
      </text>
    </comment>
    <comment ref="I4" authorId="1" shapeId="0" xr:uid="{00000000-0006-0000-0A00-000008000000}">
      <text>
        <r>
          <rPr>
            <b/>
            <sz val="8"/>
            <color indexed="81"/>
            <rFont val="Tahoma"/>
            <family val="2"/>
          </rPr>
          <t>This is the total number of children in agency custody.
This figure is automatically calculated and data entry not permitted.  Please review this figure for accuracy.  If it is inaccurate, review and make appropriate adjustments in cells G4 or H4.</t>
        </r>
      </text>
    </comment>
    <comment ref="J4" authorId="2" shapeId="0" xr:uid="{00000000-0006-0000-0A00-000009000000}">
      <text>
        <r>
          <rPr>
            <b/>
            <sz val="8"/>
            <color indexed="81"/>
            <rFont val="Tahoma"/>
            <family val="2"/>
          </rPr>
          <t>Enter the total number of clients opened for 18-21 FC Services</t>
        </r>
      </text>
    </comment>
    <comment ref="E5" authorId="1" shapeId="0" xr:uid="{00000000-0006-0000-0A00-00000A000000}">
      <text>
        <r>
          <rPr>
            <b/>
            <sz val="8"/>
            <color indexed="81"/>
            <rFont val="Tahoma"/>
            <family val="2"/>
          </rPr>
          <t>This is the number of requests for CPS assistance  from other counties or states which are active on the last day of the month for which the other county or state is responsible for case management.</t>
        </r>
      </text>
    </comment>
    <comment ref="F5" authorId="1" shapeId="0" xr:uid="{00000000-0006-0000-0A00-00000B000000}">
      <text>
        <r>
          <rPr>
            <b/>
            <sz val="8"/>
            <color indexed="81"/>
            <rFont val="Tahoma"/>
            <family val="2"/>
          </rPr>
          <t>This is the number of case requests for CPS In Home assistance you received from other counties that were active on the last day of the month. 
In this situation, the other county maintains case management responsibilty.</t>
        </r>
      </text>
    </comment>
    <comment ref="G5" authorId="1" shapeId="0" xr:uid="{00000000-0006-0000-0A00-00000C000000}">
      <text>
        <r>
          <rPr>
            <b/>
            <sz val="8"/>
            <color indexed="81"/>
            <rFont val="Tahoma"/>
            <family val="2"/>
          </rPr>
          <t>This is the number requests for foster care assistance you are managing on the last day of the month from other counties or through Interstate Compact on Placement of Children. 
In this situation, the other county or state maintains case management responsibility for the child in custody.</t>
        </r>
      </text>
    </comment>
    <comment ref="H5" authorId="1" shapeId="0" xr:uid="{00000000-0006-0000-0A00-00000D000000}">
      <text>
        <r>
          <rPr>
            <b/>
            <sz val="8"/>
            <color indexed="81"/>
            <rFont val="Tahoma"/>
            <family val="2"/>
          </rPr>
          <t>This is the number of requests for assistance on adoption services to children cases being managed by your agency on the last day of the month from other counties or through ICPC. 
In this situation, the other county or state maintains case management responsibility.</t>
        </r>
        <r>
          <rPr>
            <sz val="8"/>
            <color indexed="81"/>
            <rFont val="Tahoma"/>
            <family val="2"/>
          </rPr>
          <t xml:space="preserve">
</t>
        </r>
      </text>
    </comment>
    <comment ref="J5" authorId="1" shapeId="0" xr:uid="{00000000-0006-0000-0A00-00000E000000}">
      <text>
        <r>
          <rPr>
            <b/>
            <sz val="8"/>
            <color indexed="81"/>
            <rFont val="Tahoma"/>
            <family val="2"/>
          </rPr>
          <t>This is the number of requests for assistance on FC 18 - 21 services to children cases being managed by your agency on the last day of the month from other counties. 
In this situation, the other county or state maintains case management responsibility.</t>
        </r>
        <r>
          <rPr>
            <sz val="8"/>
            <color indexed="81"/>
            <rFont val="Tahoma"/>
            <family val="2"/>
          </rPr>
          <t xml:space="preserve">
</t>
        </r>
      </text>
    </comment>
    <comment ref="K6" authorId="1" shapeId="0" xr:uid="{00000000-0006-0000-0A00-00000F000000}">
      <text>
        <r>
          <rPr>
            <b/>
            <sz val="8"/>
            <color indexed="81"/>
            <rFont val="Tahoma"/>
            <family val="2"/>
          </rPr>
          <t xml:space="preserve">This is the total number of families who were in formal training during the month, including
- families in pre-service training such as MAPP-GPS or Deciding Together
- or any in service training required to maintain foster care licensing or adoption certification.
 </t>
        </r>
      </text>
    </comment>
    <comment ref="L6" authorId="1" shapeId="0" xr:uid="{00000000-0006-0000-0A00-000010000000}">
      <text>
        <r>
          <rPr>
            <b/>
            <sz val="8"/>
            <color indexed="81"/>
            <rFont val="Tahoma"/>
            <family val="2"/>
          </rPr>
          <t>This is the total number of families who are:
- licensed foster families on the last day of the month
-    certified for adoption on the last day of the month 
-  completing a home study for foster home licensing or adoption certification in the month. 
-    completing an ICPC home study which is incomplete on the last day of the month  
-   kinship care when the family is actively pursuing foster home licensing or adoption certification
Do NOT count families when:
- the ICPC home study was completed before the end of the month
- the kinship care family does not intend to pursue foster home licensing or adoption certification
- temporary safety placements
- the placement is the parent or caretaker from whom the child was removed.</t>
        </r>
      </text>
    </comment>
    <comment ref="M6" authorId="1" shapeId="0" xr:uid="{00000000-0006-0000-0A00-000011000000}">
      <text>
        <r>
          <rPr>
            <b/>
            <sz val="8"/>
            <color indexed="81"/>
            <rFont val="Tahoma"/>
            <family val="2"/>
          </rPr>
          <t>This is the total number of families for whom home studies were begun for reasons other than kinship or safety placements, foster home licensing, or adoption certification.  
This includes:
- non fee step-parent/ relative adoptions, 
- civil court home studies, 
- other non-fee adoption home studies. 
Do not count studies that were initiated in prior months or for which fees were charged, assessments of safety or kinship care placements, foster home licensing or adoption certification.</t>
        </r>
      </text>
    </comment>
    <comment ref="N6" authorId="1" shapeId="0" xr:uid="{00000000-0006-0000-0A00-000012000000}">
      <text>
        <r>
          <rPr>
            <b/>
            <sz val="8"/>
            <color indexed="81"/>
            <rFont val="Tahoma"/>
            <family val="2"/>
          </rPr>
          <t>This is the total number of families being served on the last day of the month for voluntary services including Family Support Services, other applicable prevention service, or provide MAC activities.  This includes "third track" cases.</t>
        </r>
      </text>
    </comment>
    <comment ref="B7" authorId="1" shapeId="0" xr:uid="{00000000-0006-0000-0A00-000013000000}">
      <text>
        <r>
          <rPr>
            <sz val="8"/>
            <color indexed="81"/>
            <rFont val="Tahoma"/>
            <family val="2"/>
          </rPr>
          <t>In this section, remember that FTE's can have many roles, such as CPS Assessment SW's also taking turns at intake.  Use only percentages that the FTE's actually perform that function. See instructions</t>
        </r>
      </text>
    </comment>
    <comment ref="B8" authorId="1" shapeId="0" xr:uid="{00000000-0006-0000-0A00-000014000000}">
      <text>
        <r>
          <rPr>
            <sz val="8"/>
            <color indexed="81"/>
            <rFont val="Arial"/>
            <family val="2"/>
          </rPr>
          <t>Of the total FTE’s in for each function on Row 7, record the number of social worker FTE's that were unavailable due to vacancies, FMLA, suspensions, or other temporary assignments for more than 2 weeks in the month  Record percentages as decimals.
DO NOT include unavailability due to vacation or annual leave.</t>
        </r>
        <r>
          <rPr>
            <b/>
            <sz val="8"/>
            <color indexed="81"/>
            <rFont val="Tahoma"/>
            <family val="2"/>
          </rPr>
          <t xml:space="preserve">
</t>
        </r>
        <r>
          <rPr>
            <sz val="8"/>
            <color indexed="81"/>
            <rFont val="Tahoma"/>
            <family val="2"/>
          </rPr>
          <t xml:space="preserve">
</t>
        </r>
      </text>
    </comment>
    <comment ref="A13" authorId="0" shapeId="0" xr:uid="{00000000-0006-0000-0A00-000015000000}">
      <text>
        <r>
          <rPr>
            <b/>
            <sz val="9"/>
            <color indexed="81"/>
            <rFont val="Tahoma"/>
            <family val="2"/>
          </rPr>
          <t>Services that have a workload standard are CPS Intake, CPS Assessments, CPS In Home, Foster Care, Adoptions, Foster/Adoptive Home Training and Licensing or Certification, and Other Home Studies.  This also includes Intercounty and Interstate Services.</t>
        </r>
      </text>
    </comment>
    <comment ref="A14" authorId="0" shapeId="0" xr:uid="{00000000-0006-0000-0A00-00001600000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A15" authorId="0" shapeId="0" xr:uid="{00000000-0006-0000-0A00-00001700000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D17" authorId="0" shapeId="0" xr:uid="{00000000-0006-0000-0A00-000018000000}">
      <text>
        <r>
          <rPr>
            <sz val="9"/>
            <color indexed="81"/>
            <rFont val="Tahoma"/>
            <family val="2"/>
          </rPr>
          <t xml:space="preserve">Includes supervisor FTE's for Intake, Assessment, and In Home 
</t>
        </r>
      </text>
    </comment>
    <comment ref="E17" authorId="0" shapeId="0" xr:uid="{00000000-0006-0000-0A00-000019000000}">
      <text>
        <r>
          <rPr>
            <sz val="9"/>
            <color indexed="81"/>
            <rFont val="Tahoma"/>
            <family val="2"/>
          </rPr>
          <t xml:space="preserve">Includes supervisor FTE's for foseter care and adoption services to children
</t>
        </r>
      </text>
    </comment>
    <comment ref="F17" authorId="0" shapeId="0" xr:uid="{00000000-0006-0000-0A00-00001A000000}">
      <text>
        <r>
          <rPr>
            <sz val="9"/>
            <color indexed="81"/>
            <rFont val="Tahoma"/>
            <family val="2"/>
          </rPr>
          <t xml:space="preserve">Includes all supervisor FTE's  for training, studying, licensing and supervising foster and adotive families
</t>
        </r>
      </text>
    </comment>
    <comment ref="G17" authorId="0" shapeId="0" xr:uid="{00000000-0006-0000-0A00-00001B000000}">
      <text>
        <r>
          <rPr>
            <sz val="9"/>
            <color indexed="81"/>
            <rFont val="Tahoma"/>
            <family val="2"/>
          </rPr>
          <t xml:space="preserve">Includes supervision of prevention units, afterhours, and on staff facilitators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Jeffrey Olson</author>
    <author>Default User Name</author>
    <author>West, Peter L</author>
  </authors>
  <commentList>
    <comment ref="O1" authorId="0" shapeId="0" xr:uid="{00000000-0006-0000-0B00-000001000000}">
      <text>
        <r>
          <rPr>
            <b/>
            <sz val="9"/>
            <color indexed="81"/>
            <rFont val="Tahoma"/>
            <family val="2"/>
          </rPr>
          <t>This is to record FTE's assigned to intervention activities outside of normal business hours, but are not assigned caseloads to manage.</t>
        </r>
      </text>
    </comment>
    <comment ref="D2" authorId="1" shapeId="0" xr:uid="{00000000-0006-0000-0B00-000002000000}">
      <text>
        <r>
          <rPr>
            <b/>
            <sz val="8"/>
            <color indexed="81"/>
            <rFont val="Tahoma"/>
            <family val="2"/>
          </rPr>
          <t xml:space="preserve">This is the total number of CPS reports the agency receives in the month that required screening decisions.
Include reports received in which the child, parent, or caretakers reside in another county.
Do not include reports received and accepted in other counties on behalf of your county in accordance with CPS policy.
Do not include requests for assistance from other counties.
</t>
        </r>
        <r>
          <rPr>
            <sz val="8"/>
            <color indexed="81"/>
            <rFont val="Tahoma"/>
            <family val="2"/>
          </rPr>
          <t xml:space="preserve">
</t>
        </r>
      </text>
    </comment>
    <comment ref="D3" authorId="1" shapeId="0" xr:uid="{00000000-0006-0000-0B00-000003000000}">
      <text>
        <r>
          <rPr>
            <b/>
            <sz val="8"/>
            <color indexed="81"/>
            <rFont val="Tahoma"/>
            <family val="2"/>
          </rPr>
          <t>This is the number of reports that were accepted for assessment during the month.
Include reports accepted and sent to another county in accordance with CPS policy.</t>
        </r>
      </text>
    </comment>
    <comment ref="E4" authorId="1" shapeId="0" xr:uid="{00000000-0006-0000-0B00-000004000000}">
      <text>
        <r>
          <rPr>
            <b/>
            <sz val="8"/>
            <color indexed="81"/>
            <rFont val="Tahoma"/>
            <family val="2"/>
          </rPr>
          <t>This is the total number of assessments in the agency open on the last day of month for which an assessment decision must be made by the agency. 
Do NOT include assists in which you are actively providing 210 services at the request of another county who continues to maintain case management responsibility for the CPS assessment.  This will be counted elsewhere.</t>
        </r>
      </text>
    </comment>
    <comment ref="F4" authorId="1" shapeId="0" xr:uid="{00000000-0006-0000-0B00-000005000000}">
      <text>
        <r>
          <rPr>
            <b/>
            <sz val="8"/>
            <color indexed="81"/>
            <rFont val="Tahoma"/>
            <family val="2"/>
          </rPr>
          <t>This is the total number of In Home cases in the agency open on the last day of month for which the agency is responsible for case planning.  
Include children open for after care services following a foster care episode to prevent re-entry into foster care or who may be at risk of maltreatment or who may be at risk of maltreatment or cases which could be referred to as supervision in which the children are residing in their intended permanent home (kinship care or parents).  
Do NOT include assists in which you are actively providing 215 services at the request of another county who continues to maintain case management responsibility for the CPS In Home Services.  This will be recorded elsewhere.</t>
        </r>
      </text>
    </comment>
    <comment ref="G4" authorId="1" shapeId="0" xr:uid="{00000000-0006-0000-0B00-000006000000}">
      <text>
        <r>
          <rPr>
            <b/>
            <sz val="8"/>
            <color indexed="81"/>
            <rFont val="Tahoma"/>
            <family val="2"/>
          </rPr>
          <t xml:space="preserve">This is the total number of children open for foster care case management services in the agency on the last day of the month and is in the custody of the county.   Each child has an open DSS-5027 and DSS-5094.
Do NOT include assists in which you provide services locally during the month while collaborating with other counties who maintain case management responsibility.  That will be recorded elsewhere.
Do not include children who are included in the adoption count in H4.
</t>
        </r>
      </text>
    </comment>
    <comment ref="H4" authorId="1" shapeId="0" xr:uid="{00000000-0006-0000-0B00-000007000000}">
      <text>
        <r>
          <rPr>
            <b/>
            <sz val="8"/>
            <color indexed="81"/>
            <rFont val="Tahoma"/>
            <family val="2"/>
          </rPr>
          <t>This number is the total number of children open for adoption case management services that are in the legal custody of your agency and have an open 5027 on the last day of the month.  
Children are counted here when parental rights are terminated and the children are available for adoption or in adoptive placements. 
Do not include assists in which you provde services locally during the month while collaborating with other counties states who maintain case management responsibility. 
Do not count children recorded under Foster Care in G4.</t>
        </r>
        <r>
          <rPr>
            <sz val="8"/>
            <color indexed="81"/>
            <rFont val="Tahoma"/>
            <family val="2"/>
          </rPr>
          <t xml:space="preserve">
</t>
        </r>
      </text>
    </comment>
    <comment ref="I4" authorId="1" shapeId="0" xr:uid="{00000000-0006-0000-0B00-000008000000}">
      <text>
        <r>
          <rPr>
            <b/>
            <sz val="8"/>
            <color indexed="81"/>
            <rFont val="Tahoma"/>
            <family val="2"/>
          </rPr>
          <t>This is the total number of children in agency custody.
This figure is automatically calculated and data entry not permitted.  Please review this figure for accuracy.  If it is inaccurate, review and make appropriate adjustments in cells G4 or H4.</t>
        </r>
      </text>
    </comment>
    <comment ref="J4" authorId="2" shapeId="0" xr:uid="{00000000-0006-0000-0B00-000009000000}">
      <text>
        <r>
          <rPr>
            <b/>
            <sz val="8"/>
            <color indexed="81"/>
            <rFont val="Tahoma"/>
            <family val="2"/>
          </rPr>
          <t>Enter the total number of clients opened for 18-21 FC Services</t>
        </r>
      </text>
    </comment>
    <comment ref="E5" authorId="1" shapeId="0" xr:uid="{00000000-0006-0000-0B00-00000A000000}">
      <text>
        <r>
          <rPr>
            <b/>
            <sz val="8"/>
            <color indexed="81"/>
            <rFont val="Tahoma"/>
            <family val="2"/>
          </rPr>
          <t>This is the number of requests for CPS assistance  from other counties or states which are active on the last day of the month for which the other county or state is responsible for case management.</t>
        </r>
      </text>
    </comment>
    <comment ref="F5" authorId="1" shapeId="0" xr:uid="{00000000-0006-0000-0B00-00000B000000}">
      <text>
        <r>
          <rPr>
            <b/>
            <sz val="8"/>
            <color indexed="81"/>
            <rFont val="Tahoma"/>
            <family val="2"/>
          </rPr>
          <t>This is the number of case requests for CPS In Home assistance you received from other counties that were active on the last day of the month. 
In this situation, the other county maintains case management responsibilty.</t>
        </r>
      </text>
    </comment>
    <comment ref="G5" authorId="1" shapeId="0" xr:uid="{00000000-0006-0000-0B00-00000C000000}">
      <text>
        <r>
          <rPr>
            <b/>
            <sz val="8"/>
            <color indexed="81"/>
            <rFont val="Tahoma"/>
            <family val="2"/>
          </rPr>
          <t>This is the number requests for foster care assistance you are managing on the last day of the month from other counties or through Interstate Compact on Placement of Children. 
In this situation, the other county or state maintains case management responsibility for the child in custody.</t>
        </r>
      </text>
    </comment>
    <comment ref="H5" authorId="1" shapeId="0" xr:uid="{00000000-0006-0000-0B00-00000D000000}">
      <text>
        <r>
          <rPr>
            <b/>
            <sz val="8"/>
            <color indexed="81"/>
            <rFont val="Tahoma"/>
            <family val="2"/>
          </rPr>
          <t>This is the number of requests for assistance on adoption services to children cases being managed by your agency on the last day of the month from other counties or through ICPC. 
In this situation, the other county or state maintains case management responsibility.</t>
        </r>
        <r>
          <rPr>
            <sz val="8"/>
            <color indexed="81"/>
            <rFont val="Tahoma"/>
            <family val="2"/>
          </rPr>
          <t xml:space="preserve">
</t>
        </r>
      </text>
    </comment>
    <comment ref="J5" authorId="1" shapeId="0" xr:uid="{00000000-0006-0000-0B00-00000E000000}">
      <text>
        <r>
          <rPr>
            <b/>
            <sz val="8"/>
            <color indexed="81"/>
            <rFont val="Tahoma"/>
            <family val="2"/>
          </rPr>
          <t>This is the number of requests for assistance on FC 18 - 21 services to children cases being managed by your agency on the last day of the month from other counties. 
In this situation, the other county or state maintains case management responsibility.</t>
        </r>
        <r>
          <rPr>
            <sz val="8"/>
            <color indexed="81"/>
            <rFont val="Tahoma"/>
            <family val="2"/>
          </rPr>
          <t xml:space="preserve">
</t>
        </r>
      </text>
    </comment>
    <comment ref="K6" authorId="1" shapeId="0" xr:uid="{00000000-0006-0000-0B00-00000F000000}">
      <text>
        <r>
          <rPr>
            <b/>
            <sz val="8"/>
            <color indexed="81"/>
            <rFont val="Tahoma"/>
            <family val="2"/>
          </rPr>
          <t xml:space="preserve">This is the total number of families who were in formal training during the month, including
- families in pre-service training such as MAPP-GPS or Deciding Together
- or any in service training required to maintain foster care licensing or adoption certification.
 </t>
        </r>
      </text>
    </comment>
    <comment ref="L6" authorId="1" shapeId="0" xr:uid="{00000000-0006-0000-0B00-000010000000}">
      <text>
        <r>
          <rPr>
            <b/>
            <sz val="8"/>
            <color indexed="81"/>
            <rFont val="Tahoma"/>
            <family val="2"/>
          </rPr>
          <t>This is the total number of families who are:
- licensed foster families on the last day of the month
-    certified for adoption on the last day of the month 
-  completing a home study for foster home licensing or adoption certification in the month. 
-    completing an ICPC home study which is incomplete on the last day of the month  
-   kinship care when the family is actively pursuing foster home licensing or adoption certification
Do NOT count families when:
- the ICPC home study was completed before the end of the month
- the kinship care family does not intend to pursue foster home licensing or adoption certification
- temporary safety placements
- the placement is the parent or caretaker from whom the child was removed.</t>
        </r>
      </text>
    </comment>
    <comment ref="M6" authorId="1" shapeId="0" xr:uid="{00000000-0006-0000-0B00-000011000000}">
      <text>
        <r>
          <rPr>
            <b/>
            <sz val="8"/>
            <color indexed="81"/>
            <rFont val="Tahoma"/>
            <family val="2"/>
          </rPr>
          <t>This is the total number of families for whom home studies were begun for reasons other than kinship or safety placements, foster home licensing, or adoption certification.  
This includes:
- non fee step-parent/ relative adoptions, 
- civil court home studies, 
- other non-fee adoption home studies. 
Do not count studies that were initiated in prior months or for which fees were charged, assessments of safety or kinship care placements, foster home licensing or adoption certification.</t>
        </r>
      </text>
    </comment>
    <comment ref="N6" authorId="1" shapeId="0" xr:uid="{00000000-0006-0000-0B00-000012000000}">
      <text>
        <r>
          <rPr>
            <b/>
            <sz val="8"/>
            <color indexed="81"/>
            <rFont val="Tahoma"/>
            <family val="2"/>
          </rPr>
          <t>This is the total number of families being served on the last day of the month for voluntary services including Family Support Services, other applicable prevention service, or provide MAC activities.  This includes "third track" cases.</t>
        </r>
      </text>
    </comment>
    <comment ref="B7" authorId="1" shapeId="0" xr:uid="{00000000-0006-0000-0B00-000013000000}">
      <text>
        <r>
          <rPr>
            <sz val="8"/>
            <color indexed="81"/>
            <rFont val="Tahoma"/>
            <family val="2"/>
          </rPr>
          <t>In this section, remember that FTE's can have many roles, such as CPS Assessment SW's also taking turns at intake.  Use only percentages that the FTE's actually perform that function. See instructions</t>
        </r>
      </text>
    </comment>
    <comment ref="B8" authorId="1" shapeId="0" xr:uid="{00000000-0006-0000-0B00-000014000000}">
      <text>
        <r>
          <rPr>
            <sz val="8"/>
            <color indexed="81"/>
            <rFont val="Arial"/>
            <family val="2"/>
          </rPr>
          <t>Of the total FTE’s in for each function on Row 7, record the number of social worker FTE's that were unavailable due to vacancies, FMLA, suspensions, or other temporary assignments for more than 2 weeks in the month  Record percentages as decimals.
DO NOT include unavailability due to vacation or annual leave.</t>
        </r>
        <r>
          <rPr>
            <b/>
            <sz val="8"/>
            <color indexed="81"/>
            <rFont val="Tahoma"/>
            <family val="2"/>
          </rPr>
          <t xml:space="preserve">
</t>
        </r>
        <r>
          <rPr>
            <sz val="8"/>
            <color indexed="81"/>
            <rFont val="Tahoma"/>
            <family val="2"/>
          </rPr>
          <t xml:space="preserve">
</t>
        </r>
      </text>
    </comment>
    <comment ref="A13" authorId="0" shapeId="0" xr:uid="{00000000-0006-0000-0B00-000015000000}">
      <text>
        <r>
          <rPr>
            <b/>
            <sz val="9"/>
            <color indexed="81"/>
            <rFont val="Tahoma"/>
            <family val="2"/>
          </rPr>
          <t>Services that have a workload standard are CPS Intake, CPS Assessments, CPS In Home, Foster Care, Adoptions, Foster/Adoptive Home Training and Licensing or Certification, and Other Home Studies.  This also includes Intercounty and Interstate Services.</t>
        </r>
      </text>
    </comment>
    <comment ref="A14" authorId="0" shapeId="0" xr:uid="{00000000-0006-0000-0B00-00001600000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A15" authorId="0" shapeId="0" xr:uid="{00000000-0006-0000-0B00-00001700000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D17" authorId="0" shapeId="0" xr:uid="{00000000-0006-0000-0B00-000018000000}">
      <text>
        <r>
          <rPr>
            <sz val="9"/>
            <color indexed="81"/>
            <rFont val="Tahoma"/>
            <family val="2"/>
          </rPr>
          <t xml:space="preserve">Includes supervisor FTE's for Intake, Assessment, and In Home 
</t>
        </r>
      </text>
    </comment>
    <comment ref="E17" authorId="0" shapeId="0" xr:uid="{00000000-0006-0000-0B00-000019000000}">
      <text>
        <r>
          <rPr>
            <sz val="9"/>
            <color indexed="81"/>
            <rFont val="Tahoma"/>
            <family val="2"/>
          </rPr>
          <t xml:space="preserve">Includes supervisor FTE's for foseter care and adoption services to children
</t>
        </r>
      </text>
    </comment>
    <comment ref="F17" authorId="0" shapeId="0" xr:uid="{00000000-0006-0000-0B00-00001A000000}">
      <text>
        <r>
          <rPr>
            <sz val="9"/>
            <color indexed="81"/>
            <rFont val="Tahoma"/>
            <family val="2"/>
          </rPr>
          <t xml:space="preserve">Includes all supervisor FTE's  for training, studying, licensing and supervising foster and adotive families
</t>
        </r>
      </text>
    </comment>
    <comment ref="G17" authorId="0" shapeId="0" xr:uid="{00000000-0006-0000-0B00-00001B000000}">
      <text>
        <r>
          <rPr>
            <sz val="9"/>
            <color indexed="81"/>
            <rFont val="Tahoma"/>
            <family val="2"/>
          </rPr>
          <t xml:space="preserve">Includes supervision of prevention units, afterhours, and on staff facilitators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Jeffrey Olson</author>
    <author>Default User Name</author>
    <author>West, Peter L</author>
  </authors>
  <commentList>
    <comment ref="O1" authorId="0" shapeId="0" xr:uid="{00000000-0006-0000-0C00-000001000000}">
      <text>
        <r>
          <rPr>
            <b/>
            <sz val="9"/>
            <color indexed="81"/>
            <rFont val="Tahoma"/>
            <family val="2"/>
          </rPr>
          <t>This is to record FTE's assigned to intervention activities outside of normal business hours, but are not assigned caseloads to manage.</t>
        </r>
      </text>
    </comment>
    <comment ref="D2" authorId="1" shapeId="0" xr:uid="{00000000-0006-0000-0C00-000002000000}">
      <text>
        <r>
          <rPr>
            <b/>
            <sz val="8"/>
            <color indexed="81"/>
            <rFont val="Tahoma"/>
            <family val="2"/>
          </rPr>
          <t xml:space="preserve">This is the total number of CPS reports the agency receives in the month that required screening decisions.
Include reports received in which the child, parent, or caretakers reside in another county.
Do not include reports received and accepted in other counties on behalf of your county in accordance with CPS policy.
Do not include requests for assistance from other counties.
</t>
        </r>
        <r>
          <rPr>
            <sz val="8"/>
            <color indexed="81"/>
            <rFont val="Tahoma"/>
            <family val="2"/>
          </rPr>
          <t xml:space="preserve">
</t>
        </r>
      </text>
    </comment>
    <comment ref="D3" authorId="1" shapeId="0" xr:uid="{00000000-0006-0000-0C00-000003000000}">
      <text>
        <r>
          <rPr>
            <b/>
            <sz val="8"/>
            <color indexed="81"/>
            <rFont val="Tahoma"/>
            <family val="2"/>
          </rPr>
          <t>This is the number of reports that were accepted for assessment during the month.
Include reports accepted and sent to another county in accordance with CPS policy.</t>
        </r>
      </text>
    </comment>
    <comment ref="E4" authorId="1" shapeId="0" xr:uid="{00000000-0006-0000-0C00-000004000000}">
      <text>
        <r>
          <rPr>
            <b/>
            <sz val="8"/>
            <color indexed="81"/>
            <rFont val="Tahoma"/>
            <family val="2"/>
          </rPr>
          <t>This is the total number of assessments in the agency open on the last day of month for which an assessment decision must be made by the agency. 
Do NOT include assists in which you are actively providing 210 services at the request of another county who continues to maintain case management responsibility for the CPS assessment.  This will be counted elsewhere.</t>
        </r>
      </text>
    </comment>
    <comment ref="F4" authorId="1" shapeId="0" xr:uid="{00000000-0006-0000-0C00-000005000000}">
      <text>
        <r>
          <rPr>
            <b/>
            <sz val="8"/>
            <color indexed="81"/>
            <rFont val="Tahoma"/>
            <family val="2"/>
          </rPr>
          <t>This is the total number of In Home cases in the agency open on the last day of month for which the agency is responsible for case planning.  
Include children open for after care services following a foster care episode to prevent re-entry into foster care or who may be at risk of maltreatment or who may be at risk of maltreatment or cases which could be referred to as supervision in which the children are residing in their intended permanent home (kinship care or parents).  
Do NOT include assists in which you are actively providing 215 services at the request of another county who continues to maintain case management responsibility for the CPS In Home Services.  This will be recorded elsewhere.</t>
        </r>
      </text>
    </comment>
    <comment ref="G4" authorId="1" shapeId="0" xr:uid="{00000000-0006-0000-0C00-000006000000}">
      <text>
        <r>
          <rPr>
            <b/>
            <sz val="8"/>
            <color indexed="81"/>
            <rFont val="Tahoma"/>
            <family val="2"/>
          </rPr>
          <t xml:space="preserve">This is the total number of children open for foster care case management services in the agency on the last day of the month and is in the custody of the county.   Each child has an open DSS-5027 and DSS-5094.
Do NOT include assists in which you provide services locally during the month while collaborating with other counties who maintain case management responsibility.  That will be recorded elsewhere.
Do not include children who are included in the adoption count in H4.
</t>
        </r>
      </text>
    </comment>
    <comment ref="H4" authorId="1" shapeId="0" xr:uid="{00000000-0006-0000-0C00-000007000000}">
      <text>
        <r>
          <rPr>
            <b/>
            <sz val="8"/>
            <color indexed="81"/>
            <rFont val="Tahoma"/>
            <family val="2"/>
          </rPr>
          <t>This number is the total number of children open for adoption case management services that are in the legal custody of your agency and have an open 5027 on the last day of the month.  
Children are counted here when parental rights are terminated and the children are available for adoption or in adoptive placements. 
Do not include assists in which you provde services locally during the month while collaborating with other counties states who maintain case management responsibility. 
Do not count children recorded under Foster Care in G4.</t>
        </r>
        <r>
          <rPr>
            <sz val="8"/>
            <color indexed="81"/>
            <rFont val="Tahoma"/>
            <family val="2"/>
          </rPr>
          <t xml:space="preserve">
</t>
        </r>
      </text>
    </comment>
    <comment ref="I4" authorId="1" shapeId="0" xr:uid="{00000000-0006-0000-0C00-000008000000}">
      <text>
        <r>
          <rPr>
            <b/>
            <sz val="8"/>
            <color indexed="81"/>
            <rFont val="Tahoma"/>
            <family val="2"/>
          </rPr>
          <t>This is the total number of children in agency custody.
This figure is automatically calculated and data entry not permitted.  Please review this figure for accuracy.  If it is inaccurate, review and make appropriate adjustments in cells G4 or H4.</t>
        </r>
      </text>
    </comment>
    <comment ref="J4" authorId="2" shapeId="0" xr:uid="{00000000-0006-0000-0C00-000009000000}">
      <text>
        <r>
          <rPr>
            <b/>
            <sz val="8"/>
            <color indexed="81"/>
            <rFont val="Tahoma"/>
            <family val="2"/>
          </rPr>
          <t>Enter the total number of clients opened for 18-21 FC Services</t>
        </r>
      </text>
    </comment>
    <comment ref="E5" authorId="1" shapeId="0" xr:uid="{00000000-0006-0000-0C00-00000A000000}">
      <text>
        <r>
          <rPr>
            <b/>
            <sz val="8"/>
            <color indexed="81"/>
            <rFont val="Tahoma"/>
            <family val="2"/>
          </rPr>
          <t>This is the number of requests for CPS assistance  from other counties or states which are active on the last day of the month for which the other county or state is responsible for case management.</t>
        </r>
      </text>
    </comment>
    <comment ref="F5" authorId="1" shapeId="0" xr:uid="{00000000-0006-0000-0C00-00000B000000}">
      <text>
        <r>
          <rPr>
            <b/>
            <sz val="8"/>
            <color indexed="81"/>
            <rFont val="Tahoma"/>
            <family val="2"/>
          </rPr>
          <t>This is the number of case requests for CPS In Home assistance you received from other counties that were active on the last day of the month. 
In this situation, the other county maintains case management responsibilty.</t>
        </r>
      </text>
    </comment>
    <comment ref="G5" authorId="1" shapeId="0" xr:uid="{00000000-0006-0000-0C00-00000C000000}">
      <text>
        <r>
          <rPr>
            <b/>
            <sz val="8"/>
            <color indexed="81"/>
            <rFont val="Tahoma"/>
            <family val="2"/>
          </rPr>
          <t>This is the number requests for foster care assistance you are managing on the last day of the month from other counties or through Interstate Compact on Placement of Children. 
In this situation, the other county or state maintains case management responsibility for the child in custody.</t>
        </r>
      </text>
    </comment>
    <comment ref="H5" authorId="1" shapeId="0" xr:uid="{00000000-0006-0000-0C00-00000D000000}">
      <text>
        <r>
          <rPr>
            <b/>
            <sz val="8"/>
            <color indexed="81"/>
            <rFont val="Tahoma"/>
            <family val="2"/>
          </rPr>
          <t>This is the number of requests for assistance on adoption services to children cases being managed by your agency on the last day of the month from other counties or through ICPC. 
In this situation, the other county or state maintains case management responsibility.</t>
        </r>
        <r>
          <rPr>
            <sz val="8"/>
            <color indexed="81"/>
            <rFont val="Tahoma"/>
            <family val="2"/>
          </rPr>
          <t xml:space="preserve">
</t>
        </r>
      </text>
    </comment>
    <comment ref="J5" authorId="1" shapeId="0" xr:uid="{00000000-0006-0000-0C00-00000E000000}">
      <text>
        <r>
          <rPr>
            <b/>
            <sz val="8"/>
            <color indexed="81"/>
            <rFont val="Tahoma"/>
            <family val="2"/>
          </rPr>
          <t>This is the number of requests for assistance on FC 18 - 21 services to children cases being managed by your agency on the last day of the month from other counties. 
In this situation, the other county or state maintains case management responsibility.</t>
        </r>
        <r>
          <rPr>
            <sz val="8"/>
            <color indexed="81"/>
            <rFont val="Tahoma"/>
            <family val="2"/>
          </rPr>
          <t xml:space="preserve">
</t>
        </r>
      </text>
    </comment>
    <comment ref="K6" authorId="1" shapeId="0" xr:uid="{00000000-0006-0000-0C00-00000F000000}">
      <text>
        <r>
          <rPr>
            <b/>
            <sz val="8"/>
            <color indexed="81"/>
            <rFont val="Tahoma"/>
            <family val="2"/>
          </rPr>
          <t xml:space="preserve">This is the total number of families who were in formal training during the month, including
- families in pre-service training such as MAPP-GPS or Deciding Together
- or any in service training required to maintain foster care licensing or adoption certification.
 </t>
        </r>
      </text>
    </comment>
    <comment ref="L6" authorId="1" shapeId="0" xr:uid="{00000000-0006-0000-0C00-000010000000}">
      <text>
        <r>
          <rPr>
            <b/>
            <sz val="8"/>
            <color indexed="81"/>
            <rFont val="Tahoma"/>
            <family val="2"/>
          </rPr>
          <t>This is the total number of families who are:
- licensed foster families on the last day of the month
-    certified for adoption on the last day of the month 
-  completing a home study for foster home licensing or adoption certification in the month. 
-    completing an ICPC home study which is incomplete on the last day of the month  
-   kinship care when the family is actively pursuing foster home licensing or adoption certification
Do NOT count families when:
- the ICPC home study was completed before the end of the month
- the kinship care family does not intend to pursue foster home licensing or adoption certification
- temporary safety placements
- the placement is the parent or caretaker from whom the child was removed.</t>
        </r>
      </text>
    </comment>
    <comment ref="M6" authorId="1" shapeId="0" xr:uid="{00000000-0006-0000-0C00-000011000000}">
      <text>
        <r>
          <rPr>
            <b/>
            <sz val="8"/>
            <color indexed="81"/>
            <rFont val="Tahoma"/>
            <family val="2"/>
          </rPr>
          <t>This is the total number of families for whom home studies were begun for reasons other than kinship or safety placements, foster home licensing, or adoption certification.  
This includes:
- non fee step-parent/ relative adoptions, 
- civil court home studies, 
- other non-fee adoption home studies. 
Do not count studies that were initiated in prior months or for which fees were charged, assessments of safety or kinship care placements, foster home licensing or adoption certification.</t>
        </r>
      </text>
    </comment>
    <comment ref="N6" authorId="1" shapeId="0" xr:uid="{00000000-0006-0000-0C00-000012000000}">
      <text>
        <r>
          <rPr>
            <b/>
            <sz val="8"/>
            <color indexed="81"/>
            <rFont val="Tahoma"/>
            <family val="2"/>
          </rPr>
          <t>This is the total number of families being served on the last day of the month for voluntary services including Family Support Services, other applicable prevention service, or provide MAC activities.  This includes "third track" cases.</t>
        </r>
      </text>
    </comment>
    <comment ref="B7" authorId="1" shapeId="0" xr:uid="{00000000-0006-0000-0C00-000013000000}">
      <text>
        <r>
          <rPr>
            <sz val="8"/>
            <color indexed="81"/>
            <rFont val="Tahoma"/>
            <family val="2"/>
          </rPr>
          <t>In this section, remember that FTE's can have many roles, such as CPS Assessment SW's also taking turns at intake.  Use only percentages that the FTE's actually perform that function. See instructions</t>
        </r>
      </text>
    </comment>
    <comment ref="B8" authorId="1" shapeId="0" xr:uid="{00000000-0006-0000-0C00-000014000000}">
      <text>
        <r>
          <rPr>
            <sz val="8"/>
            <color indexed="81"/>
            <rFont val="Arial"/>
            <family val="2"/>
          </rPr>
          <t>Of the total FTE’s in for each function on Row 7, record the number of social worker FTE's that were unavailable due to vacancies, FMLA, suspensions, or other temporary assignments for more than 2 weeks in the month  Record percentages as decimals.
DO NOT include unavailability due to vacation or annual leave.</t>
        </r>
        <r>
          <rPr>
            <b/>
            <sz val="8"/>
            <color indexed="81"/>
            <rFont val="Tahoma"/>
            <family val="2"/>
          </rPr>
          <t xml:space="preserve">
</t>
        </r>
        <r>
          <rPr>
            <sz val="8"/>
            <color indexed="81"/>
            <rFont val="Tahoma"/>
            <family val="2"/>
          </rPr>
          <t xml:space="preserve">
</t>
        </r>
      </text>
    </comment>
    <comment ref="A13" authorId="0" shapeId="0" xr:uid="{00000000-0006-0000-0C00-000015000000}">
      <text>
        <r>
          <rPr>
            <b/>
            <sz val="9"/>
            <color indexed="81"/>
            <rFont val="Tahoma"/>
            <family val="2"/>
          </rPr>
          <t>Services that have a workload standard are CPS Intake, CPS Assessments, CPS In Home, Foster Care, Adoptions, Foster/Adoptive Home Training and Licensing or Certification, and Other Home Studies.  This also includes Intercounty and Interstate Services.</t>
        </r>
      </text>
    </comment>
    <comment ref="A14" authorId="0" shapeId="0" xr:uid="{00000000-0006-0000-0C00-00001600000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A15" authorId="0" shapeId="0" xr:uid="{00000000-0006-0000-0C00-00001700000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D17" authorId="0" shapeId="0" xr:uid="{00000000-0006-0000-0C00-000018000000}">
      <text>
        <r>
          <rPr>
            <sz val="9"/>
            <color indexed="81"/>
            <rFont val="Tahoma"/>
            <family val="2"/>
          </rPr>
          <t xml:space="preserve">Includes supervisor FTE's for Intake, Assessment, and In Home 
</t>
        </r>
      </text>
    </comment>
    <comment ref="E17" authorId="0" shapeId="0" xr:uid="{00000000-0006-0000-0C00-000019000000}">
      <text>
        <r>
          <rPr>
            <sz val="9"/>
            <color indexed="81"/>
            <rFont val="Tahoma"/>
            <family val="2"/>
          </rPr>
          <t xml:space="preserve">Includes supervisor FTE's for foseter care and adoption services to children
</t>
        </r>
      </text>
    </comment>
    <comment ref="F17" authorId="0" shapeId="0" xr:uid="{00000000-0006-0000-0C00-00001A000000}">
      <text>
        <r>
          <rPr>
            <sz val="9"/>
            <color indexed="81"/>
            <rFont val="Tahoma"/>
            <family val="2"/>
          </rPr>
          <t xml:space="preserve">Includes all supervisor FTE's  for training, studying, licensing and supervising foster and adotive families
</t>
        </r>
      </text>
    </comment>
    <comment ref="G17" authorId="0" shapeId="0" xr:uid="{00000000-0006-0000-0C00-00001B000000}">
      <text>
        <r>
          <rPr>
            <sz val="9"/>
            <color indexed="81"/>
            <rFont val="Tahoma"/>
            <family val="2"/>
          </rPr>
          <t xml:space="preserve">Includes supervision of prevention units, afterhours, and on staff facilitators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Jeffrey Olson</author>
    <author>Default User Name</author>
    <author>West, Peter L</author>
  </authors>
  <commentList>
    <comment ref="O1" authorId="0" shapeId="0" xr:uid="{00000000-0006-0000-0200-000001000000}">
      <text>
        <r>
          <rPr>
            <b/>
            <sz val="9"/>
            <color indexed="81"/>
            <rFont val="Tahoma"/>
            <family val="2"/>
          </rPr>
          <t>This is to record FTE's assigned to intervention activities outside of normal business hours, but are not assigned caseloads to manage.</t>
        </r>
      </text>
    </comment>
    <comment ref="D2" authorId="1" shapeId="0" xr:uid="{00000000-0006-0000-0200-000002000000}">
      <text>
        <r>
          <rPr>
            <b/>
            <sz val="8"/>
            <color indexed="81"/>
            <rFont val="Tahoma"/>
            <family val="2"/>
          </rPr>
          <t xml:space="preserve">This is the total number of CPS reports the agency receives in the month that required screening decisions.
Include reports received in which the child, parent, or caretakers reside in another county.
Do not include reports received and accepted in other counties on behalf of your county in accordance with CPS policy.
Do not include requests for assistance from other counties.
</t>
        </r>
        <r>
          <rPr>
            <sz val="8"/>
            <color indexed="81"/>
            <rFont val="Tahoma"/>
            <family val="2"/>
          </rPr>
          <t xml:space="preserve">
</t>
        </r>
      </text>
    </comment>
    <comment ref="D3" authorId="1" shapeId="0" xr:uid="{00000000-0006-0000-0200-000003000000}">
      <text>
        <r>
          <rPr>
            <b/>
            <sz val="8"/>
            <color indexed="81"/>
            <rFont val="Tahoma"/>
            <family val="2"/>
          </rPr>
          <t>This is the number of reports that were accepted for assessment during the month.
Include reports accepted and sent to another county in accordance with CPS policy.</t>
        </r>
      </text>
    </comment>
    <comment ref="E4" authorId="1" shapeId="0" xr:uid="{00000000-0006-0000-0200-000004000000}">
      <text>
        <r>
          <rPr>
            <b/>
            <sz val="8"/>
            <color indexed="81"/>
            <rFont val="Tahoma"/>
            <family val="2"/>
          </rPr>
          <t>This is the total number of assessments in the agency open on the last day of month for which an assessment decision must be made by the agency. 
Do NOT include assists in which you are actively providing 210 services at the request of another county who continues to maintain case management responsibility for the CPS assessment.  This will be counted elsewhere.</t>
        </r>
      </text>
    </comment>
    <comment ref="F4" authorId="1" shapeId="0" xr:uid="{00000000-0006-0000-0200-000005000000}">
      <text>
        <r>
          <rPr>
            <b/>
            <sz val="8"/>
            <color indexed="81"/>
            <rFont val="Tahoma"/>
            <family val="2"/>
          </rPr>
          <t>This is the total number of In Home cases in the agency open on the last day of month for which the agency is responsible for case planning.  
Include children open for after care services following a foster care episode to prevent re-entry into foster care or who may be at risk of maltreatment or who may be at risk of maltreatment or cases which could be referred to as supervision in which the children are residing in their intended permanent home (kinship care or parents).  
Do NOT include assists in which you are actively providing 215 services at the request of another county who continues to maintain case management responsibility for the CPS In Home Services.  This will be recorded elsewhere.</t>
        </r>
      </text>
    </comment>
    <comment ref="G4" authorId="1" shapeId="0" xr:uid="{00000000-0006-0000-0200-000006000000}">
      <text>
        <r>
          <rPr>
            <b/>
            <sz val="8"/>
            <color indexed="81"/>
            <rFont val="Tahoma"/>
            <family val="2"/>
          </rPr>
          <t xml:space="preserve">This is the total number of children open for foster care case management services in the agency on the last day of the month and is in the custody of the county.   Each child has an open DSS-5027 and DSS-5094.
Do NOT include assists in which you provide services locally during the month while collaborating with other counties who maintain case management responsibility.  That will be recorded elsewhere.
Do not include children who are included in the adoption count in H4.
</t>
        </r>
      </text>
    </comment>
    <comment ref="H4" authorId="1" shapeId="0" xr:uid="{00000000-0006-0000-0200-000007000000}">
      <text>
        <r>
          <rPr>
            <b/>
            <sz val="8"/>
            <color indexed="81"/>
            <rFont val="Tahoma"/>
            <family val="2"/>
          </rPr>
          <t>This number is the total number of children open for adoption case management services that are in the legal custody of your agency and have an open 5027 on the last day of the month.  
Children are counted here when parental rights are terminated and the children are available for adoption or in adoptive placements. 
Do not include assists in which you provde services locally during the month while collaborating with other counties states who maintain case management responsibility. 
Do not count children recorded under Foster Care in G4.</t>
        </r>
        <r>
          <rPr>
            <sz val="8"/>
            <color indexed="81"/>
            <rFont val="Tahoma"/>
            <family val="2"/>
          </rPr>
          <t xml:space="preserve">
</t>
        </r>
      </text>
    </comment>
    <comment ref="I4" authorId="1" shapeId="0" xr:uid="{00000000-0006-0000-0200-000008000000}">
      <text>
        <r>
          <rPr>
            <b/>
            <sz val="8"/>
            <color indexed="81"/>
            <rFont val="Tahoma"/>
            <family val="2"/>
          </rPr>
          <t>This is the total number of children in agency custody.
This figure is automatically calculated and data entry not permitted.  Please review this figure for accuracy.  If it is inaccurate, review and make appropriate adjustments in cells G4 or H4.</t>
        </r>
      </text>
    </comment>
    <comment ref="J4" authorId="2" shapeId="0" xr:uid="{00000000-0006-0000-0200-000009000000}">
      <text>
        <r>
          <rPr>
            <b/>
            <sz val="8"/>
            <color indexed="81"/>
            <rFont val="Tahoma"/>
            <family val="2"/>
          </rPr>
          <t>Enter the total number of clients opened for 18-21 FC Services</t>
        </r>
      </text>
    </comment>
    <comment ref="E5" authorId="1" shapeId="0" xr:uid="{00000000-0006-0000-0200-00000A000000}">
      <text>
        <r>
          <rPr>
            <b/>
            <sz val="8"/>
            <color indexed="81"/>
            <rFont val="Tahoma"/>
            <family val="2"/>
          </rPr>
          <t>This is the number of requests for CPS assistance  from other counties or states which are active on the last day of the month for which the other county or state is responsible for case management.</t>
        </r>
      </text>
    </comment>
    <comment ref="F5" authorId="1" shapeId="0" xr:uid="{00000000-0006-0000-0200-00000B000000}">
      <text>
        <r>
          <rPr>
            <b/>
            <sz val="8"/>
            <color indexed="81"/>
            <rFont val="Tahoma"/>
            <family val="2"/>
          </rPr>
          <t>This is the number of case requests for CPS In Home assistance you received from other counties that were active on the last day of the month. 
In this situation, the other county maintains case management responsibilty.</t>
        </r>
      </text>
    </comment>
    <comment ref="G5" authorId="1" shapeId="0" xr:uid="{00000000-0006-0000-0200-00000C000000}">
      <text>
        <r>
          <rPr>
            <b/>
            <sz val="8"/>
            <color indexed="81"/>
            <rFont val="Tahoma"/>
            <family val="2"/>
          </rPr>
          <t>This is the number requests for foster care assistance you are managing on the last day of the month from other counties or through Interstate Compact on Placement of Children. 
In this situation, the other county or state maintains case management responsibility for the child in custody.</t>
        </r>
      </text>
    </comment>
    <comment ref="H5" authorId="1" shapeId="0" xr:uid="{00000000-0006-0000-0200-00000D000000}">
      <text>
        <r>
          <rPr>
            <b/>
            <sz val="8"/>
            <color indexed="81"/>
            <rFont val="Tahoma"/>
            <family val="2"/>
          </rPr>
          <t>This is the number of requests for assistance on adoption services to children cases being managed by your agency on the last day of the month from other counties or through ICPC. 
In this situation, the other county or state maintains case management responsibility.</t>
        </r>
        <r>
          <rPr>
            <sz val="8"/>
            <color indexed="81"/>
            <rFont val="Tahoma"/>
            <family val="2"/>
          </rPr>
          <t xml:space="preserve">
</t>
        </r>
      </text>
    </comment>
    <comment ref="J5" authorId="1" shapeId="0" xr:uid="{00000000-0006-0000-0200-00000E000000}">
      <text>
        <r>
          <rPr>
            <b/>
            <sz val="8"/>
            <color indexed="81"/>
            <rFont val="Tahoma"/>
            <family val="2"/>
          </rPr>
          <t>This is the number of requests for assistance on FC 18 - 21 services to children cases being managed by your agency on the last day of the month from other counties. 
In this situation, the other county or state maintains case management responsibility.</t>
        </r>
        <r>
          <rPr>
            <sz val="8"/>
            <color indexed="81"/>
            <rFont val="Tahoma"/>
            <family val="2"/>
          </rPr>
          <t xml:space="preserve">
</t>
        </r>
      </text>
    </comment>
    <comment ref="K6" authorId="1" shapeId="0" xr:uid="{00000000-0006-0000-0200-00000F000000}">
      <text>
        <r>
          <rPr>
            <b/>
            <sz val="8"/>
            <color indexed="81"/>
            <rFont val="Tahoma"/>
            <family val="2"/>
          </rPr>
          <t xml:space="preserve">This is the total number of families who were in formal training during the month, including
- families in pre-service training such as MAPP-GPS or Deciding Together
- or any in service training required to maintain foster care licensing or adoption certification.
 </t>
        </r>
      </text>
    </comment>
    <comment ref="L6" authorId="1" shapeId="0" xr:uid="{00000000-0006-0000-0200-000010000000}">
      <text>
        <r>
          <rPr>
            <b/>
            <sz val="8"/>
            <color indexed="81"/>
            <rFont val="Tahoma"/>
            <family val="2"/>
          </rPr>
          <t>This is the total number of families who are:
- licensed foster families on the last day of the month
-    certified for adoption on the last day of the month 
-  completing a home study for foster home licensing or adoption certification in the month. 
-    completing an ICPC home study which is incomplete on the last day of the month  
-   kinship care when the family is actively pursuing foster home licensing or adoption certification
Do NOT count families when:
- the ICPC home study was completed before the end of the month
- the kinship care family does not intend to pursue foster home licensing or adoption certification
- temporary safety placements
- the placement is the parent or caretaker from whom the child was removed.</t>
        </r>
      </text>
    </comment>
    <comment ref="M6" authorId="1" shapeId="0" xr:uid="{00000000-0006-0000-0200-000011000000}">
      <text>
        <r>
          <rPr>
            <b/>
            <sz val="8"/>
            <color indexed="81"/>
            <rFont val="Tahoma"/>
            <family val="2"/>
          </rPr>
          <t>This is the total number of families for whom home studies were begun for reasons other than kinship or safety placements, foster home licensing, or adoption certification.  
This includes:
- non fee step-parent/ relative adoptions, 
- civil court home studies, 
- other non-fee adoption home studies. 
Do not count studies that were initiated in prior months or for which fees were charged, assessments of safety or kinship care placements, foster home licensing or adoption certification.</t>
        </r>
      </text>
    </comment>
    <comment ref="N6" authorId="1" shapeId="0" xr:uid="{00000000-0006-0000-0200-000012000000}">
      <text>
        <r>
          <rPr>
            <b/>
            <sz val="8"/>
            <color indexed="81"/>
            <rFont val="Tahoma"/>
            <family val="2"/>
          </rPr>
          <t>This is the total number of families being served on the last day of the month for voluntary services including Family Support Services, other applicable prevention service, or provide MAC activities.  This includes "third track" cases.</t>
        </r>
      </text>
    </comment>
    <comment ref="B7" authorId="1" shapeId="0" xr:uid="{00000000-0006-0000-0200-000013000000}">
      <text>
        <r>
          <rPr>
            <sz val="8"/>
            <color indexed="81"/>
            <rFont val="Tahoma"/>
            <family val="2"/>
          </rPr>
          <t>In this section, remember that FTE's can have many roles, such as CPS Assessment SW's also taking turns at intake.  Use only percentages that the FTE's actually perform that function. See instructions</t>
        </r>
      </text>
    </comment>
    <comment ref="B8" authorId="1" shapeId="0" xr:uid="{00000000-0006-0000-0200-000014000000}">
      <text>
        <r>
          <rPr>
            <sz val="8"/>
            <color indexed="81"/>
            <rFont val="Arial"/>
            <family val="2"/>
          </rPr>
          <t>Of the total FTE’s in for each function on Row 7, record the number of social worker FTE's that were unavailable due to vacancies, FMLA, suspensions, or other temporary assignments for more than 2 weeks in the month  Record percentages as decimals.
DO NOT include unavailability due to vacation or annual leave.</t>
        </r>
        <r>
          <rPr>
            <b/>
            <sz val="8"/>
            <color indexed="81"/>
            <rFont val="Tahoma"/>
            <family val="2"/>
          </rPr>
          <t xml:space="preserve">
</t>
        </r>
        <r>
          <rPr>
            <sz val="8"/>
            <color indexed="81"/>
            <rFont val="Tahoma"/>
            <family val="2"/>
          </rPr>
          <t xml:space="preserve">
</t>
        </r>
      </text>
    </comment>
    <comment ref="A13" authorId="0" shapeId="0" xr:uid="{00000000-0006-0000-0200-000015000000}">
      <text>
        <r>
          <rPr>
            <b/>
            <sz val="9"/>
            <color indexed="81"/>
            <rFont val="Tahoma"/>
            <family val="2"/>
          </rPr>
          <t>Services that have a workload standard are CPS Intake, CPS Assessments, CPS In Home, Foster Care, Adoptions, Foster/Adoptive Home Training and Licensing or Certification, and Other Home Studies.  This also includes Intercounty and Interstate Services.</t>
        </r>
      </text>
    </comment>
    <comment ref="A14" authorId="0" shapeId="0" xr:uid="{00000000-0006-0000-0200-00001600000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A15" authorId="0" shapeId="0" xr:uid="{00000000-0006-0000-0200-00001700000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D17" authorId="0" shapeId="0" xr:uid="{00000000-0006-0000-0200-000018000000}">
      <text>
        <r>
          <rPr>
            <sz val="9"/>
            <color indexed="81"/>
            <rFont val="Tahoma"/>
            <family val="2"/>
          </rPr>
          <t xml:space="preserve">Includes supervisor FTE's for Intake, Assessment, and In Home 
</t>
        </r>
      </text>
    </comment>
    <comment ref="E17" authorId="0" shapeId="0" xr:uid="{00000000-0006-0000-0200-000019000000}">
      <text>
        <r>
          <rPr>
            <sz val="9"/>
            <color indexed="81"/>
            <rFont val="Tahoma"/>
            <family val="2"/>
          </rPr>
          <t xml:space="preserve">Includes supervisor FTE's for foseter care and adoption services to children
</t>
        </r>
      </text>
    </comment>
    <comment ref="F17" authorId="0" shapeId="0" xr:uid="{00000000-0006-0000-0200-00001A000000}">
      <text>
        <r>
          <rPr>
            <sz val="9"/>
            <color indexed="81"/>
            <rFont val="Tahoma"/>
            <family val="2"/>
          </rPr>
          <t xml:space="preserve">Includes all supervisor FTE's  for training, studying, licensing and supervising foster and adotive families
</t>
        </r>
      </text>
    </comment>
    <comment ref="G17" authorId="0" shapeId="0" xr:uid="{00000000-0006-0000-0200-00001B000000}">
      <text>
        <r>
          <rPr>
            <sz val="9"/>
            <color indexed="81"/>
            <rFont val="Tahoma"/>
            <family val="2"/>
          </rPr>
          <t xml:space="preserve">Includes supervision of prevention units, afterhours, and on staff facilitators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Jeffrey Olson</author>
    <author>Default User Name</author>
    <author>West, Peter L</author>
  </authors>
  <commentList>
    <comment ref="O1" authorId="0" shapeId="0" xr:uid="{00000000-0006-0000-0300-000001000000}">
      <text>
        <r>
          <rPr>
            <b/>
            <sz val="9"/>
            <color indexed="81"/>
            <rFont val="Tahoma"/>
            <family val="2"/>
          </rPr>
          <t>This is to record FTE's assigned to intervention activities outside of normal business hours, but are not assigned caseloads to manage.</t>
        </r>
      </text>
    </comment>
    <comment ref="D2" authorId="1" shapeId="0" xr:uid="{00000000-0006-0000-0300-000002000000}">
      <text>
        <r>
          <rPr>
            <b/>
            <sz val="8"/>
            <color indexed="81"/>
            <rFont val="Tahoma"/>
            <family val="2"/>
          </rPr>
          <t xml:space="preserve">This is the total number of CPS reports the agency receives in the month that required screening decisions.
Include reports received in which the child, parent, or caretakers reside in another county.
Do not include reports received and accepted in other counties on behalf of your county in accordance with CPS policy.
Do not include requests for assistance from other counties.
</t>
        </r>
        <r>
          <rPr>
            <sz val="8"/>
            <color indexed="81"/>
            <rFont val="Tahoma"/>
            <family val="2"/>
          </rPr>
          <t xml:space="preserve">
</t>
        </r>
      </text>
    </comment>
    <comment ref="D3" authorId="1" shapeId="0" xr:uid="{00000000-0006-0000-0300-000003000000}">
      <text>
        <r>
          <rPr>
            <b/>
            <sz val="8"/>
            <color indexed="81"/>
            <rFont val="Tahoma"/>
            <family val="2"/>
          </rPr>
          <t>This is the number of reports that were accepted for assessment during the month.
Include reports accepted and sent to another county in accordance with CPS policy.</t>
        </r>
      </text>
    </comment>
    <comment ref="E4" authorId="1" shapeId="0" xr:uid="{00000000-0006-0000-0300-000004000000}">
      <text>
        <r>
          <rPr>
            <b/>
            <sz val="8"/>
            <color indexed="81"/>
            <rFont val="Tahoma"/>
            <family val="2"/>
          </rPr>
          <t>This is the total number of assessments in the agency open on the last day of month for which an assessment decision must be made by the agency. 
Do NOT include assists in which you are actively providing 210 services at the request of another county who continues to maintain case management responsibility for the CPS assessment.  This will be counted elsewhere.</t>
        </r>
      </text>
    </comment>
    <comment ref="F4" authorId="1" shapeId="0" xr:uid="{00000000-0006-0000-0300-000005000000}">
      <text>
        <r>
          <rPr>
            <b/>
            <sz val="8"/>
            <color indexed="81"/>
            <rFont val="Tahoma"/>
            <family val="2"/>
          </rPr>
          <t>This is the total number of In Home cases in the agency open on the last day of month for which the agency is responsible for case planning.  
Include children open for after care services following a foster care episode to prevent re-entry into foster care or who may be at risk of maltreatment or who may be at risk of maltreatment or cases which could be referred to as supervision in which the children are residing in their intended permanent home (kinship care or parents).  
Do NOT include assists in which you are actively providing 215 services at the request of another county who continues to maintain case management responsibility for the CPS In Home Services.  This will be recorded elsewhere.</t>
        </r>
      </text>
    </comment>
    <comment ref="G4" authorId="1" shapeId="0" xr:uid="{00000000-0006-0000-0300-000006000000}">
      <text>
        <r>
          <rPr>
            <b/>
            <sz val="8"/>
            <color indexed="81"/>
            <rFont val="Tahoma"/>
            <family val="2"/>
          </rPr>
          <t xml:space="preserve">This is the total number of children open for foster care case management services in the agency on the last day of the month and is in the custody of the county.   Each child has an open DSS-5027 and DSS-5094.
Do NOT include assists in which you provide services locally during the month while collaborating with other counties who maintain case management responsibility.  That will be recorded elsewhere.
Do not include children who are included in the adoption count in H4.
</t>
        </r>
      </text>
    </comment>
    <comment ref="H4" authorId="1" shapeId="0" xr:uid="{00000000-0006-0000-0300-000007000000}">
      <text>
        <r>
          <rPr>
            <b/>
            <sz val="8"/>
            <color indexed="81"/>
            <rFont val="Tahoma"/>
            <family val="2"/>
          </rPr>
          <t>This number is the total number of children open for adoption case management services that are in the legal custody of your agency and have an open 5027 on the last day of the month.  
Children are counted here when parental rights are terminated and the children are available for adoption or in adoptive placements. 
Do not include assists in which you provde services locally during the month while collaborating with other counties states who maintain case management responsibility. 
Do not count children recorded under Foster Care in G4.</t>
        </r>
        <r>
          <rPr>
            <sz val="8"/>
            <color indexed="81"/>
            <rFont val="Tahoma"/>
            <family val="2"/>
          </rPr>
          <t xml:space="preserve">
</t>
        </r>
      </text>
    </comment>
    <comment ref="I4" authorId="1" shapeId="0" xr:uid="{00000000-0006-0000-0300-000008000000}">
      <text>
        <r>
          <rPr>
            <b/>
            <sz val="8"/>
            <color indexed="81"/>
            <rFont val="Tahoma"/>
            <family val="2"/>
          </rPr>
          <t>This is the total number of children in agency custody.
This figure is automatically calculated and data entry not permitted.  Please review this figure for accuracy.  If it is inaccurate, review and make appropriate adjustments in cells G4 or H4.</t>
        </r>
      </text>
    </comment>
    <comment ref="J4" authorId="2" shapeId="0" xr:uid="{00000000-0006-0000-0300-000009000000}">
      <text>
        <r>
          <rPr>
            <b/>
            <sz val="8"/>
            <color indexed="81"/>
            <rFont val="Tahoma"/>
            <family val="2"/>
          </rPr>
          <t>Enter the total number of clients opened for 18-21 FC Services</t>
        </r>
      </text>
    </comment>
    <comment ref="E5" authorId="1" shapeId="0" xr:uid="{00000000-0006-0000-0300-00000A000000}">
      <text>
        <r>
          <rPr>
            <b/>
            <sz val="8"/>
            <color indexed="81"/>
            <rFont val="Tahoma"/>
            <family val="2"/>
          </rPr>
          <t>This is the number of requests for CPS assistance  from other counties or states which are active on the last day of the month for which the other county or state is responsible for case management.</t>
        </r>
      </text>
    </comment>
    <comment ref="F5" authorId="1" shapeId="0" xr:uid="{00000000-0006-0000-0300-00000B000000}">
      <text>
        <r>
          <rPr>
            <b/>
            <sz val="8"/>
            <color indexed="81"/>
            <rFont val="Tahoma"/>
            <family val="2"/>
          </rPr>
          <t>This is the number of case requests for CPS In Home assistance you received from other counties that were active on the last day of the month. 
In this situation, the other county maintains case management responsibilty.</t>
        </r>
      </text>
    </comment>
    <comment ref="G5" authorId="1" shapeId="0" xr:uid="{00000000-0006-0000-0300-00000C000000}">
      <text>
        <r>
          <rPr>
            <b/>
            <sz val="8"/>
            <color indexed="81"/>
            <rFont val="Tahoma"/>
            <family val="2"/>
          </rPr>
          <t>This is the number requests for foster care assistance you are managing on the last day of the month from other counties or through Interstate Compact on Placement of Children. 
In this situation, the other county or state maintains case management responsibility for the child in custody.</t>
        </r>
      </text>
    </comment>
    <comment ref="H5" authorId="1" shapeId="0" xr:uid="{00000000-0006-0000-0300-00000D000000}">
      <text>
        <r>
          <rPr>
            <b/>
            <sz val="8"/>
            <color indexed="81"/>
            <rFont val="Tahoma"/>
            <family val="2"/>
          </rPr>
          <t>This is the number of requests for assistance on adoption services to children cases being managed by your agency on the last day of the month from other counties or through ICPC. 
In this situation, the other county or state maintains case management responsibility.</t>
        </r>
        <r>
          <rPr>
            <sz val="8"/>
            <color indexed="81"/>
            <rFont val="Tahoma"/>
            <family val="2"/>
          </rPr>
          <t xml:space="preserve">
</t>
        </r>
      </text>
    </comment>
    <comment ref="J5" authorId="1" shapeId="0" xr:uid="{00000000-0006-0000-0300-00000E000000}">
      <text>
        <r>
          <rPr>
            <b/>
            <sz val="8"/>
            <color indexed="81"/>
            <rFont val="Tahoma"/>
            <family val="2"/>
          </rPr>
          <t>This is the number of requests for assistance on FC 18 - 21 services to children cases being managed by your agency on the last day of the month from other counties. 
In this situation, the other county or state maintains case management responsibility.</t>
        </r>
        <r>
          <rPr>
            <sz val="8"/>
            <color indexed="81"/>
            <rFont val="Tahoma"/>
            <family val="2"/>
          </rPr>
          <t xml:space="preserve">
</t>
        </r>
      </text>
    </comment>
    <comment ref="K6" authorId="1" shapeId="0" xr:uid="{00000000-0006-0000-0300-00000F000000}">
      <text>
        <r>
          <rPr>
            <b/>
            <sz val="8"/>
            <color indexed="81"/>
            <rFont val="Tahoma"/>
            <family val="2"/>
          </rPr>
          <t xml:space="preserve">This is the total number of families who were in formal training during the month, including
- families in pre-service training such as MAPP-GPS or Deciding Together
- or any in service training required to maintain foster care licensing or adoption certification.
 </t>
        </r>
      </text>
    </comment>
    <comment ref="L6" authorId="1" shapeId="0" xr:uid="{00000000-0006-0000-0300-000010000000}">
      <text>
        <r>
          <rPr>
            <b/>
            <sz val="8"/>
            <color indexed="81"/>
            <rFont val="Tahoma"/>
            <family val="2"/>
          </rPr>
          <t>This is the total number of families who are:
- licensed foster families on the last day of the month
-    certified for adoption on the last day of the month 
-  completing a home study for foster home licensing or adoption certification in the month. 
-    completing an ICPC home study which is incomplete on the last day of the month  
-   kinship care when the family is actively pursuing foster home licensing or adoption certification
Do NOT count families when:
- the ICPC home study was completed before the end of the month
- the kinship care family does not intend to pursue foster home licensing or adoption certification
- temporary safety placements
- the placement is the parent or caretaker from whom the child was removed.</t>
        </r>
      </text>
    </comment>
    <comment ref="M6" authorId="1" shapeId="0" xr:uid="{00000000-0006-0000-0300-000011000000}">
      <text>
        <r>
          <rPr>
            <b/>
            <sz val="8"/>
            <color indexed="81"/>
            <rFont val="Tahoma"/>
            <family val="2"/>
          </rPr>
          <t>This is the total number of families for whom home studies were begun for reasons other than kinship or safety placements, foster home licensing, or adoption certification.  
This includes:
- non fee step-parent/ relative adoptions, 
- civil court home studies, 
- other non-fee adoption home studies. 
Do not count studies that were initiated in prior months or for which fees were charged, assessments of safety or kinship care placements, foster home licensing or adoption certification.</t>
        </r>
      </text>
    </comment>
    <comment ref="N6" authorId="1" shapeId="0" xr:uid="{00000000-0006-0000-0300-000012000000}">
      <text>
        <r>
          <rPr>
            <b/>
            <sz val="8"/>
            <color indexed="81"/>
            <rFont val="Tahoma"/>
            <family val="2"/>
          </rPr>
          <t>This is the total number of families being served on the last day of the month for voluntary services including Family Support Services, other applicable prevention service, or provide MAC activities.  This includes "third track" cases.</t>
        </r>
      </text>
    </comment>
    <comment ref="B7" authorId="1" shapeId="0" xr:uid="{00000000-0006-0000-0300-000013000000}">
      <text>
        <r>
          <rPr>
            <sz val="8"/>
            <color indexed="81"/>
            <rFont val="Tahoma"/>
            <family val="2"/>
          </rPr>
          <t>In this section, remember that FTE's can have many roles, such as CPS Assessment SW's also taking turns at intake.  Use only percentages that the FTE's actually perform that function. See instructions</t>
        </r>
      </text>
    </comment>
    <comment ref="B8" authorId="1" shapeId="0" xr:uid="{00000000-0006-0000-0300-000014000000}">
      <text>
        <r>
          <rPr>
            <sz val="8"/>
            <color indexed="81"/>
            <rFont val="Arial"/>
            <family val="2"/>
          </rPr>
          <t>Of the total FTE’s in for each function on Row 7, record the number of social worker FTE's that were unavailable due to vacancies, FMLA, suspensions, or other temporary assignments for more than 2 weeks in the month  Record percentages as decimals.
DO NOT include unavailability due to vacation or annual leave.</t>
        </r>
        <r>
          <rPr>
            <b/>
            <sz val="8"/>
            <color indexed="81"/>
            <rFont val="Tahoma"/>
            <family val="2"/>
          </rPr>
          <t xml:space="preserve">
</t>
        </r>
        <r>
          <rPr>
            <sz val="8"/>
            <color indexed="81"/>
            <rFont val="Tahoma"/>
            <family val="2"/>
          </rPr>
          <t xml:space="preserve">
</t>
        </r>
      </text>
    </comment>
    <comment ref="A13" authorId="0" shapeId="0" xr:uid="{00000000-0006-0000-0300-000015000000}">
      <text>
        <r>
          <rPr>
            <b/>
            <sz val="9"/>
            <color indexed="81"/>
            <rFont val="Tahoma"/>
            <family val="2"/>
          </rPr>
          <t>Services that have a workload standard are CPS Intake, CPS Assessments, CPS In Home, Foster Care, Adoptions, Foster/Adoptive Home Training and Licensing or Certification, and Other Home Studies.  This also includes Intercounty and Interstate Services.</t>
        </r>
      </text>
    </comment>
    <comment ref="A14" authorId="0" shapeId="0" xr:uid="{00000000-0006-0000-0300-00001600000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A15" authorId="0" shapeId="0" xr:uid="{00000000-0006-0000-0300-00001700000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D17" authorId="0" shapeId="0" xr:uid="{00000000-0006-0000-0300-000018000000}">
      <text>
        <r>
          <rPr>
            <sz val="9"/>
            <color indexed="81"/>
            <rFont val="Tahoma"/>
            <family val="2"/>
          </rPr>
          <t xml:space="preserve">Includes supervisor FTE's for Intake, Assessment, and In Home 
</t>
        </r>
      </text>
    </comment>
    <comment ref="E17" authorId="0" shapeId="0" xr:uid="{00000000-0006-0000-0300-000019000000}">
      <text>
        <r>
          <rPr>
            <sz val="9"/>
            <color indexed="81"/>
            <rFont val="Tahoma"/>
            <family val="2"/>
          </rPr>
          <t xml:space="preserve">Includes supervisor FTE's for foseter care and adoption services to children
</t>
        </r>
      </text>
    </comment>
    <comment ref="F17" authorId="0" shapeId="0" xr:uid="{00000000-0006-0000-0300-00001A000000}">
      <text>
        <r>
          <rPr>
            <sz val="9"/>
            <color indexed="81"/>
            <rFont val="Tahoma"/>
            <family val="2"/>
          </rPr>
          <t xml:space="preserve">Includes all supervisor FTE's  for training, studying, licensing and supervising foster and adotive families
</t>
        </r>
      </text>
    </comment>
    <comment ref="G17" authorId="0" shapeId="0" xr:uid="{00000000-0006-0000-0300-00001B000000}">
      <text>
        <r>
          <rPr>
            <sz val="9"/>
            <color indexed="81"/>
            <rFont val="Tahoma"/>
            <family val="2"/>
          </rPr>
          <t xml:space="preserve">Includes supervision of prevention units, afterhours, and on staff facilitators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Jeffrey Olson</author>
    <author>Default User Name</author>
    <author>West, Peter L</author>
  </authors>
  <commentList>
    <comment ref="O1" authorId="0" shapeId="0" xr:uid="{00000000-0006-0000-0400-000001000000}">
      <text>
        <r>
          <rPr>
            <b/>
            <sz val="9"/>
            <color indexed="81"/>
            <rFont val="Tahoma"/>
            <family val="2"/>
          </rPr>
          <t>This is to record FTE's assigned to intervention activities outside of normal business hours, but are not assigned caseloads to manage.</t>
        </r>
      </text>
    </comment>
    <comment ref="D2" authorId="1" shapeId="0" xr:uid="{00000000-0006-0000-0400-000002000000}">
      <text>
        <r>
          <rPr>
            <b/>
            <sz val="8"/>
            <color indexed="81"/>
            <rFont val="Tahoma"/>
            <family val="2"/>
          </rPr>
          <t xml:space="preserve">This is the total number of CPS reports the agency receives in the month that required screening decisions.
Include reports received in which the child, parent, or caretakers reside in another county.
Do not include reports received and accepted in other counties on behalf of your county in accordance with CPS policy.
Do not include requests for assistance from other counties.
</t>
        </r>
        <r>
          <rPr>
            <sz val="8"/>
            <color indexed="81"/>
            <rFont val="Tahoma"/>
            <family val="2"/>
          </rPr>
          <t xml:space="preserve">
</t>
        </r>
      </text>
    </comment>
    <comment ref="D3" authorId="1" shapeId="0" xr:uid="{00000000-0006-0000-0400-000003000000}">
      <text>
        <r>
          <rPr>
            <b/>
            <sz val="8"/>
            <color indexed="81"/>
            <rFont val="Tahoma"/>
            <family val="2"/>
          </rPr>
          <t>This is the number of reports that were accepted for assessment during the month.
Include reports accepted and sent to another county in accordance with CPS policy.</t>
        </r>
      </text>
    </comment>
    <comment ref="E4" authorId="1" shapeId="0" xr:uid="{00000000-0006-0000-0400-000004000000}">
      <text>
        <r>
          <rPr>
            <b/>
            <sz val="8"/>
            <color indexed="81"/>
            <rFont val="Tahoma"/>
            <family val="2"/>
          </rPr>
          <t>This is the total number of assessments in the agency open on the last day of month for which an assessment decision must be made by the agency. 
Do NOT include assists in which you are actively providing 210 services at the request of another county who continues to maintain case management responsibility for the CPS assessment.  This will be counted elsewhere.</t>
        </r>
      </text>
    </comment>
    <comment ref="F4" authorId="1" shapeId="0" xr:uid="{00000000-0006-0000-0400-000005000000}">
      <text>
        <r>
          <rPr>
            <b/>
            <sz val="8"/>
            <color indexed="81"/>
            <rFont val="Tahoma"/>
            <family val="2"/>
          </rPr>
          <t>This is the total number of In Home cases in the agency open on the last day of month for which the agency is responsible for case planning.  
Include children open for after care services following a foster care episode to prevent re-entry into foster care or who may be at risk of maltreatment or who may be at risk of maltreatment or cases which could be referred to as supervision in which the children are residing in their intended permanent home (kinship care or parents).  
Do NOT include assists in which you are actively providing 215 services at the request of another county who continues to maintain case management responsibility for the CPS In Home Services.  This will be recorded elsewhere.</t>
        </r>
      </text>
    </comment>
    <comment ref="G4" authorId="1" shapeId="0" xr:uid="{00000000-0006-0000-0400-000006000000}">
      <text>
        <r>
          <rPr>
            <b/>
            <sz val="8"/>
            <color indexed="81"/>
            <rFont val="Tahoma"/>
            <family val="2"/>
          </rPr>
          <t xml:space="preserve">This is the total number of children open for foster care case management services in the agency on the last day of the month and is in the custody of the county.   Each child has an open DSS-5027 and DSS-5094.
Do NOT include assists in which you provide services locally during the month while collaborating with other counties who maintain case management responsibility.  That will be recorded elsewhere.
Do not include children who are included in the adoption count in H4.
</t>
        </r>
      </text>
    </comment>
    <comment ref="H4" authorId="1" shapeId="0" xr:uid="{00000000-0006-0000-0400-000007000000}">
      <text>
        <r>
          <rPr>
            <b/>
            <sz val="8"/>
            <color indexed="81"/>
            <rFont val="Tahoma"/>
            <family val="2"/>
          </rPr>
          <t>This number is the total number of children open for adoption case management services that are in the legal custody of your agency and have an open 5027 on the last day of the month.  
Children are counted here when parental rights are terminated and the children are available for adoption or in adoptive placements. 
Do not include assists in which you provde services locally during the month while collaborating with other counties states who maintain case management responsibility. 
Do not count children recorded under Foster Care in G4.</t>
        </r>
        <r>
          <rPr>
            <sz val="8"/>
            <color indexed="81"/>
            <rFont val="Tahoma"/>
            <family val="2"/>
          </rPr>
          <t xml:space="preserve">
</t>
        </r>
      </text>
    </comment>
    <comment ref="I4" authorId="1" shapeId="0" xr:uid="{00000000-0006-0000-0400-000008000000}">
      <text>
        <r>
          <rPr>
            <b/>
            <sz val="8"/>
            <color indexed="81"/>
            <rFont val="Tahoma"/>
            <family val="2"/>
          </rPr>
          <t>This is the total number of children in agency custody.
This figure is automatically calculated and data entry not permitted.  Please review this figure for accuracy.  If it is inaccurate, review and make appropriate adjustments in cells G4 or H4.</t>
        </r>
      </text>
    </comment>
    <comment ref="J4" authorId="2" shapeId="0" xr:uid="{00000000-0006-0000-0400-000009000000}">
      <text>
        <r>
          <rPr>
            <b/>
            <sz val="8"/>
            <color indexed="81"/>
            <rFont val="Tahoma"/>
            <family val="2"/>
          </rPr>
          <t>Enter the total number of clients opened for 18-21 FC Services</t>
        </r>
      </text>
    </comment>
    <comment ref="E5" authorId="1" shapeId="0" xr:uid="{00000000-0006-0000-0400-00000A000000}">
      <text>
        <r>
          <rPr>
            <b/>
            <sz val="8"/>
            <color indexed="81"/>
            <rFont val="Tahoma"/>
            <family val="2"/>
          </rPr>
          <t>This is the number of requests for CPS assistance  from other counties or states which are active on the last day of the month for which the other county or state is responsible for case management.</t>
        </r>
      </text>
    </comment>
    <comment ref="F5" authorId="1" shapeId="0" xr:uid="{00000000-0006-0000-0400-00000B000000}">
      <text>
        <r>
          <rPr>
            <b/>
            <sz val="8"/>
            <color indexed="81"/>
            <rFont val="Tahoma"/>
            <family val="2"/>
          </rPr>
          <t>This is the number of case requests for CPS In Home assistance you received from other counties that were active on the last day of the month. 
In this situation, the other county maintains case management responsibilty.</t>
        </r>
      </text>
    </comment>
    <comment ref="G5" authorId="1" shapeId="0" xr:uid="{00000000-0006-0000-0400-00000C000000}">
      <text>
        <r>
          <rPr>
            <b/>
            <sz val="8"/>
            <color indexed="81"/>
            <rFont val="Tahoma"/>
            <family val="2"/>
          </rPr>
          <t>This is the number requests for foster care assistance you are managing on the last day of the month from other counties or through Interstate Compact on Placement of Children. 
In this situation, the other county or state maintains case management responsibility for the child in custody.</t>
        </r>
      </text>
    </comment>
    <comment ref="H5" authorId="1" shapeId="0" xr:uid="{00000000-0006-0000-0400-00000D000000}">
      <text>
        <r>
          <rPr>
            <b/>
            <sz val="8"/>
            <color indexed="81"/>
            <rFont val="Tahoma"/>
            <family val="2"/>
          </rPr>
          <t>This is the number of requests for assistance on adoption services to children cases being managed by your agency on the last day of the month from other counties or through ICPC. 
In this situation, the other county or state maintains case management responsibility.</t>
        </r>
        <r>
          <rPr>
            <sz val="8"/>
            <color indexed="81"/>
            <rFont val="Tahoma"/>
            <family val="2"/>
          </rPr>
          <t xml:space="preserve">
</t>
        </r>
      </text>
    </comment>
    <comment ref="J5" authorId="1" shapeId="0" xr:uid="{00000000-0006-0000-0400-00000E000000}">
      <text>
        <r>
          <rPr>
            <b/>
            <sz val="8"/>
            <color indexed="81"/>
            <rFont val="Tahoma"/>
            <family val="2"/>
          </rPr>
          <t>This is the number of requests for assistance on FC 18 - 21 services to children cases being managed by your agency on the last day of the month from other counties. 
In this situation, the other county or state maintains case management responsibility.</t>
        </r>
        <r>
          <rPr>
            <sz val="8"/>
            <color indexed="81"/>
            <rFont val="Tahoma"/>
            <family val="2"/>
          </rPr>
          <t xml:space="preserve">
</t>
        </r>
      </text>
    </comment>
    <comment ref="K6" authorId="1" shapeId="0" xr:uid="{00000000-0006-0000-0400-00000F000000}">
      <text>
        <r>
          <rPr>
            <b/>
            <sz val="8"/>
            <color indexed="81"/>
            <rFont val="Tahoma"/>
            <family val="2"/>
          </rPr>
          <t xml:space="preserve">This is the total number of families who were in formal training during the month, including
- families in pre-service training such as MAPP-GPS or Deciding Together
- or any in service training required to maintain foster care licensing or adoption certification.
 </t>
        </r>
      </text>
    </comment>
    <comment ref="L6" authorId="1" shapeId="0" xr:uid="{00000000-0006-0000-0400-000010000000}">
      <text>
        <r>
          <rPr>
            <b/>
            <sz val="8"/>
            <color indexed="81"/>
            <rFont val="Tahoma"/>
            <family val="2"/>
          </rPr>
          <t>This is the total number of families who are:
- licensed foster families on the last day of the month
-    certified for adoption on the last day of the month 
-  completing a home study for foster home licensing or adoption certification in the month. 
-    completing an ICPC home study which is incomplete on the last day of the month  
-   kinship care when the family is actively pursuing foster home licensing or adoption certification
Do NOT count families when:
- the ICPC home study was completed before the end of the month
- the kinship care family does not intend to pursue foster home licensing or adoption certification
- temporary safety placements
- the placement is the parent or caretaker from whom the child was removed.</t>
        </r>
      </text>
    </comment>
    <comment ref="M6" authorId="1" shapeId="0" xr:uid="{00000000-0006-0000-0400-000011000000}">
      <text>
        <r>
          <rPr>
            <b/>
            <sz val="8"/>
            <color indexed="81"/>
            <rFont val="Tahoma"/>
            <family val="2"/>
          </rPr>
          <t>This is the total number of families for whom home studies were begun for reasons other than kinship or safety placements, foster home licensing, or adoption certification.  
This includes:
- non fee step-parent/ relative adoptions, 
- civil court home studies, 
- other non-fee adoption home studies. 
Do not count studies that were initiated in prior months or for which fees were charged, assessments of safety or kinship care placements, foster home licensing or adoption certification.</t>
        </r>
      </text>
    </comment>
    <comment ref="N6" authorId="1" shapeId="0" xr:uid="{00000000-0006-0000-0400-000012000000}">
      <text>
        <r>
          <rPr>
            <b/>
            <sz val="8"/>
            <color indexed="81"/>
            <rFont val="Tahoma"/>
            <family val="2"/>
          </rPr>
          <t>This is the total number of families being served on the last day of the month for voluntary services including Family Support Services, other applicable prevention service, or provide MAC activities.  This includes "third track" cases.</t>
        </r>
      </text>
    </comment>
    <comment ref="B7" authorId="1" shapeId="0" xr:uid="{00000000-0006-0000-0400-000013000000}">
      <text>
        <r>
          <rPr>
            <sz val="8"/>
            <color indexed="81"/>
            <rFont val="Tahoma"/>
            <family val="2"/>
          </rPr>
          <t>In this section, remember that FTE's can have many roles, such as CPS Assessment SW's also taking turns at intake.  Use only percentages that the FTE's actually perform that function. See instructions</t>
        </r>
      </text>
    </comment>
    <comment ref="B8" authorId="1" shapeId="0" xr:uid="{00000000-0006-0000-0400-000014000000}">
      <text>
        <r>
          <rPr>
            <sz val="8"/>
            <color indexed="81"/>
            <rFont val="Arial"/>
            <family val="2"/>
          </rPr>
          <t>Of the total FTE’s in for each function on Row 7, record the number of social worker FTE's that were unavailable due to vacancies, FMLA, suspensions, or other temporary assignments for more than 2 weeks in the month  Record percentages as decimals.
DO NOT include unavailability due to vacation or annual leave.</t>
        </r>
        <r>
          <rPr>
            <b/>
            <sz val="8"/>
            <color indexed="81"/>
            <rFont val="Tahoma"/>
            <family val="2"/>
          </rPr>
          <t xml:space="preserve">
</t>
        </r>
        <r>
          <rPr>
            <sz val="8"/>
            <color indexed="81"/>
            <rFont val="Tahoma"/>
            <family val="2"/>
          </rPr>
          <t xml:space="preserve">
</t>
        </r>
      </text>
    </comment>
    <comment ref="A13" authorId="0" shapeId="0" xr:uid="{00000000-0006-0000-0400-000015000000}">
      <text>
        <r>
          <rPr>
            <b/>
            <sz val="9"/>
            <color indexed="81"/>
            <rFont val="Tahoma"/>
            <family val="2"/>
          </rPr>
          <t>Services that have a workload standard are CPS Intake, CPS Assessments, CPS In Home, Foster Care, Adoptions, Foster/Adoptive Home Training and Licensing or Certification, and Other Home Studies.  This also includes Intercounty and Interstate Services.</t>
        </r>
      </text>
    </comment>
    <comment ref="A14" authorId="0" shapeId="0" xr:uid="{00000000-0006-0000-0400-00001600000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A15" authorId="0" shapeId="0" xr:uid="{00000000-0006-0000-0400-00001700000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D17" authorId="0" shapeId="0" xr:uid="{00000000-0006-0000-0400-000018000000}">
      <text>
        <r>
          <rPr>
            <sz val="9"/>
            <color indexed="81"/>
            <rFont val="Tahoma"/>
            <family val="2"/>
          </rPr>
          <t xml:space="preserve">Includes supervisor FTE's for Intake, Assessment, and In Home 
</t>
        </r>
      </text>
    </comment>
    <comment ref="E17" authorId="0" shapeId="0" xr:uid="{00000000-0006-0000-0400-000019000000}">
      <text>
        <r>
          <rPr>
            <sz val="9"/>
            <color indexed="81"/>
            <rFont val="Tahoma"/>
            <family val="2"/>
          </rPr>
          <t xml:space="preserve">Includes supervisor FTE's for foseter care and adoption services to children
</t>
        </r>
      </text>
    </comment>
    <comment ref="F17" authorId="0" shapeId="0" xr:uid="{00000000-0006-0000-0400-00001A000000}">
      <text>
        <r>
          <rPr>
            <sz val="9"/>
            <color indexed="81"/>
            <rFont val="Tahoma"/>
            <family val="2"/>
          </rPr>
          <t xml:space="preserve">Includes all supervisor FTE's  for training, studying, licensing and supervising foster and adotive families
</t>
        </r>
      </text>
    </comment>
    <comment ref="G17" authorId="0" shapeId="0" xr:uid="{00000000-0006-0000-0400-00001B000000}">
      <text>
        <r>
          <rPr>
            <sz val="9"/>
            <color indexed="81"/>
            <rFont val="Tahoma"/>
            <family val="2"/>
          </rPr>
          <t xml:space="preserve">Includes supervision of prevention units, afterhours, and on staff facilitators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Jeffrey Olson</author>
    <author>Default User Name</author>
    <author>West, Peter L</author>
  </authors>
  <commentList>
    <comment ref="O1" authorId="0" shapeId="0" xr:uid="{00000000-0006-0000-0500-000001000000}">
      <text>
        <r>
          <rPr>
            <b/>
            <sz val="9"/>
            <color indexed="81"/>
            <rFont val="Tahoma"/>
            <family val="2"/>
          </rPr>
          <t>This is to record FTE's assigned to intervention activities outside of normal business hours, but are not assigned caseloads to manage.</t>
        </r>
      </text>
    </comment>
    <comment ref="D2" authorId="1" shapeId="0" xr:uid="{00000000-0006-0000-0500-000002000000}">
      <text>
        <r>
          <rPr>
            <b/>
            <sz val="8"/>
            <color indexed="81"/>
            <rFont val="Tahoma"/>
            <family val="2"/>
          </rPr>
          <t xml:space="preserve">This is the total number of CPS reports the agency receives in the month that required screening decisions.
Include reports received in which the child, parent, or caretakers reside in another county.
Do not include reports received and accepted in other counties on behalf of your county in accordance with CPS policy.
Do not include requests for assistance from other counties.
</t>
        </r>
        <r>
          <rPr>
            <sz val="8"/>
            <color indexed="81"/>
            <rFont val="Tahoma"/>
            <family val="2"/>
          </rPr>
          <t xml:space="preserve">
</t>
        </r>
      </text>
    </comment>
    <comment ref="D3" authorId="1" shapeId="0" xr:uid="{00000000-0006-0000-0500-000003000000}">
      <text>
        <r>
          <rPr>
            <b/>
            <sz val="8"/>
            <color indexed="81"/>
            <rFont val="Tahoma"/>
            <family val="2"/>
          </rPr>
          <t>This is the number of reports that were accepted for assessment during the month.
Include reports accepted and sent to another county in accordance with CPS policy.</t>
        </r>
      </text>
    </comment>
    <comment ref="E4" authorId="1" shapeId="0" xr:uid="{00000000-0006-0000-0500-000004000000}">
      <text>
        <r>
          <rPr>
            <b/>
            <sz val="8"/>
            <color indexed="81"/>
            <rFont val="Tahoma"/>
            <family val="2"/>
          </rPr>
          <t>This is the total number of assessments in the agency open on the last day of month for which an assessment decision must be made by the agency. 
Do NOT include assists in which you are actively providing 210 services at the request of another county who continues to maintain case management responsibility for the CPS assessment.  This will be counted elsewhere.</t>
        </r>
      </text>
    </comment>
    <comment ref="F4" authorId="1" shapeId="0" xr:uid="{00000000-0006-0000-0500-000005000000}">
      <text>
        <r>
          <rPr>
            <b/>
            <sz val="8"/>
            <color indexed="81"/>
            <rFont val="Tahoma"/>
            <family val="2"/>
          </rPr>
          <t>This is the total number of In Home cases in the agency open on the last day of month for which the agency is responsible for case planning.  
Include children open for after care services following a foster care episode to prevent re-entry into foster care or who may be at risk of maltreatment or who may be at risk of maltreatment or cases which could be referred to as supervision in which the children are residing in their intended permanent home (kinship care or parents).  
Do NOT include assists in which you are actively providing 215 services at the request of another county who continues to maintain case management responsibility for the CPS In Home Services.  This will be recorded elsewhere.</t>
        </r>
      </text>
    </comment>
    <comment ref="G4" authorId="1" shapeId="0" xr:uid="{00000000-0006-0000-0500-000006000000}">
      <text>
        <r>
          <rPr>
            <b/>
            <sz val="8"/>
            <color indexed="81"/>
            <rFont val="Tahoma"/>
            <family val="2"/>
          </rPr>
          <t xml:space="preserve">This is the total number of children open for foster care case management services in the agency on the last day of the month and is in the custody of the county.   Each child has an open DSS-5027 and DSS-5094.
Do NOT include assists in which you provide services locally during the month while collaborating with other counties who maintain case management responsibility.  That will be recorded elsewhere.
Do not include children who are included in the adoption count in H4.
</t>
        </r>
      </text>
    </comment>
    <comment ref="H4" authorId="1" shapeId="0" xr:uid="{00000000-0006-0000-0500-000007000000}">
      <text>
        <r>
          <rPr>
            <b/>
            <sz val="8"/>
            <color indexed="81"/>
            <rFont val="Tahoma"/>
            <family val="2"/>
          </rPr>
          <t>This number is the total number of children open for adoption case management services that are in the legal custody of your agency and have an open 5027 on the last day of the month.  
Children are counted here when parental rights are terminated and the children are available for adoption or in adoptive placements. 
Do not include assists in which you provde services locally during the month while collaborating with other counties states who maintain case management responsibility. 
Do not count children recorded under Foster Care in G4.</t>
        </r>
        <r>
          <rPr>
            <sz val="8"/>
            <color indexed="81"/>
            <rFont val="Tahoma"/>
            <family val="2"/>
          </rPr>
          <t xml:space="preserve">
</t>
        </r>
      </text>
    </comment>
    <comment ref="I4" authorId="1" shapeId="0" xr:uid="{00000000-0006-0000-0500-000008000000}">
      <text>
        <r>
          <rPr>
            <b/>
            <sz val="8"/>
            <color indexed="81"/>
            <rFont val="Tahoma"/>
            <family val="2"/>
          </rPr>
          <t>This is the total number of children in agency custody.
This figure is automatically calculated and data entry not permitted.  Please review this figure for accuracy.  If it is inaccurate, review and make appropriate adjustments in cells G4 or H4.</t>
        </r>
      </text>
    </comment>
    <comment ref="J4" authorId="2" shapeId="0" xr:uid="{00000000-0006-0000-0500-000009000000}">
      <text>
        <r>
          <rPr>
            <b/>
            <sz val="8"/>
            <color indexed="81"/>
            <rFont val="Tahoma"/>
            <family val="2"/>
          </rPr>
          <t>Enter the total number of clients opened for 18-21 FC Services</t>
        </r>
      </text>
    </comment>
    <comment ref="E5" authorId="1" shapeId="0" xr:uid="{00000000-0006-0000-0500-00000A000000}">
      <text>
        <r>
          <rPr>
            <b/>
            <sz val="8"/>
            <color indexed="81"/>
            <rFont val="Tahoma"/>
            <family val="2"/>
          </rPr>
          <t>This is the number of requests for CPS assistance  from other counties or states which are active on the last day of the month for which the other county or state is responsible for case management.</t>
        </r>
      </text>
    </comment>
    <comment ref="F5" authorId="1" shapeId="0" xr:uid="{00000000-0006-0000-0500-00000B000000}">
      <text>
        <r>
          <rPr>
            <b/>
            <sz val="8"/>
            <color indexed="81"/>
            <rFont val="Tahoma"/>
            <family val="2"/>
          </rPr>
          <t>This is the number of case requests for CPS In Home assistance you received from other counties that were active on the last day of the month. 
In this situation, the other county maintains case management responsibilty.</t>
        </r>
      </text>
    </comment>
    <comment ref="G5" authorId="1" shapeId="0" xr:uid="{00000000-0006-0000-0500-00000C000000}">
      <text>
        <r>
          <rPr>
            <b/>
            <sz val="8"/>
            <color indexed="81"/>
            <rFont val="Tahoma"/>
            <family val="2"/>
          </rPr>
          <t>This is the number requests for foster care assistance you are managing on the last day of the month from other counties or through Interstate Compact on Placement of Children. 
In this situation, the other county or state maintains case management responsibility for the child in custody.</t>
        </r>
      </text>
    </comment>
    <comment ref="H5" authorId="1" shapeId="0" xr:uid="{00000000-0006-0000-0500-00000D000000}">
      <text>
        <r>
          <rPr>
            <b/>
            <sz val="8"/>
            <color indexed="81"/>
            <rFont val="Tahoma"/>
            <family val="2"/>
          </rPr>
          <t>This is the number of requests for assistance on adoption services to children cases being managed by your agency on the last day of the month from other counties or through ICPC. 
In this situation, the other county or state maintains case management responsibility.</t>
        </r>
        <r>
          <rPr>
            <sz val="8"/>
            <color indexed="81"/>
            <rFont val="Tahoma"/>
            <family val="2"/>
          </rPr>
          <t xml:space="preserve">
</t>
        </r>
      </text>
    </comment>
    <comment ref="J5" authorId="1" shapeId="0" xr:uid="{00000000-0006-0000-0500-00000E000000}">
      <text>
        <r>
          <rPr>
            <b/>
            <sz val="8"/>
            <color indexed="81"/>
            <rFont val="Tahoma"/>
            <family val="2"/>
          </rPr>
          <t>This is the number of requests for assistance on FC 18 - 21 services to children cases being managed by your agency on the last day of the month from other counties. 
In this situation, the other county or state maintains case management responsibility.</t>
        </r>
        <r>
          <rPr>
            <sz val="8"/>
            <color indexed="81"/>
            <rFont val="Tahoma"/>
            <family val="2"/>
          </rPr>
          <t xml:space="preserve">
</t>
        </r>
      </text>
    </comment>
    <comment ref="K6" authorId="1" shapeId="0" xr:uid="{00000000-0006-0000-0500-00000F000000}">
      <text>
        <r>
          <rPr>
            <b/>
            <sz val="8"/>
            <color indexed="81"/>
            <rFont val="Tahoma"/>
            <family val="2"/>
          </rPr>
          <t xml:space="preserve">This is the total number of families who were in formal training during the month, including
- families in pre-service training such as MAPP-GPS or Deciding Together
- or any in service training required to maintain foster care licensing or adoption certification.
 </t>
        </r>
      </text>
    </comment>
    <comment ref="L6" authorId="1" shapeId="0" xr:uid="{00000000-0006-0000-0500-000010000000}">
      <text>
        <r>
          <rPr>
            <b/>
            <sz val="8"/>
            <color indexed="81"/>
            <rFont val="Tahoma"/>
            <family val="2"/>
          </rPr>
          <t>This is the total number of families who are:
- licensed foster families on the last day of the month
-    certified for adoption on the last day of the month 
-  completing a home study for foster home licensing or adoption certification in the month. 
-    completing an ICPC home study which is incomplete on the last day of the month  
-   kinship care when the family is actively pursuing foster home licensing or adoption certification
Do NOT count families when:
- the ICPC home study was completed before the end of the month
- the kinship care family does not intend to pursue foster home licensing or adoption certification
- temporary safety placements
- the placement is the parent or caretaker from whom the child was removed.</t>
        </r>
      </text>
    </comment>
    <comment ref="M6" authorId="1" shapeId="0" xr:uid="{00000000-0006-0000-0500-000011000000}">
      <text>
        <r>
          <rPr>
            <b/>
            <sz val="8"/>
            <color indexed="81"/>
            <rFont val="Tahoma"/>
            <family val="2"/>
          </rPr>
          <t>This is the total number of families for whom home studies were begun for reasons other than kinship or safety placements, foster home licensing, or adoption certification.  
This includes:
- non fee step-parent/ relative adoptions, 
- civil court home studies, 
- other non-fee adoption home studies. 
Do not count studies that were initiated in prior months or for which fees were charged, assessments of safety or kinship care placements, foster home licensing or adoption certification.</t>
        </r>
      </text>
    </comment>
    <comment ref="N6" authorId="1" shapeId="0" xr:uid="{00000000-0006-0000-0500-000012000000}">
      <text>
        <r>
          <rPr>
            <b/>
            <sz val="8"/>
            <color indexed="81"/>
            <rFont val="Tahoma"/>
            <family val="2"/>
          </rPr>
          <t>This is the total number of families being served on the last day of the month for voluntary services including Family Support Services, other applicable prevention service, or provide MAC activities.  This includes "third track" cases.</t>
        </r>
      </text>
    </comment>
    <comment ref="B7" authorId="1" shapeId="0" xr:uid="{00000000-0006-0000-0500-000013000000}">
      <text>
        <r>
          <rPr>
            <sz val="8"/>
            <color indexed="81"/>
            <rFont val="Tahoma"/>
            <family val="2"/>
          </rPr>
          <t>In this section, remember that FTE's can have many roles, such as CPS Assessment SW's also taking turns at intake.  Use only percentages that the FTE's actually perform that function. See instructions</t>
        </r>
      </text>
    </comment>
    <comment ref="B8" authorId="1" shapeId="0" xr:uid="{00000000-0006-0000-0500-000014000000}">
      <text>
        <r>
          <rPr>
            <sz val="8"/>
            <color indexed="81"/>
            <rFont val="Arial"/>
            <family val="2"/>
          </rPr>
          <t>Of the total FTE’s in for each function on Row 7, record the number of social worker FTE's that were unavailable due to vacancies, FMLA, suspensions, or other temporary assignments for more than 2 weeks in the month  Record percentages as decimals.
DO NOT include unavailability due to vacation or annual leave.</t>
        </r>
        <r>
          <rPr>
            <b/>
            <sz val="8"/>
            <color indexed="81"/>
            <rFont val="Tahoma"/>
            <family val="2"/>
          </rPr>
          <t xml:space="preserve">
</t>
        </r>
        <r>
          <rPr>
            <sz val="8"/>
            <color indexed="81"/>
            <rFont val="Tahoma"/>
            <family val="2"/>
          </rPr>
          <t xml:space="preserve">
</t>
        </r>
      </text>
    </comment>
    <comment ref="A13" authorId="0" shapeId="0" xr:uid="{00000000-0006-0000-0500-000015000000}">
      <text>
        <r>
          <rPr>
            <b/>
            <sz val="9"/>
            <color indexed="81"/>
            <rFont val="Tahoma"/>
            <family val="2"/>
          </rPr>
          <t>Services that have a workload standard are CPS Intake, CPS Assessments, CPS In Home, Foster Care, Adoptions, Foster/Adoptive Home Training and Licensing or Certification, and Other Home Studies.  This also includes Intercounty and Interstate Services.</t>
        </r>
      </text>
    </comment>
    <comment ref="A14" authorId="0" shapeId="0" xr:uid="{00000000-0006-0000-0500-00001600000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A15" authorId="0" shapeId="0" xr:uid="{00000000-0006-0000-0500-00001700000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D17" authorId="0" shapeId="0" xr:uid="{00000000-0006-0000-0500-000018000000}">
      <text>
        <r>
          <rPr>
            <sz val="9"/>
            <color indexed="81"/>
            <rFont val="Tahoma"/>
            <family val="2"/>
          </rPr>
          <t xml:space="preserve">Includes supervisor FTE's for Intake, Assessment, and In Home 
</t>
        </r>
      </text>
    </comment>
    <comment ref="E17" authorId="0" shapeId="0" xr:uid="{00000000-0006-0000-0500-000019000000}">
      <text>
        <r>
          <rPr>
            <sz val="9"/>
            <color indexed="81"/>
            <rFont val="Tahoma"/>
            <family val="2"/>
          </rPr>
          <t xml:space="preserve">Includes supervisor FTE's for foseter care and adoption services to children
</t>
        </r>
      </text>
    </comment>
    <comment ref="F17" authorId="0" shapeId="0" xr:uid="{00000000-0006-0000-0500-00001A000000}">
      <text>
        <r>
          <rPr>
            <sz val="9"/>
            <color indexed="81"/>
            <rFont val="Tahoma"/>
            <family val="2"/>
          </rPr>
          <t xml:space="preserve">Includes all supervisor FTE's  for training, studying, licensing and supervising foster and adotive families
</t>
        </r>
      </text>
    </comment>
    <comment ref="G17" authorId="0" shapeId="0" xr:uid="{00000000-0006-0000-0500-00001B000000}">
      <text>
        <r>
          <rPr>
            <sz val="9"/>
            <color indexed="81"/>
            <rFont val="Tahoma"/>
            <family val="2"/>
          </rPr>
          <t xml:space="preserve">Includes supervision of prevention units, afterhours, and on staff facilitators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Jeffrey Olson</author>
    <author>Default User Name</author>
    <author>West, Peter L</author>
  </authors>
  <commentList>
    <comment ref="O1" authorId="0" shapeId="0" xr:uid="{00000000-0006-0000-0600-000001000000}">
      <text>
        <r>
          <rPr>
            <b/>
            <sz val="9"/>
            <color indexed="81"/>
            <rFont val="Tahoma"/>
            <family val="2"/>
          </rPr>
          <t>This is to record FTE's assigned to intervention activities outside of normal business hours, but are not assigned caseloads to manage.</t>
        </r>
      </text>
    </comment>
    <comment ref="D2" authorId="1" shapeId="0" xr:uid="{00000000-0006-0000-0600-000002000000}">
      <text>
        <r>
          <rPr>
            <b/>
            <sz val="8"/>
            <color indexed="81"/>
            <rFont val="Tahoma"/>
            <family val="2"/>
          </rPr>
          <t xml:space="preserve">This is the total number of CPS reports the agency receives in the month that required screening decisions.
Include reports received in which the child, parent, or caretakers reside in another county.
Do not include reports received and accepted in other counties on behalf of your county in accordance with CPS policy.
Do not include requests for assistance from other counties.
</t>
        </r>
        <r>
          <rPr>
            <sz val="8"/>
            <color indexed="81"/>
            <rFont val="Tahoma"/>
            <family val="2"/>
          </rPr>
          <t xml:space="preserve">
</t>
        </r>
      </text>
    </comment>
    <comment ref="D3" authorId="1" shapeId="0" xr:uid="{00000000-0006-0000-0600-000003000000}">
      <text>
        <r>
          <rPr>
            <b/>
            <sz val="8"/>
            <color indexed="81"/>
            <rFont val="Tahoma"/>
            <family val="2"/>
          </rPr>
          <t>This is the number of reports that were accepted for assessment during the month.
Include reports accepted and sent to another county in accordance with CPS policy.</t>
        </r>
      </text>
    </comment>
    <comment ref="E4" authorId="1" shapeId="0" xr:uid="{00000000-0006-0000-0600-000004000000}">
      <text>
        <r>
          <rPr>
            <b/>
            <sz val="8"/>
            <color indexed="81"/>
            <rFont val="Tahoma"/>
            <family val="2"/>
          </rPr>
          <t>This is the total number of assessments in the agency open on the last day of month for which an assessment decision must be made by the agency. 
Do NOT include assists in which you are actively providing 210 services at the request of another county who continues to maintain case management responsibility for the CPS assessment.  This will be counted elsewhere.</t>
        </r>
      </text>
    </comment>
    <comment ref="F4" authorId="1" shapeId="0" xr:uid="{00000000-0006-0000-0600-000005000000}">
      <text>
        <r>
          <rPr>
            <b/>
            <sz val="8"/>
            <color indexed="81"/>
            <rFont val="Tahoma"/>
            <family val="2"/>
          </rPr>
          <t>This is the total number of In Home cases in the agency open on the last day of month for which the agency is responsible for case planning.  
Include children open for after care services following a foster care episode to prevent re-entry into foster care or who may be at risk of maltreatment or who may be at risk of maltreatment or cases which could be referred to as supervision in which the children are residing in their intended permanent home (kinship care or parents).  
Do NOT include assists in which you are actively providing 215 services at the request of another county who continues to maintain case management responsibility for the CPS In Home Services.  This will be recorded elsewhere.</t>
        </r>
      </text>
    </comment>
    <comment ref="G4" authorId="1" shapeId="0" xr:uid="{00000000-0006-0000-0600-000006000000}">
      <text>
        <r>
          <rPr>
            <b/>
            <sz val="8"/>
            <color indexed="81"/>
            <rFont val="Tahoma"/>
            <family val="2"/>
          </rPr>
          <t xml:space="preserve">This is the total number of children open for foster care case management services in the agency on the last day of the month and is in the custody of the county.   Each child has an open DSS-5027 and DSS-5094.
Do NOT include assists in which you provide services locally during the month while collaborating with other counties who maintain case management responsibility.  That will be recorded elsewhere.
Do not include children who are included in the adoption count in H4.
</t>
        </r>
      </text>
    </comment>
    <comment ref="H4" authorId="1" shapeId="0" xr:uid="{00000000-0006-0000-0600-000007000000}">
      <text>
        <r>
          <rPr>
            <b/>
            <sz val="8"/>
            <color indexed="81"/>
            <rFont val="Tahoma"/>
            <family val="2"/>
          </rPr>
          <t>This number is the total number of children open for adoption case management services that are in the legal custody of your agency and have an open 5027 on the last day of the month.  
Children are counted here when parental rights are terminated and the children are available for adoption or in adoptive placements. 
Do not include assists in which you provde services locally during the month while collaborating with other counties states who maintain case management responsibility. 
Do not count children recorded under Foster Care in G4.</t>
        </r>
        <r>
          <rPr>
            <sz val="8"/>
            <color indexed="81"/>
            <rFont val="Tahoma"/>
            <family val="2"/>
          </rPr>
          <t xml:space="preserve">
</t>
        </r>
      </text>
    </comment>
    <comment ref="I4" authorId="1" shapeId="0" xr:uid="{00000000-0006-0000-0600-000008000000}">
      <text>
        <r>
          <rPr>
            <b/>
            <sz val="8"/>
            <color indexed="81"/>
            <rFont val="Tahoma"/>
            <family val="2"/>
          </rPr>
          <t>This is the total number of children in agency custody.
This figure is automatically calculated and data entry not permitted.  Please review this figure for accuracy.  If it is inaccurate, review and make appropriate adjustments in cells G4 or H4.</t>
        </r>
      </text>
    </comment>
    <comment ref="J4" authorId="2" shapeId="0" xr:uid="{00000000-0006-0000-0600-000009000000}">
      <text>
        <r>
          <rPr>
            <b/>
            <sz val="8"/>
            <color indexed="81"/>
            <rFont val="Tahoma"/>
            <family val="2"/>
          </rPr>
          <t>Enter the total number of clients opened for 18-21 FC Services</t>
        </r>
      </text>
    </comment>
    <comment ref="E5" authorId="1" shapeId="0" xr:uid="{00000000-0006-0000-0600-00000A000000}">
      <text>
        <r>
          <rPr>
            <b/>
            <sz val="8"/>
            <color indexed="81"/>
            <rFont val="Tahoma"/>
            <family val="2"/>
          </rPr>
          <t>This is the number of requests for CPS assistance  from other counties or states which are active on the last day of the month for which the other county or state is responsible for case management.</t>
        </r>
      </text>
    </comment>
    <comment ref="F5" authorId="1" shapeId="0" xr:uid="{00000000-0006-0000-0600-00000B000000}">
      <text>
        <r>
          <rPr>
            <b/>
            <sz val="8"/>
            <color indexed="81"/>
            <rFont val="Tahoma"/>
            <family val="2"/>
          </rPr>
          <t>This is the number of case requests for CPS In Home assistance you received from other counties that were active on the last day of the month. 
In this situation, the other county maintains case management responsibilty.</t>
        </r>
      </text>
    </comment>
    <comment ref="G5" authorId="1" shapeId="0" xr:uid="{00000000-0006-0000-0600-00000C000000}">
      <text>
        <r>
          <rPr>
            <b/>
            <sz val="8"/>
            <color indexed="81"/>
            <rFont val="Tahoma"/>
            <family val="2"/>
          </rPr>
          <t>This is the number requests for foster care assistance you are managing on the last day of the month from other counties or through Interstate Compact on Placement of Children. 
In this situation, the other county or state maintains case management responsibility for the child in custody.</t>
        </r>
      </text>
    </comment>
    <comment ref="H5" authorId="1" shapeId="0" xr:uid="{00000000-0006-0000-0600-00000D000000}">
      <text>
        <r>
          <rPr>
            <b/>
            <sz val="8"/>
            <color indexed="81"/>
            <rFont val="Tahoma"/>
            <family val="2"/>
          </rPr>
          <t>This is the number of requests for assistance on adoption services to children cases being managed by your agency on the last day of the month from other counties or through ICPC. 
In this situation, the other county or state maintains case management responsibility.</t>
        </r>
        <r>
          <rPr>
            <sz val="8"/>
            <color indexed="81"/>
            <rFont val="Tahoma"/>
            <family val="2"/>
          </rPr>
          <t xml:space="preserve">
</t>
        </r>
      </text>
    </comment>
    <comment ref="J5" authorId="1" shapeId="0" xr:uid="{00000000-0006-0000-0600-00000E000000}">
      <text>
        <r>
          <rPr>
            <b/>
            <sz val="8"/>
            <color indexed="81"/>
            <rFont val="Tahoma"/>
            <family val="2"/>
          </rPr>
          <t>This is the number of requests for assistance on FC 18 - 21 services to children cases being managed by your agency on the last day of the month from other counties. 
In this situation, the other county or state maintains case management responsibility.</t>
        </r>
        <r>
          <rPr>
            <sz val="8"/>
            <color indexed="81"/>
            <rFont val="Tahoma"/>
            <family val="2"/>
          </rPr>
          <t xml:space="preserve">
</t>
        </r>
      </text>
    </comment>
    <comment ref="K6" authorId="1" shapeId="0" xr:uid="{00000000-0006-0000-0600-00000F000000}">
      <text>
        <r>
          <rPr>
            <b/>
            <sz val="8"/>
            <color indexed="81"/>
            <rFont val="Tahoma"/>
            <family val="2"/>
          </rPr>
          <t xml:space="preserve">This is the total number of families who were in formal training during the month, including
- families in pre-service training such as MAPP-GPS or Deciding Together
- or any in service training required to maintain foster care licensing or adoption certification.
 </t>
        </r>
      </text>
    </comment>
    <comment ref="L6" authorId="1" shapeId="0" xr:uid="{00000000-0006-0000-0600-000010000000}">
      <text>
        <r>
          <rPr>
            <b/>
            <sz val="8"/>
            <color indexed="81"/>
            <rFont val="Tahoma"/>
            <family val="2"/>
          </rPr>
          <t>This is the total number of families who are:
- licensed foster families on the last day of the month
-    certified for adoption on the last day of the month 
-  completing a home study for foster home licensing or adoption certification in the month. 
-    completing an ICPC home study which is incomplete on the last day of the month  
-   kinship care when the family is actively pursuing foster home licensing or adoption certification
Do NOT count families when:
- the ICPC home study was completed before the end of the month
- the kinship care family does not intend to pursue foster home licensing or adoption certification
- temporary safety placements
- the placement is the parent or caretaker from whom the child was removed.</t>
        </r>
      </text>
    </comment>
    <comment ref="M6" authorId="1" shapeId="0" xr:uid="{00000000-0006-0000-0600-000011000000}">
      <text>
        <r>
          <rPr>
            <b/>
            <sz val="8"/>
            <color indexed="81"/>
            <rFont val="Tahoma"/>
            <family val="2"/>
          </rPr>
          <t>This is the total number of families for whom home studies were begun for reasons other than kinship or safety placements, foster home licensing, or adoption certification.  
This includes:
- non fee step-parent/ relative adoptions, 
- civil court home studies, 
- other non-fee adoption home studies. 
Do not count studies that were initiated in prior months or for which fees were charged, assessments of safety or kinship care placements, foster home licensing or adoption certification.</t>
        </r>
      </text>
    </comment>
    <comment ref="N6" authorId="1" shapeId="0" xr:uid="{00000000-0006-0000-0600-000012000000}">
      <text>
        <r>
          <rPr>
            <b/>
            <sz val="8"/>
            <color indexed="81"/>
            <rFont val="Tahoma"/>
            <family val="2"/>
          </rPr>
          <t>This is the total number of families being served on the last day of the month for voluntary services including Family Support Services, other applicable prevention service, or provide MAC activities.  This includes "third track" cases.</t>
        </r>
      </text>
    </comment>
    <comment ref="B7" authorId="1" shapeId="0" xr:uid="{00000000-0006-0000-0600-000013000000}">
      <text>
        <r>
          <rPr>
            <sz val="8"/>
            <color indexed="81"/>
            <rFont val="Tahoma"/>
            <family val="2"/>
          </rPr>
          <t>In this section, remember that FTE's can have many roles, such as CPS Assessment SW's also taking turns at intake.  Use only percentages that the FTE's actually perform that function. See instructions</t>
        </r>
      </text>
    </comment>
    <comment ref="B8" authorId="1" shapeId="0" xr:uid="{00000000-0006-0000-0600-000014000000}">
      <text>
        <r>
          <rPr>
            <sz val="8"/>
            <color indexed="81"/>
            <rFont val="Arial"/>
            <family val="2"/>
          </rPr>
          <t>Of the total FTE’s in for each function on Row 7, record the number of social worker FTE's that were unavailable due to vacancies, FMLA, suspensions, or other temporary assignments for more than 2 weeks in the month  Record percentages as decimals.
DO NOT include unavailability due to vacation or annual leave.</t>
        </r>
        <r>
          <rPr>
            <b/>
            <sz val="8"/>
            <color indexed="81"/>
            <rFont val="Tahoma"/>
            <family val="2"/>
          </rPr>
          <t xml:space="preserve">
</t>
        </r>
        <r>
          <rPr>
            <sz val="8"/>
            <color indexed="81"/>
            <rFont val="Tahoma"/>
            <family val="2"/>
          </rPr>
          <t xml:space="preserve">
</t>
        </r>
      </text>
    </comment>
    <comment ref="A13" authorId="0" shapeId="0" xr:uid="{00000000-0006-0000-0600-000015000000}">
      <text>
        <r>
          <rPr>
            <b/>
            <sz val="9"/>
            <color indexed="81"/>
            <rFont val="Tahoma"/>
            <family val="2"/>
          </rPr>
          <t>Services that have a workload standard are CPS Intake, CPS Assessments, CPS In Home, Foster Care, Adoptions, Foster/Adoptive Home Training and Licensing or Certification, and Other Home Studies.  This also includes Intercounty and Interstate Services.</t>
        </r>
      </text>
    </comment>
    <comment ref="A14" authorId="0" shapeId="0" xr:uid="{00000000-0006-0000-0600-00001600000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A15" authorId="0" shapeId="0" xr:uid="{00000000-0006-0000-0600-00001700000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D17" authorId="0" shapeId="0" xr:uid="{00000000-0006-0000-0600-000018000000}">
      <text>
        <r>
          <rPr>
            <sz val="9"/>
            <color indexed="81"/>
            <rFont val="Tahoma"/>
            <family val="2"/>
          </rPr>
          <t xml:space="preserve">Includes supervisor FTE's for Intake, Assessment, and In Home 
</t>
        </r>
      </text>
    </comment>
    <comment ref="E17" authorId="0" shapeId="0" xr:uid="{00000000-0006-0000-0600-000019000000}">
      <text>
        <r>
          <rPr>
            <sz val="9"/>
            <color indexed="81"/>
            <rFont val="Tahoma"/>
            <family val="2"/>
          </rPr>
          <t xml:space="preserve">Includes supervisor FTE's for foseter care and adoption services to children
</t>
        </r>
      </text>
    </comment>
    <comment ref="F17" authorId="0" shapeId="0" xr:uid="{00000000-0006-0000-0600-00001A000000}">
      <text>
        <r>
          <rPr>
            <sz val="9"/>
            <color indexed="81"/>
            <rFont val="Tahoma"/>
            <family val="2"/>
          </rPr>
          <t xml:space="preserve">Includes all supervisor FTE's  for training, studying, licensing and supervising foster and adotive families
</t>
        </r>
      </text>
    </comment>
    <comment ref="G17" authorId="0" shapeId="0" xr:uid="{00000000-0006-0000-0600-00001B000000}">
      <text>
        <r>
          <rPr>
            <sz val="9"/>
            <color indexed="81"/>
            <rFont val="Tahoma"/>
            <family val="2"/>
          </rPr>
          <t xml:space="preserve">Includes supervision of prevention units, afterhours, and on staff facilitators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Jeffrey Olson</author>
    <author>Default User Name</author>
    <author>West, Peter L</author>
  </authors>
  <commentList>
    <comment ref="O1" authorId="0" shapeId="0" xr:uid="{00000000-0006-0000-0700-000001000000}">
      <text>
        <r>
          <rPr>
            <b/>
            <sz val="9"/>
            <color indexed="81"/>
            <rFont val="Tahoma"/>
            <family val="2"/>
          </rPr>
          <t>This is to record FTE's assigned to intervention activities outside of normal business hours, but are not assigned caseloads to manage.</t>
        </r>
      </text>
    </comment>
    <comment ref="D2" authorId="1" shapeId="0" xr:uid="{00000000-0006-0000-0700-000002000000}">
      <text>
        <r>
          <rPr>
            <b/>
            <sz val="8"/>
            <color indexed="81"/>
            <rFont val="Tahoma"/>
            <family val="2"/>
          </rPr>
          <t xml:space="preserve">This is the total number of CPS reports the agency receives in the month that required screening decisions.
Include reports received in which the child, parent, or caretakers reside in another county.
Do not include reports received and accepted in other counties on behalf of your county in accordance with CPS policy.
Do not include requests for assistance from other counties.
</t>
        </r>
        <r>
          <rPr>
            <sz val="8"/>
            <color indexed="81"/>
            <rFont val="Tahoma"/>
            <family val="2"/>
          </rPr>
          <t xml:space="preserve">
</t>
        </r>
      </text>
    </comment>
    <comment ref="D3" authorId="1" shapeId="0" xr:uid="{00000000-0006-0000-0700-000003000000}">
      <text>
        <r>
          <rPr>
            <b/>
            <sz val="8"/>
            <color indexed="81"/>
            <rFont val="Tahoma"/>
            <family val="2"/>
          </rPr>
          <t>This is the number of reports that were accepted for assessment during the month.
Include reports accepted and sent to another county in accordance with CPS policy.</t>
        </r>
      </text>
    </comment>
    <comment ref="E4" authorId="1" shapeId="0" xr:uid="{00000000-0006-0000-0700-000004000000}">
      <text>
        <r>
          <rPr>
            <b/>
            <sz val="8"/>
            <color indexed="81"/>
            <rFont val="Tahoma"/>
            <family val="2"/>
          </rPr>
          <t>This is the total number of assessments in the agency open on the last day of month for which an assessment decision must be made by the agency. 
Do NOT include assists in which you are actively providing 210 services at the request of another county who continues to maintain case management responsibility for the CPS assessment.  This will be counted elsewhere.</t>
        </r>
      </text>
    </comment>
    <comment ref="F4" authorId="1" shapeId="0" xr:uid="{00000000-0006-0000-0700-000005000000}">
      <text>
        <r>
          <rPr>
            <b/>
            <sz val="8"/>
            <color indexed="81"/>
            <rFont val="Tahoma"/>
            <family val="2"/>
          </rPr>
          <t>This is the total number of In Home cases in the agency open on the last day of month for which the agency is responsible for case planning.  
Include children open for after care services following a foster care episode to prevent re-entry into foster care or who may be at risk of maltreatment or who may be at risk of maltreatment or cases which could be referred to as supervision in which the children are residing in their intended permanent home (kinship care or parents).  
Do NOT include assists in which you are actively providing 215 services at the request of another county who continues to maintain case management responsibility for the CPS In Home Services.  This will be recorded elsewhere.</t>
        </r>
      </text>
    </comment>
    <comment ref="G4" authorId="1" shapeId="0" xr:uid="{00000000-0006-0000-0700-000006000000}">
      <text>
        <r>
          <rPr>
            <b/>
            <sz val="8"/>
            <color indexed="81"/>
            <rFont val="Tahoma"/>
            <family val="2"/>
          </rPr>
          <t xml:space="preserve">This is the total number of children open for foster care case management services in the agency on the last day of the month and is in the custody of the county.   Each child has an open DSS-5027 and DSS-5094.
Do NOT include assists in which you provide services locally during the month while collaborating with other counties who maintain case management responsibility.  That will be recorded elsewhere.
Do not include children who are included in the adoption count in H4.
</t>
        </r>
      </text>
    </comment>
    <comment ref="H4" authorId="1" shapeId="0" xr:uid="{00000000-0006-0000-0700-000007000000}">
      <text>
        <r>
          <rPr>
            <b/>
            <sz val="8"/>
            <color indexed="81"/>
            <rFont val="Tahoma"/>
            <family val="2"/>
          </rPr>
          <t>This number is the total number of children open for adoption case management services that are in the legal custody of your agency and have an open 5027 on the last day of the month.  
Children are counted here when parental rights are terminated and the children are available for adoption or in adoptive placements. 
Do not include assists in which you provde services locally during the month while collaborating with other counties states who maintain case management responsibility. 
Do not count children recorded under Foster Care in G4.</t>
        </r>
        <r>
          <rPr>
            <sz val="8"/>
            <color indexed="81"/>
            <rFont val="Tahoma"/>
            <family val="2"/>
          </rPr>
          <t xml:space="preserve">
</t>
        </r>
      </text>
    </comment>
    <comment ref="I4" authorId="1" shapeId="0" xr:uid="{00000000-0006-0000-0700-000008000000}">
      <text>
        <r>
          <rPr>
            <b/>
            <sz val="8"/>
            <color indexed="81"/>
            <rFont val="Tahoma"/>
            <family val="2"/>
          </rPr>
          <t>This is the total number of children in agency custody.
This figure is automatically calculated and data entry not permitted.  Please review this figure for accuracy.  If it is inaccurate, review and make appropriate adjustments in cells G4 or H4.</t>
        </r>
      </text>
    </comment>
    <comment ref="J4" authorId="2" shapeId="0" xr:uid="{00000000-0006-0000-0700-000009000000}">
      <text>
        <r>
          <rPr>
            <b/>
            <sz val="8"/>
            <color indexed="81"/>
            <rFont val="Tahoma"/>
            <family val="2"/>
          </rPr>
          <t>Enter the total number of clients opened for 18-21 FC Services</t>
        </r>
      </text>
    </comment>
    <comment ref="E5" authorId="1" shapeId="0" xr:uid="{00000000-0006-0000-0700-00000A000000}">
      <text>
        <r>
          <rPr>
            <b/>
            <sz val="8"/>
            <color indexed="81"/>
            <rFont val="Tahoma"/>
            <family val="2"/>
          </rPr>
          <t>This is the number of requests for CPS assistance  from other counties or states which are active on the last day of the month for which the other county or state is responsible for case management.</t>
        </r>
      </text>
    </comment>
    <comment ref="F5" authorId="1" shapeId="0" xr:uid="{00000000-0006-0000-0700-00000B000000}">
      <text>
        <r>
          <rPr>
            <b/>
            <sz val="8"/>
            <color indexed="81"/>
            <rFont val="Tahoma"/>
            <family val="2"/>
          </rPr>
          <t>This is the number of case requests for CPS In Home assistance you received from other counties that were active on the last day of the month. 
In this situation, the other county maintains case management responsibilty.</t>
        </r>
      </text>
    </comment>
    <comment ref="G5" authorId="1" shapeId="0" xr:uid="{00000000-0006-0000-0700-00000C000000}">
      <text>
        <r>
          <rPr>
            <b/>
            <sz val="8"/>
            <color indexed="81"/>
            <rFont val="Tahoma"/>
            <family val="2"/>
          </rPr>
          <t>This is the number requests for foster care assistance you are managing on the last day of the month from other counties or through Interstate Compact on Placement of Children. 
In this situation, the other county or state maintains case management responsibility for the child in custody.</t>
        </r>
      </text>
    </comment>
    <comment ref="H5" authorId="1" shapeId="0" xr:uid="{00000000-0006-0000-0700-00000D000000}">
      <text>
        <r>
          <rPr>
            <b/>
            <sz val="8"/>
            <color indexed="81"/>
            <rFont val="Tahoma"/>
            <family val="2"/>
          </rPr>
          <t>This is the number of requests for assistance on adoption services to children cases being managed by your agency on the last day of the month from other counties or through ICPC. 
In this situation, the other county or state maintains case management responsibility.</t>
        </r>
        <r>
          <rPr>
            <sz val="8"/>
            <color indexed="81"/>
            <rFont val="Tahoma"/>
            <family val="2"/>
          </rPr>
          <t xml:space="preserve">
</t>
        </r>
      </text>
    </comment>
    <comment ref="J5" authorId="1" shapeId="0" xr:uid="{00000000-0006-0000-0700-00000E000000}">
      <text>
        <r>
          <rPr>
            <b/>
            <sz val="8"/>
            <color indexed="81"/>
            <rFont val="Tahoma"/>
            <family val="2"/>
          </rPr>
          <t>This is the number of requests for assistance on FC 18 - 21 services to children cases being managed by your agency on the last day of the month from other counties. 
In this situation, the other county or state maintains case management responsibility.</t>
        </r>
        <r>
          <rPr>
            <sz val="8"/>
            <color indexed="81"/>
            <rFont val="Tahoma"/>
            <family val="2"/>
          </rPr>
          <t xml:space="preserve">
</t>
        </r>
      </text>
    </comment>
    <comment ref="K6" authorId="1" shapeId="0" xr:uid="{00000000-0006-0000-0700-00000F000000}">
      <text>
        <r>
          <rPr>
            <b/>
            <sz val="8"/>
            <color indexed="81"/>
            <rFont val="Tahoma"/>
            <family val="2"/>
          </rPr>
          <t xml:space="preserve">This is the total number of families who were in formal training during the month, including
- families in pre-service training such as MAPP-GPS or Deciding Together
- or any in service training required to maintain foster care licensing or adoption certification.
 </t>
        </r>
      </text>
    </comment>
    <comment ref="L6" authorId="1" shapeId="0" xr:uid="{00000000-0006-0000-0700-000010000000}">
      <text>
        <r>
          <rPr>
            <b/>
            <sz val="8"/>
            <color indexed="81"/>
            <rFont val="Tahoma"/>
            <family val="2"/>
          </rPr>
          <t>This is the total number of families who are:
- licensed foster families on the last day of the month
-    certified for adoption on the last day of the month 
-  completing a home study for foster home licensing or adoption certification in the month. 
-    completing an ICPC home study which is incomplete on the last day of the month  
-   kinship care when the family is actively pursuing foster home licensing or adoption certification
Do NOT count families when:
- the ICPC home study was completed before the end of the month
- the kinship care family does not intend to pursue foster home licensing or adoption certification
- temporary safety placements
- the placement is the parent or caretaker from whom the child was removed.</t>
        </r>
      </text>
    </comment>
    <comment ref="M6" authorId="1" shapeId="0" xr:uid="{00000000-0006-0000-0700-000011000000}">
      <text>
        <r>
          <rPr>
            <b/>
            <sz val="8"/>
            <color indexed="81"/>
            <rFont val="Tahoma"/>
            <family val="2"/>
          </rPr>
          <t>This is the total number of families for whom home studies were begun for reasons other than kinship or safety placements, foster home licensing, or adoption certification.  
This includes:
- non fee step-parent/ relative adoptions, 
- civil court home studies, 
- other non-fee adoption home studies. 
Do not count studies that were initiated in prior months or for which fees were charged, assessments of safety or kinship care placements, foster home licensing or adoption certification.</t>
        </r>
      </text>
    </comment>
    <comment ref="N6" authorId="1" shapeId="0" xr:uid="{00000000-0006-0000-0700-000012000000}">
      <text>
        <r>
          <rPr>
            <b/>
            <sz val="8"/>
            <color indexed="81"/>
            <rFont val="Tahoma"/>
            <family val="2"/>
          </rPr>
          <t>This is the total number of families being served on the last day of the month for voluntary services including Family Support Services, other applicable prevention service, or provide MAC activities.  This includes "third track" cases.</t>
        </r>
      </text>
    </comment>
    <comment ref="B7" authorId="1" shapeId="0" xr:uid="{00000000-0006-0000-0700-000013000000}">
      <text>
        <r>
          <rPr>
            <sz val="8"/>
            <color indexed="81"/>
            <rFont val="Tahoma"/>
            <family val="2"/>
          </rPr>
          <t>In this section, remember that FTE's can have many roles, such as CPS Assessment SW's also taking turns at intake.  Use only percentages that the FTE's actually perform that function. See instructions</t>
        </r>
      </text>
    </comment>
    <comment ref="B8" authorId="1" shapeId="0" xr:uid="{00000000-0006-0000-0700-000014000000}">
      <text>
        <r>
          <rPr>
            <sz val="8"/>
            <color indexed="81"/>
            <rFont val="Arial"/>
            <family val="2"/>
          </rPr>
          <t>Of the total FTE’s in for each function on Row 7, record the number of social worker FTE's that were unavailable due to vacancies, FMLA, suspensions, or other temporary assignments for more than 2 weeks in the month  Record percentages as decimals.
DO NOT include unavailability due to vacation or annual leave.</t>
        </r>
        <r>
          <rPr>
            <b/>
            <sz val="8"/>
            <color indexed="81"/>
            <rFont val="Tahoma"/>
            <family val="2"/>
          </rPr>
          <t xml:space="preserve">
</t>
        </r>
        <r>
          <rPr>
            <sz val="8"/>
            <color indexed="81"/>
            <rFont val="Tahoma"/>
            <family val="2"/>
          </rPr>
          <t xml:space="preserve">
</t>
        </r>
      </text>
    </comment>
    <comment ref="A13" authorId="0" shapeId="0" xr:uid="{00000000-0006-0000-0700-000015000000}">
      <text>
        <r>
          <rPr>
            <b/>
            <sz val="9"/>
            <color indexed="81"/>
            <rFont val="Tahoma"/>
            <family val="2"/>
          </rPr>
          <t>Services that have a workload standard are CPS Intake, CPS Assessments, CPS In Home, Foster Care, Adoptions, Foster/Adoptive Home Training and Licensing or Certification, and Other Home Studies.  This also includes Intercounty and Interstate Services.</t>
        </r>
      </text>
    </comment>
    <comment ref="A14" authorId="0" shapeId="0" xr:uid="{00000000-0006-0000-0700-00001600000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A15" authorId="0" shapeId="0" xr:uid="{00000000-0006-0000-0700-00001700000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D17" authorId="0" shapeId="0" xr:uid="{00000000-0006-0000-0700-000018000000}">
      <text>
        <r>
          <rPr>
            <sz val="9"/>
            <color indexed="81"/>
            <rFont val="Tahoma"/>
            <family val="2"/>
          </rPr>
          <t xml:space="preserve">Includes supervisor FTE's for Intake, Assessment, and In Home 
</t>
        </r>
      </text>
    </comment>
    <comment ref="E17" authorId="0" shapeId="0" xr:uid="{00000000-0006-0000-0700-000019000000}">
      <text>
        <r>
          <rPr>
            <sz val="9"/>
            <color indexed="81"/>
            <rFont val="Tahoma"/>
            <family val="2"/>
          </rPr>
          <t xml:space="preserve">Includes supervisor FTE's for foseter care and adoption services to children
</t>
        </r>
      </text>
    </comment>
    <comment ref="F17" authorId="0" shapeId="0" xr:uid="{00000000-0006-0000-0700-00001A000000}">
      <text>
        <r>
          <rPr>
            <sz val="9"/>
            <color indexed="81"/>
            <rFont val="Tahoma"/>
            <family val="2"/>
          </rPr>
          <t xml:space="preserve">Includes all supervisor FTE's  for training, studying, licensing and supervising foster and adotive families
</t>
        </r>
      </text>
    </comment>
    <comment ref="G17" authorId="0" shapeId="0" xr:uid="{00000000-0006-0000-0700-00001B000000}">
      <text>
        <r>
          <rPr>
            <sz val="9"/>
            <color indexed="81"/>
            <rFont val="Tahoma"/>
            <family val="2"/>
          </rPr>
          <t xml:space="preserve">Includes supervision of prevention units, afterhours, and on staff facilitators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Jeffrey Olson</author>
    <author>Default User Name</author>
    <author>West, Peter L</author>
  </authors>
  <commentList>
    <comment ref="O1" authorId="0" shapeId="0" xr:uid="{00000000-0006-0000-0800-000001000000}">
      <text>
        <r>
          <rPr>
            <b/>
            <sz val="9"/>
            <color indexed="81"/>
            <rFont val="Tahoma"/>
            <family val="2"/>
          </rPr>
          <t>This is to record FTE's assigned to intervention activities outside of normal business hours, but are not assigned caseloads to manage.</t>
        </r>
      </text>
    </comment>
    <comment ref="D2" authorId="1" shapeId="0" xr:uid="{00000000-0006-0000-0800-000002000000}">
      <text>
        <r>
          <rPr>
            <b/>
            <sz val="8"/>
            <color indexed="81"/>
            <rFont val="Tahoma"/>
            <family val="2"/>
          </rPr>
          <t xml:space="preserve">This is the total number of CPS reports the agency receives in the month that required screening decisions.
Include reports received in which the child, parent, or caretakers reside in another county.
Do not include reports received and accepted in other counties on behalf of your county in accordance with CPS policy.
Do not include requests for assistance from other counties.
</t>
        </r>
        <r>
          <rPr>
            <sz val="8"/>
            <color indexed="81"/>
            <rFont val="Tahoma"/>
            <family val="2"/>
          </rPr>
          <t xml:space="preserve">
</t>
        </r>
      </text>
    </comment>
    <comment ref="D3" authorId="1" shapeId="0" xr:uid="{00000000-0006-0000-0800-000003000000}">
      <text>
        <r>
          <rPr>
            <b/>
            <sz val="8"/>
            <color indexed="81"/>
            <rFont val="Tahoma"/>
            <family val="2"/>
          </rPr>
          <t>This is the number of reports that were accepted for assessment during the month.
Include reports accepted and sent to another county in accordance with CPS policy.</t>
        </r>
      </text>
    </comment>
    <comment ref="E4" authorId="1" shapeId="0" xr:uid="{00000000-0006-0000-0800-000004000000}">
      <text>
        <r>
          <rPr>
            <b/>
            <sz val="8"/>
            <color indexed="81"/>
            <rFont val="Tahoma"/>
            <family val="2"/>
          </rPr>
          <t>This is the total number of assessments in the agency open on the last day of month for which an assessment decision must be made by the agency. 
Do NOT include assists in which you are actively providing 210 services at the request of another county who continues to maintain case management responsibility for the CPS assessment.  This will be counted elsewhere.</t>
        </r>
      </text>
    </comment>
    <comment ref="F4" authorId="1" shapeId="0" xr:uid="{00000000-0006-0000-0800-000005000000}">
      <text>
        <r>
          <rPr>
            <b/>
            <sz val="8"/>
            <color indexed="81"/>
            <rFont val="Tahoma"/>
            <family val="2"/>
          </rPr>
          <t>This is the total number of In Home cases in the agency open on the last day of month for which the agency is responsible for case planning.  
Include children open for after care services following a foster care episode to prevent re-entry into foster care or who may be at risk of maltreatment or who may be at risk of maltreatment or cases which could be referred to as supervision in which the children are residing in their intended permanent home (kinship care or parents).  
Do NOT include assists in which you are actively providing 215 services at the request of another county who continues to maintain case management responsibility for the CPS In Home Services.  This will be recorded elsewhere.</t>
        </r>
      </text>
    </comment>
    <comment ref="G4" authorId="1" shapeId="0" xr:uid="{00000000-0006-0000-0800-000006000000}">
      <text>
        <r>
          <rPr>
            <b/>
            <sz val="8"/>
            <color indexed="81"/>
            <rFont val="Tahoma"/>
            <family val="2"/>
          </rPr>
          <t xml:space="preserve">This is the total number of children open for foster care case management services in the agency on the last day of the month and is in the custody of the county.   Each child has an open DSS-5027 and DSS-5094.
Do NOT include assists in which you provide services locally during the month while collaborating with other counties who maintain case management responsibility.  That will be recorded elsewhere.
Do not include children who are included in the adoption count in H4.
</t>
        </r>
      </text>
    </comment>
    <comment ref="H4" authorId="1" shapeId="0" xr:uid="{00000000-0006-0000-0800-000007000000}">
      <text>
        <r>
          <rPr>
            <b/>
            <sz val="8"/>
            <color indexed="81"/>
            <rFont val="Tahoma"/>
            <family val="2"/>
          </rPr>
          <t>This number is the total number of children open for adoption case management services that are in the legal custody of your agency and have an open 5027 on the last day of the month.  
Children are counted here when parental rights are terminated and the children are available for adoption or in adoptive placements. 
Do not include assists in which you provde services locally during the month while collaborating with other counties states who maintain case management responsibility. 
Do not count children recorded under Foster Care in G4.</t>
        </r>
        <r>
          <rPr>
            <sz val="8"/>
            <color indexed="81"/>
            <rFont val="Tahoma"/>
            <family val="2"/>
          </rPr>
          <t xml:space="preserve">
</t>
        </r>
      </text>
    </comment>
    <comment ref="I4" authorId="1" shapeId="0" xr:uid="{00000000-0006-0000-0800-000008000000}">
      <text>
        <r>
          <rPr>
            <b/>
            <sz val="8"/>
            <color indexed="81"/>
            <rFont val="Tahoma"/>
            <family val="2"/>
          </rPr>
          <t>This is the total number of children in agency custody.
This figure is automatically calculated and data entry not permitted.  Please review this figure for accuracy.  If it is inaccurate, review and make appropriate adjustments in cells G4 or H4.</t>
        </r>
      </text>
    </comment>
    <comment ref="J4" authorId="2" shapeId="0" xr:uid="{00000000-0006-0000-0800-000009000000}">
      <text>
        <r>
          <rPr>
            <b/>
            <sz val="8"/>
            <color indexed="81"/>
            <rFont val="Tahoma"/>
            <family val="2"/>
          </rPr>
          <t>Enter the total number of clients opened for 18-21 FC Services</t>
        </r>
      </text>
    </comment>
    <comment ref="E5" authorId="1" shapeId="0" xr:uid="{00000000-0006-0000-0800-00000A000000}">
      <text>
        <r>
          <rPr>
            <b/>
            <sz val="8"/>
            <color indexed="81"/>
            <rFont val="Tahoma"/>
            <family val="2"/>
          </rPr>
          <t>This is the number of requests for CPS assistance  from other counties or states which are active on the last day of the month for which the other county or state is responsible for case management.</t>
        </r>
      </text>
    </comment>
    <comment ref="F5" authorId="1" shapeId="0" xr:uid="{00000000-0006-0000-0800-00000B000000}">
      <text>
        <r>
          <rPr>
            <b/>
            <sz val="8"/>
            <color indexed="81"/>
            <rFont val="Tahoma"/>
            <family val="2"/>
          </rPr>
          <t>This is the number of case requests for CPS In Home assistance you received from other counties that were active on the last day of the month. 
In this situation, the other county maintains case management responsibilty.</t>
        </r>
      </text>
    </comment>
    <comment ref="G5" authorId="1" shapeId="0" xr:uid="{00000000-0006-0000-0800-00000C000000}">
      <text>
        <r>
          <rPr>
            <b/>
            <sz val="8"/>
            <color indexed="81"/>
            <rFont val="Tahoma"/>
            <family val="2"/>
          </rPr>
          <t>This is the number requests for foster care assistance you are managing on the last day of the month from other counties or through Interstate Compact on Placement of Children. 
In this situation, the other county or state maintains case management responsibility for the child in custody.</t>
        </r>
      </text>
    </comment>
    <comment ref="H5" authorId="1" shapeId="0" xr:uid="{00000000-0006-0000-0800-00000D000000}">
      <text>
        <r>
          <rPr>
            <b/>
            <sz val="8"/>
            <color indexed="81"/>
            <rFont val="Tahoma"/>
            <family val="2"/>
          </rPr>
          <t>This is the number of requests for assistance on adoption services to children cases being managed by your agency on the last day of the month from other counties or through ICPC. 
In this situation, the other county or state maintains case management responsibility.</t>
        </r>
        <r>
          <rPr>
            <sz val="8"/>
            <color indexed="81"/>
            <rFont val="Tahoma"/>
            <family val="2"/>
          </rPr>
          <t xml:space="preserve">
</t>
        </r>
      </text>
    </comment>
    <comment ref="J5" authorId="1" shapeId="0" xr:uid="{00000000-0006-0000-0800-00000E000000}">
      <text>
        <r>
          <rPr>
            <b/>
            <sz val="8"/>
            <color indexed="81"/>
            <rFont val="Tahoma"/>
            <family val="2"/>
          </rPr>
          <t>This is the number of requests for assistance on FC 18 - 21 services to children cases being managed by your agency on the last day of the month from other counties. 
In this situation, the other county or state maintains case management responsibility.</t>
        </r>
        <r>
          <rPr>
            <sz val="8"/>
            <color indexed="81"/>
            <rFont val="Tahoma"/>
            <family val="2"/>
          </rPr>
          <t xml:space="preserve">
</t>
        </r>
      </text>
    </comment>
    <comment ref="K6" authorId="1" shapeId="0" xr:uid="{00000000-0006-0000-0800-00000F000000}">
      <text>
        <r>
          <rPr>
            <b/>
            <sz val="8"/>
            <color indexed="81"/>
            <rFont val="Tahoma"/>
            <family val="2"/>
          </rPr>
          <t xml:space="preserve">This is the total number of families who were in formal training during the month, including
- families in pre-service training such as MAPP-GPS or Deciding Together
- or any in service training required to maintain foster care licensing or adoption certification.
 </t>
        </r>
      </text>
    </comment>
    <comment ref="L6" authorId="1" shapeId="0" xr:uid="{00000000-0006-0000-0800-000010000000}">
      <text>
        <r>
          <rPr>
            <b/>
            <sz val="8"/>
            <color indexed="81"/>
            <rFont val="Tahoma"/>
            <family val="2"/>
          </rPr>
          <t>This is the total number of families who are:
- licensed foster families on the last day of the month
-    certified for adoption on the last day of the month 
-  completing a home study for foster home licensing or adoption certification in the month. 
-    completing an ICPC home study which is incomplete on the last day of the month  
-   kinship care when the family is actively pursuing foster home licensing or adoption certification
Do NOT count families when:
- the ICPC home study was completed before the end of the month
- the kinship care family does not intend to pursue foster home licensing or adoption certification
- temporary safety placements
- the placement is the parent or caretaker from whom the child was removed.</t>
        </r>
      </text>
    </comment>
    <comment ref="M6" authorId="1" shapeId="0" xr:uid="{00000000-0006-0000-0800-000011000000}">
      <text>
        <r>
          <rPr>
            <b/>
            <sz val="8"/>
            <color indexed="81"/>
            <rFont val="Tahoma"/>
            <family val="2"/>
          </rPr>
          <t>This is the total number of families for whom home studies were begun for reasons other than kinship or safety placements, foster home licensing, or adoption certification.  
This includes:
- non fee step-parent/ relative adoptions, 
- civil court home studies, 
- other non-fee adoption home studies. 
Do not count studies that were initiated in prior months or for which fees were charged, assessments of safety or kinship care placements, foster home licensing or adoption certification.</t>
        </r>
      </text>
    </comment>
    <comment ref="N6" authorId="1" shapeId="0" xr:uid="{00000000-0006-0000-0800-000012000000}">
      <text>
        <r>
          <rPr>
            <b/>
            <sz val="8"/>
            <color indexed="81"/>
            <rFont val="Tahoma"/>
            <family val="2"/>
          </rPr>
          <t>This is the total number of families being served on the last day of the month for voluntary services including Family Support Services, other applicable prevention service, or provide MAC activities.  This includes "third track" cases.</t>
        </r>
      </text>
    </comment>
    <comment ref="B7" authorId="1" shapeId="0" xr:uid="{00000000-0006-0000-0800-000013000000}">
      <text>
        <r>
          <rPr>
            <sz val="8"/>
            <color indexed="81"/>
            <rFont val="Tahoma"/>
            <family val="2"/>
          </rPr>
          <t>In this section, remember that FTE's can have many roles, such as CPS Assessment SW's also taking turns at intake.  Use only percentages that the FTE's actually perform that function. See instructions</t>
        </r>
      </text>
    </comment>
    <comment ref="B8" authorId="1" shapeId="0" xr:uid="{00000000-0006-0000-0800-000014000000}">
      <text>
        <r>
          <rPr>
            <sz val="8"/>
            <color indexed="81"/>
            <rFont val="Arial"/>
            <family val="2"/>
          </rPr>
          <t>Of the total FTE’s in for each function on Row 7, record the number of social worker FTE's that were unavailable due to vacancies, FMLA, suspensions, or other temporary assignments for more than 2 weeks in the month  Record percentages as decimals.
DO NOT include unavailability due to vacation or annual leave.</t>
        </r>
        <r>
          <rPr>
            <b/>
            <sz val="8"/>
            <color indexed="81"/>
            <rFont val="Tahoma"/>
            <family val="2"/>
          </rPr>
          <t xml:space="preserve">
</t>
        </r>
        <r>
          <rPr>
            <sz val="8"/>
            <color indexed="81"/>
            <rFont val="Tahoma"/>
            <family val="2"/>
          </rPr>
          <t xml:space="preserve">
</t>
        </r>
      </text>
    </comment>
    <comment ref="A13" authorId="0" shapeId="0" xr:uid="{00000000-0006-0000-0800-000015000000}">
      <text>
        <r>
          <rPr>
            <b/>
            <sz val="9"/>
            <color indexed="81"/>
            <rFont val="Tahoma"/>
            <family val="2"/>
          </rPr>
          <t>Services that have a workload standard are CPS Intake, CPS Assessments, CPS In Home, Foster Care, Adoptions, Foster/Adoptive Home Training and Licensing or Certification, and Other Home Studies.  This also includes Intercounty and Interstate Services.</t>
        </r>
      </text>
    </comment>
    <comment ref="A14" authorId="0" shapeId="0" xr:uid="{00000000-0006-0000-0800-00001600000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A15" authorId="0" shapeId="0" xr:uid="{00000000-0006-0000-0800-00001700000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D17" authorId="0" shapeId="0" xr:uid="{00000000-0006-0000-0800-000018000000}">
      <text>
        <r>
          <rPr>
            <sz val="9"/>
            <color indexed="81"/>
            <rFont val="Tahoma"/>
            <family val="2"/>
          </rPr>
          <t xml:space="preserve">Includes supervisor FTE's for Intake, Assessment, and In Home 
</t>
        </r>
      </text>
    </comment>
    <comment ref="E17" authorId="0" shapeId="0" xr:uid="{00000000-0006-0000-0800-000019000000}">
      <text>
        <r>
          <rPr>
            <sz val="9"/>
            <color indexed="81"/>
            <rFont val="Tahoma"/>
            <family val="2"/>
          </rPr>
          <t xml:space="preserve">Includes supervisor FTE's for foseter care and adoption services to children
</t>
        </r>
      </text>
    </comment>
    <comment ref="F17" authorId="0" shapeId="0" xr:uid="{00000000-0006-0000-0800-00001A000000}">
      <text>
        <r>
          <rPr>
            <sz val="9"/>
            <color indexed="81"/>
            <rFont val="Tahoma"/>
            <family val="2"/>
          </rPr>
          <t xml:space="preserve">Includes all supervisor FTE's  for training, studying, licensing and supervising foster and adotive families
</t>
        </r>
      </text>
    </comment>
    <comment ref="G17" authorId="0" shapeId="0" xr:uid="{00000000-0006-0000-0800-00001B000000}">
      <text>
        <r>
          <rPr>
            <sz val="9"/>
            <color indexed="81"/>
            <rFont val="Tahoma"/>
            <family val="2"/>
          </rPr>
          <t xml:space="preserve">Includes supervision of prevention units, afterhours, and on staff facilitators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Jeffrey Olson</author>
    <author>Default User Name</author>
    <author>West, Peter L</author>
  </authors>
  <commentList>
    <comment ref="O1" authorId="0" shapeId="0" xr:uid="{00000000-0006-0000-0900-000001000000}">
      <text>
        <r>
          <rPr>
            <b/>
            <sz val="9"/>
            <color indexed="81"/>
            <rFont val="Tahoma"/>
            <family val="2"/>
          </rPr>
          <t>This is to record FTE's assigned to intervention activities outside of normal business hours, but are not assigned caseloads to manage.</t>
        </r>
      </text>
    </comment>
    <comment ref="D2" authorId="1" shapeId="0" xr:uid="{00000000-0006-0000-0900-000002000000}">
      <text>
        <r>
          <rPr>
            <b/>
            <sz val="8"/>
            <color indexed="81"/>
            <rFont val="Tahoma"/>
            <family val="2"/>
          </rPr>
          <t xml:space="preserve">This is the total number of CPS reports the agency receives in the month that required screening decisions.
Include reports received in which the child, parent, or caretakers reside in another county.
Do not include reports received and accepted in other counties on behalf of your county in accordance with CPS policy.
Do not include requests for assistance from other counties.
</t>
        </r>
        <r>
          <rPr>
            <sz val="8"/>
            <color indexed="81"/>
            <rFont val="Tahoma"/>
            <family val="2"/>
          </rPr>
          <t xml:space="preserve">
</t>
        </r>
      </text>
    </comment>
    <comment ref="D3" authorId="1" shapeId="0" xr:uid="{00000000-0006-0000-0900-000003000000}">
      <text>
        <r>
          <rPr>
            <b/>
            <sz val="8"/>
            <color indexed="81"/>
            <rFont val="Tahoma"/>
            <family val="2"/>
          </rPr>
          <t>This is the number of reports that were accepted for assessment during the month.
Include reports accepted and sent to another county in accordance with CPS policy.</t>
        </r>
      </text>
    </comment>
    <comment ref="E4" authorId="1" shapeId="0" xr:uid="{00000000-0006-0000-0900-000004000000}">
      <text>
        <r>
          <rPr>
            <b/>
            <sz val="8"/>
            <color indexed="81"/>
            <rFont val="Tahoma"/>
            <family val="2"/>
          </rPr>
          <t>This is the total number of assessments in the agency open on the last day of month for which an assessment decision must be made by the agency. 
Do NOT include assists in which you are actively providing 210 services at the request of another county who continues to maintain case management responsibility for the CPS assessment.  This will be counted elsewhere.</t>
        </r>
      </text>
    </comment>
    <comment ref="F4" authorId="1" shapeId="0" xr:uid="{00000000-0006-0000-0900-000005000000}">
      <text>
        <r>
          <rPr>
            <b/>
            <sz val="8"/>
            <color indexed="81"/>
            <rFont val="Tahoma"/>
            <family val="2"/>
          </rPr>
          <t>This is the total number of In Home cases in the agency open on the last day of month for which the agency is responsible for case planning.  
Include children open for after care services following a foster care episode to prevent re-entry into foster care or who may be at risk of maltreatment or who may be at risk of maltreatment or cases which could be referred to as supervision in which the children are residing in their intended permanent home (kinship care or parents).  
Do NOT include assists in which you are actively providing 215 services at the request of another county who continues to maintain case management responsibility for the CPS In Home Services.  This will be recorded elsewhere.</t>
        </r>
      </text>
    </comment>
    <comment ref="G4" authorId="1" shapeId="0" xr:uid="{00000000-0006-0000-0900-000006000000}">
      <text>
        <r>
          <rPr>
            <b/>
            <sz val="8"/>
            <color indexed="81"/>
            <rFont val="Tahoma"/>
            <family val="2"/>
          </rPr>
          <t xml:space="preserve">This is the total number of children open for foster care case management services in the agency on the last day of the month and is in the custody of the county.   Each child has an open DSS-5027 and DSS-5094.
Do NOT include assists in which you provide services locally during the month while collaborating with other counties who maintain case management responsibility.  That will be recorded elsewhere.
Do not include children who are included in the adoption count in H4.
</t>
        </r>
      </text>
    </comment>
    <comment ref="H4" authorId="1" shapeId="0" xr:uid="{00000000-0006-0000-0900-000007000000}">
      <text>
        <r>
          <rPr>
            <b/>
            <sz val="8"/>
            <color indexed="81"/>
            <rFont val="Tahoma"/>
            <family val="2"/>
          </rPr>
          <t>This number is the total number of children open for adoption case management services that are in the legal custody of your agency and have an open 5027 on the last day of the month.  
Children are counted here when parental rights are terminated and the children are available for adoption or in adoptive placements. 
Do not include assists in which you provde services locally during the month while collaborating with other counties states who maintain case management responsibility. 
Do not count children recorded under Foster Care in G4.</t>
        </r>
        <r>
          <rPr>
            <sz val="8"/>
            <color indexed="81"/>
            <rFont val="Tahoma"/>
            <family val="2"/>
          </rPr>
          <t xml:space="preserve">
</t>
        </r>
      </text>
    </comment>
    <comment ref="I4" authorId="1" shapeId="0" xr:uid="{00000000-0006-0000-0900-000008000000}">
      <text>
        <r>
          <rPr>
            <b/>
            <sz val="8"/>
            <color indexed="81"/>
            <rFont val="Tahoma"/>
            <family val="2"/>
          </rPr>
          <t>This is the total number of children in agency custody.
This figure is automatically calculated and data entry not permitted.  Please review this figure for accuracy.  If it is inaccurate, review and make appropriate adjustments in cells G4 or H4.</t>
        </r>
      </text>
    </comment>
    <comment ref="J4" authorId="2" shapeId="0" xr:uid="{00000000-0006-0000-0900-000009000000}">
      <text>
        <r>
          <rPr>
            <b/>
            <sz val="8"/>
            <color indexed="81"/>
            <rFont val="Tahoma"/>
            <family val="2"/>
          </rPr>
          <t>Enter the total number of clients opened for 18-21 FC Services</t>
        </r>
      </text>
    </comment>
    <comment ref="E5" authorId="1" shapeId="0" xr:uid="{00000000-0006-0000-0900-00000A000000}">
      <text>
        <r>
          <rPr>
            <b/>
            <sz val="8"/>
            <color indexed="81"/>
            <rFont val="Tahoma"/>
            <family val="2"/>
          </rPr>
          <t>This is the number of requests for CPS assistance  from other counties or states which are active on the last day of the month for which the other county or state is responsible for case management.</t>
        </r>
      </text>
    </comment>
    <comment ref="F5" authorId="1" shapeId="0" xr:uid="{00000000-0006-0000-0900-00000B000000}">
      <text>
        <r>
          <rPr>
            <b/>
            <sz val="8"/>
            <color indexed="81"/>
            <rFont val="Tahoma"/>
            <family val="2"/>
          </rPr>
          <t>This is the number of case requests for CPS In Home assistance you received from other counties that were active on the last day of the month. 
In this situation, the other county maintains case management responsibilty.</t>
        </r>
      </text>
    </comment>
    <comment ref="G5" authorId="1" shapeId="0" xr:uid="{00000000-0006-0000-0900-00000C000000}">
      <text>
        <r>
          <rPr>
            <b/>
            <sz val="8"/>
            <color indexed="81"/>
            <rFont val="Tahoma"/>
            <family val="2"/>
          </rPr>
          <t>This is the number requests for foster care assistance you are managing on the last day of the month from other counties or through Interstate Compact on Placement of Children. 
In this situation, the other county or state maintains case management responsibility for the child in custody.</t>
        </r>
      </text>
    </comment>
    <comment ref="H5" authorId="1" shapeId="0" xr:uid="{00000000-0006-0000-0900-00000D000000}">
      <text>
        <r>
          <rPr>
            <b/>
            <sz val="8"/>
            <color indexed="81"/>
            <rFont val="Tahoma"/>
            <family val="2"/>
          </rPr>
          <t>This is the number of requests for assistance on adoption services to children cases being managed by your agency on the last day of the month from other counties or through ICPC. 
In this situation, the other county or state maintains case management responsibility.</t>
        </r>
        <r>
          <rPr>
            <sz val="8"/>
            <color indexed="81"/>
            <rFont val="Tahoma"/>
            <family val="2"/>
          </rPr>
          <t xml:space="preserve">
</t>
        </r>
      </text>
    </comment>
    <comment ref="J5" authorId="1" shapeId="0" xr:uid="{00000000-0006-0000-0900-00000E000000}">
      <text>
        <r>
          <rPr>
            <b/>
            <sz val="8"/>
            <color indexed="81"/>
            <rFont val="Tahoma"/>
            <family val="2"/>
          </rPr>
          <t>This is the number of requests for assistance on FC 18 - 21 services to children cases being managed by your agency on the last day of the month from other counties. 
In this situation, the other county or state maintains case management responsibility.</t>
        </r>
        <r>
          <rPr>
            <sz val="8"/>
            <color indexed="81"/>
            <rFont val="Tahoma"/>
            <family val="2"/>
          </rPr>
          <t xml:space="preserve">
</t>
        </r>
      </text>
    </comment>
    <comment ref="K6" authorId="1" shapeId="0" xr:uid="{00000000-0006-0000-0900-00000F000000}">
      <text>
        <r>
          <rPr>
            <b/>
            <sz val="8"/>
            <color indexed="81"/>
            <rFont val="Tahoma"/>
            <family val="2"/>
          </rPr>
          <t xml:space="preserve">This is the total number of families who were in formal training during the month, including
- families in pre-service training such as MAPP-GPS or Deciding Together
- or any in service training required to maintain foster care licensing or adoption certification.
 </t>
        </r>
      </text>
    </comment>
    <comment ref="L6" authorId="1" shapeId="0" xr:uid="{00000000-0006-0000-0900-000010000000}">
      <text>
        <r>
          <rPr>
            <b/>
            <sz val="8"/>
            <color indexed="81"/>
            <rFont val="Tahoma"/>
            <family val="2"/>
          </rPr>
          <t>This is the total number of families who are:
- licensed foster families on the last day of the month
-    certified for adoption on the last day of the month 
-  completing a home study for foster home licensing or adoption certification in the month. 
-    completing an ICPC home study which is incomplete on the last day of the month  
-   kinship care when the family is actively pursuing foster home licensing or adoption certification
Do NOT count families when:
- the ICPC home study was completed before the end of the month
- the kinship care family does not intend to pursue foster home licensing or adoption certification
- temporary safety placements
- the placement is the parent or caretaker from whom the child was removed.</t>
        </r>
      </text>
    </comment>
    <comment ref="M6" authorId="1" shapeId="0" xr:uid="{00000000-0006-0000-0900-000011000000}">
      <text>
        <r>
          <rPr>
            <b/>
            <sz val="8"/>
            <color indexed="81"/>
            <rFont val="Tahoma"/>
            <family val="2"/>
          </rPr>
          <t>This is the total number of families for whom home studies were begun for reasons other than kinship or safety placements, foster home licensing, or adoption certification.  
This includes:
- non fee step-parent/ relative adoptions, 
- civil court home studies, 
- other non-fee adoption home studies. 
Do not count studies that were initiated in prior months or for which fees were charged, assessments of safety or kinship care placements, foster home licensing or adoption certification.</t>
        </r>
      </text>
    </comment>
    <comment ref="N6" authorId="1" shapeId="0" xr:uid="{00000000-0006-0000-0900-000012000000}">
      <text>
        <r>
          <rPr>
            <b/>
            <sz val="8"/>
            <color indexed="81"/>
            <rFont val="Tahoma"/>
            <family val="2"/>
          </rPr>
          <t>This is the total number of families being served on the last day of the month for voluntary services including Family Support Services, other applicable prevention service, or provide MAC activities.  This includes "third track" cases.</t>
        </r>
      </text>
    </comment>
    <comment ref="B7" authorId="1" shapeId="0" xr:uid="{00000000-0006-0000-0900-000013000000}">
      <text>
        <r>
          <rPr>
            <sz val="8"/>
            <color indexed="81"/>
            <rFont val="Tahoma"/>
            <family val="2"/>
          </rPr>
          <t>In this section, remember that FTE's can have many roles, such as CPS Assessment SW's also taking turns at intake.  Use only percentages that the FTE's actually perform that function. See instructions</t>
        </r>
      </text>
    </comment>
    <comment ref="B8" authorId="1" shapeId="0" xr:uid="{00000000-0006-0000-0900-000014000000}">
      <text>
        <r>
          <rPr>
            <sz val="8"/>
            <color indexed="81"/>
            <rFont val="Arial"/>
            <family val="2"/>
          </rPr>
          <t>Of the total FTE’s in for each function on Row 7, record the number of social worker FTE's that were unavailable due to vacancies, FMLA, suspensions, or other temporary assignments for more than 2 weeks in the month  Record percentages as decimals.
DO NOT include unavailability due to vacation or annual leave.</t>
        </r>
        <r>
          <rPr>
            <b/>
            <sz val="8"/>
            <color indexed="81"/>
            <rFont val="Tahoma"/>
            <family val="2"/>
          </rPr>
          <t xml:space="preserve">
</t>
        </r>
        <r>
          <rPr>
            <sz val="8"/>
            <color indexed="81"/>
            <rFont val="Tahoma"/>
            <family val="2"/>
          </rPr>
          <t xml:space="preserve">
</t>
        </r>
      </text>
    </comment>
    <comment ref="A13" authorId="0" shapeId="0" xr:uid="{00000000-0006-0000-0900-000015000000}">
      <text>
        <r>
          <rPr>
            <b/>
            <sz val="9"/>
            <color indexed="81"/>
            <rFont val="Tahoma"/>
            <family val="2"/>
          </rPr>
          <t>Services that have a workload standard are CPS Intake, CPS Assessments, CPS In Home, Foster Care, Adoptions, Foster/Adoptive Home Training and Licensing or Certification, and Other Home Studies.  This also includes Intercounty and Interstate Services.</t>
        </r>
      </text>
    </comment>
    <comment ref="A14" authorId="0" shapeId="0" xr:uid="{00000000-0006-0000-0900-00001600000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A15" authorId="0" shapeId="0" xr:uid="{00000000-0006-0000-0900-00001700000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D17" authorId="0" shapeId="0" xr:uid="{00000000-0006-0000-0900-000018000000}">
      <text>
        <r>
          <rPr>
            <sz val="9"/>
            <color indexed="81"/>
            <rFont val="Tahoma"/>
            <family val="2"/>
          </rPr>
          <t xml:space="preserve">Includes supervisor FTE's for Intake, Assessment, and In Home 
</t>
        </r>
      </text>
    </comment>
    <comment ref="E17" authorId="0" shapeId="0" xr:uid="{00000000-0006-0000-0900-000019000000}">
      <text>
        <r>
          <rPr>
            <sz val="9"/>
            <color indexed="81"/>
            <rFont val="Tahoma"/>
            <family val="2"/>
          </rPr>
          <t xml:space="preserve">Includes supervisor FTE's for foseter care and adoption services to children
</t>
        </r>
      </text>
    </comment>
    <comment ref="F17" authorId="0" shapeId="0" xr:uid="{00000000-0006-0000-0900-00001A000000}">
      <text>
        <r>
          <rPr>
            <sz val="9"/>
            <color indexed="81"/>
            <rFont val="Tahoma"/>
            <family val="2"/>
          </rPr>
          <t xml:space="preserve">Includes all supervisor FTE's  for training, studying, licensing and supervising foster and adotive families
</t>
        </r>
      </text>
    </comment>
    <comment ref="G17" authorId="0" shapeId="0" xr:uid="{00000000-0006-0000-0900-00001B000000}">
      <text>
        <r>
          <rPr>
            <sz val="9"/>
            <color indexed="81"/>
            <rFont val="Tahoma"/>
            <family val="2"/>
          </rPr>
          <t xml:space="preserve">Includes supervision of prevention units, afterhours, and on staff facilitators
</t>
        </r>
      </text>
    </comment>
  </commentList>
</comments>
</file>

<file path=xl/sharedStrings.xml><?xml version="1.0" encoding="utf-8"?>
<sst xmlns="http://schemas.openxmlformats.org/spreadsheetml/2006/main" count="867" uniqueCount="150">
  <si>
    <t>CPS Intake</t>
  </si>
  <si>
    <t>LINKS</t>
  </si>
  <si>
    <t>Other home studies</t>
  </si>
  <si>
    <t>Facilitators</t>
  </si>
  <si>
    <t>January</t>
  </si>
  <si>
    <t>February</t>
  </si>
  <si>
    <t>March</t>
  </si>
  <si>
    <t>April</t>
  </si>
  <si>
    <t>May</t>
  </si>
  <si>
    <t>June</t>
  </si>
  <si>
    <t>July</t>
  </si>
  <si>
    <t>August</t>
  </si>
  <si>
    <t>September</t>
  </si>
  <si>
    <t>October</t>
  </si>
  <si>
    <t>November</t>
  </si>
  <si>
    <t>December</t>
  </si>
  <si>
    <t>Total FTE's budgeted for CPS Intake as their primary function</t>
  </si>
  <si>
    <t>FTE's budgeted for CPS Assessments as their primary function</t>
  </si>
  <si>
    <t>FTE's budgeted for Foster Care Services as their primary function</t>
  </si>
  <si>
    <t>FTE's budgeted for Adoption Services as their primary function</t>
  </si>
  <si>
    <t>FTE's are budgeted for Prevention Services as their primary function</t>
  </si>
  <si>
    <t>Annual Average</t>
  </si>
  <si>
    <t>Year to Date Average</t>
  </si>
  <si>
    <t>% Effective Staff for CPS Intake</t>
  </si>
  <si>
    <t>% Effective Staff for In Home Services</t>
  </si>
  <si>
    <t>Intercounty Activity</t>
  </si>
  <si>
    <t>CPS Assessments</t>
  </si>
  <si>
    <t>CPS In Home Services</t>
  </si>
  <si>
    <t>Foster Care Services</t>
  </si>
  <si>
    <t>Adoption Services</t>
  </si>
  <si>
    <t>Resource Parent Services</t>
  </si>
  <si>
    <t>FTE's budgeted for In Home Services as their primary function</t>
  </si>
  <si>
    <t>% Effective Staff for CPS Asessments</t>
  </si>
  <si>
    <t>% Effective Staff for Adoption Cases</t>
  </si>
  <si>
    <t>FTE's budgeted for completing other non-fee home studies as their primary function</t>
  </si>
  <si>
    <t>Non-Fee Home Studies</t>
  </si>
  <si>
    <t>Preventive Services</t>
  </si>
  <si>
    <t>% of total number of children in custody open for adoption services</t>
  </si>
  <si>
    <t>Total Number of Children in Agency Custody</t>
  </si>
  <si>
    <t>Children In Custody</t>
  </si>
  <si>
    <t>The total number of families provided voluntary services to prevent maltreatment.</t>
  </si>
  <si>
    <t>Dedicated social workers for After Hours Duty</t>
  </si>
  <si>
    <t>State Caseload Standard</t>
  </si>
  <si>
    <t>Monthly Totals</t>
  </si>
  <si>
    <t>County Comments</t>
  </si>
  <si>
    <t>Standards</t>
  </si>
  <si>
    <t>% (ratio)of In Home Cases to Reports screened in</t>
  </si>
  <si>
    <t>Total Number of Children in the Legal Custody of the Agency receiving Foster Care or Adoption Services on the last day of the month</t>
  </si>
  <si>
    <t>CPS reports screened during the month</t>
  </si>
  <si>
    <t>CPS reports accepted during the month</t>
  </si>
  <si>
    <t>Number of CPS Assessments for which the county is responsible for making a decision open the last day of the month</t>
  </si>
  <si>
    <t>Total CPS cases open on the last day of the month</t>
  </si>
  <si>
    <t>% (ratio) of Open Assessments for which the county is responsible for making a decision on the last day of the month to Accepted CPS reports in the month</t>
  </si>
  <si>
    <t>Children in the custody of the agency open for Adoption Services on the last day of the month.</t>
  </si>
  <si>
    <t>Workloads</t>
  </si>
  <si>
    <t>Workload</t>
  </si>
  <si>
    <t>Other Activities</t>
  </si>
  <si>
    <t xml:space="preserve">% Effective Staff for Foster Care </t>
  </si>
  <si>
    <t>CPS Assessments FTE's  available for more than 2 weeks in the month</t>
  </si>
  <si>
    <t>CPS Intake FTE's available for more than 2 weeks in the month?</t>
  </si>
  <si>
    <t>In Home Services FTE's available for more than 2 weeks in the month?</t>
  </si>
  <si>
    <t>Foster Care Services FTE's available for more than 2 weeks in the month</t>
  </si>
  <si>
    <t>Adoption Services FTE's available for more than 2 weeks in the month</t>
  </si>
  <si>
    <t>% Effective Staff for completing other non-fee home studies</t>
  </si>
  <si>
    <t>FTE's providing Prevention Services available for more than 2 weeks in the month</t>
  </si>
  <si>
    <t>FTE's available for completing other non fee home studies  available for more than 2 weeks in the month</t>
  </si>
  <si>
    <t>Number of Supervisor FTE's budgeted for this function</t>
  </si>
  <si>
    <t>The number of supervisor FTE's in line 11 above unavailable for 2 weeks or more in the month</t>
  </si>
  <si>
    <t>The number of supervisor FTE's available to cover the workload during the month.</t>
  </si>
  <si>
    <t>The number of worker FTE's budgeted to this function</t>
  </si>
  <si>
    <t>The number of worker FTE's available to cover caseloads during the month</t>
  </si>
  <si>
    <t>Total FTE's</t>
  </si>
  <si>
    <t>State Supervision standard</t>
  </si>
  <si>
    <t>Worker Staffing</t>
  </si>
  <si>
    <t>100:1</t>
  </si>
  <si>
    <t>10:1</t>
  </si>
  <si>
    <t>15:1</t>
  </si>
  <si>
    <t>32:1</t>
  </si>
  <si>
    <t>5:1</t>
  </si>
  <si>
    <t>Supervision</t>
  </si>
  <si>
    <t>Child Protective Services</t>
  </si>
  <si>
    <t>Foster Care and Adoption Services</t>
  </si>
  <si>
    <t>Foster/Adoptive Training, Licensing &amp; Supervision</t>
  </si>
  <si>
    <t>Other functions</t>
  </si>
  <si>
    <t>Total Supervisor FTE's</t>
  </si>
  <si>
    <r>
      <t xml:space="preserve">CPS Intake </t>
    </r>
    <r>
      <rPr>
        <b/>
        <sz val="8"/>
        <rFont val="Arial"/>
        <family val="2"/>
      </rPr>
      <t>(Reports)</t>
    </r>
  </si>
  <si>
    <r>
      <t>Assessments (</t>
    </r>
    <r>
      <rPr>
        <b/>
        <sz val="8"/>
        <rFont val="Arial"/>
        <family val="2"/>
      </rPr>
      <t>Cases/Families</t>
    </r>
    <r>
      <rPr>
        <sz val="8"/>
        <rFont val="Arial"/>
        <family val="2"/>
      </rPr>
      <t>)</t>
    </r>
  </si>
  <si>
    <r>
      <t xml:space="preserve">In Home </t>
    </r>
    <r>
      <rPr>
        <b/>
        <sz val="8"/>
        <rFont val="Arial"/>
        <family val="2"/>
      </rPr>
      <t>(cases/Families)</t>
    </r>
  </si>
  <si>
    <r>
      <t>Foster Care</t>
    </r>
    <r>
      <rPr>
        <b/>
        <sz val="8"/>
        <rFont val="Arial"/>
        <family val="2"/>
      </rPr>
      <t xml:space="preserve"> (Children)</t>
    </r>
  </si>
  <si>
    <r>
      <t>Adoptions</t>
    </r>
    <r>
      <rPr>
        <b/>
        <sz val="8"/>
        <rFont val="Arial"/>
        <family val="2"/>
      </rPr>
      <t xml:space="preserve"> (Children)</t>
    </r>
  </si>
  <si>
    <r>
      <t>Prevention services</t>
    </r>
    <r>
      <rPr>
        <b/>
        <sz val="8"/>
        <rFont val="Arial"/>
        <family val="2"/>
      </rPr>
      <t xml:space="preserve"> (Cases/Families)</t>
    </r>
  </si>
  <si>
    <r>
      <t>Worker FTE's</t>
    </r>
    <r>
      <rPr>
        <b/>
        <sz val="8"/>
        <rFont val="Arial"/>
        <family val="2"/>
      </rPr>
      <t xml:space="preserve"> available</t>
    </r>
    <r>
      <rPr>
        <sz val="8"/>
        <rFont val="Arial"/>
        <family val="2"/>
      </rPr>
      <t xml:space="preserve"> for required services  which have caseload standards</t>
    </r>
  </si>
  <si>
    <r>
      <t xml:space="preserve">Worker FTE's </t>
    </r>
    <r>
      <rPr>
        <b/>
        <sz val="8"/>
        <rFont val="Arial"/>
        <family val="2"/>
      </rPr>
      <t>budgeted</t>
    </r>
    <r>
      <rPr>
        <sz val="8"/>
        <rFont val="Arial"/>
        <family val="2"/>
      </rPr>
      <t xml:space="preserve"> for required services which have caseload standards</t>
    </r>
  </si>
  <si>
    <t>The number of worker FTE's in Line 7 above unavailable for more than 2 weeks in the month</t>
  </si>
  <si>
    <t>Quality Assurance</t>
  </si>
  <si>
    <t>Number of budgeted FTE's whose primary function is Quality Assurance</t>
  </si>
  <si>
    <t>Number of budgeted Supervisor FTE's dedicated to Quality Assurance</t>
  </si>
  <si>
    <t>Staffing</t>
  </si>
  <si>
    <t>Children open for foster care services on the last day of the month not counted as an child receiving adoption services below.</t>
  </si>
  <si>
    <t>Number of cases active on the last day of the month in which CPS Assessment assistance is provided on behalf of other counties or states who maintain case management responsibility.</t>
  </si>
  <si>
    <t>Number of cases active on the last day of the month in which CPS In Home assistance is provided on behalf of other counties or states who maintain case management responsibility.</t>
  </si>
  <si>
    <t>FTE's needed for workload</t>
  </si>
  <si>
    <t>Foster/Adoptive Families in training during the month to become licensed or certified for inservice training</t>
  </si>
  <si>
    <t>FTE's are budgeted for Foster and Adoptive Family training, licensing and supervision as their primary function</t>
  </si>
  <si>
    <t>Foster and Adoptive Family training, licensing and supervision FTE's available for more than 2 weeks in the month</t>
  </si>
  <si>
    <t>% Effective Staff for Foster and Adoptive Family training, licensing and supervision</t>
  </si>
  <si>
    <t>Total number of foster/adoptive families licensed, understudy or being supervised on the last day of the month.</t>
  </si>
  <si>
    <t>Other Services</t>
  </si>
  <si>
    <t>FTE's budgeted for social workers whose primary function is covering LINKS</t>
  </si>
  <si>
    <t>FTE's budgeted for social workers whose primary function is covering After Hours Duty</t>
  </si>
  <si>
    <t>FTE's budgeted for staff whose primary function is facilitating Child and Family Team meetings</t>
  </si>
  <si>
    <t>FTE's budgeted for staff whose primary function is quality assurance</t>
  </si>
  <si>
    <t>Number of Supervisor FTE's budgeted for child welfare</t>
  </si>
  <si>
    <t>Number of Supervisor FTE's needed for workload</t>
  </si>
  <si>
    <t>Supervision and Quality Assurance</t>
  </si>
  <si>
    <t>QA</t>
  </si>
  <si>
    <r>
      <t>Total number of CPS reports</t>
    </r>
    <r>
      <rPr>
        <b/>
        <sz val="8"/>
        <rFont val="Arial"/>
        <family val="2"/>
      </rPr>
      <t xml:space="preserve"> screened in</t>
    </r>
    <r>
      <rPr>
        <sz val="8"/>
        <rFont val="Arial"/>
        <family val="2"/>
      </rPr>
      <t xml:space="preserve"> during the month</t>
    </r>
  </si>
  <si>
    <t>Total number of CPS reports received and screened during the month</t>
  </si>
  <si>
    <r>
      <t xml:space="preserve">Number of </t>
    </r>
    <r>
      <rPr>
        <b/>
        <sz val="8"/>
        <rFont val="Arial"/>
        <family val="2"/>
      </rPr>
      <t>families</t>
    </r>
    <r>
      <rPr>
        <sz val="8"/>
        <rFont val="Arial"/>
        <family val="2"/>
      </rPr>
      <t xml:space="preserve"> served during the month</t>
    </r>
  </si>
  <si>
    <r>
      <t xml:space="preserve">Worker FTE's </t>
    </r>
    <r>
      <rPr>
        <b/>
        <sz val="8"/>
        <rFont val="Arial"/>
        <family val="2"/>
      </rPr>
      <t>needed</t>
    </r>
    <r>
      <rPr>
        <sz val="8"/>
        <rFont val="Arial"/>
        <family val="2"/>
      </rPr>
      <t xml:space="preserve"> for required services which have caseload standards</t>
    </r>
  </si>
  <si>
    <t>Total CPS In Home cases open on the last day of the month</t>
  </si>
  <si>
    <t>Total Number of foster care children in the custody of the agency and children for which the agency is providing an intercounty or ICPC assists</t>
  </si>
  <si>
    <t>Total number of children for whom the agency was providing adoption services on the last day of the month.</t>
  </si>
  <si>
    <t>The total number of families for whom non-fee home studies were begun during the month.</t>
  </si>
  <si>
    <t>CPS In Home Service cases open on the last day of the month</t>
  </si>
  <si>
    <r>
      <t>The number of requests for</t>
    </r>
    <r>
      <rPr>
        <b/>
        <sz val="8"/>
        <rFont val="Arial"/>
        <family val="2"/>
      </rPr>
      <t xml:space="preserve"> Foster Care</t>
    </r>
    <r>
      <rPr>
        <sz val="8"/>
        <rFont val="Arial"/>
        <family val="2"/>
      </rPr>
      <t xml:space="preserve"> assistance  from other counties or states which are active on the last day of the month for which the other county or state is responsible for case management.</t>
    </r>
  </si>
  <si>
    <r>
      <t>The number of requests for</t>
    </r>
    <r>
      <rPr>
        <b/>
        <sz val="8"/>
        <rFont val="Arial"/>
        <family val="2"/>
      </rPr>
      <t xml:space="preserve"> Adoption </t>
    </r>
    <r>
      <rPr>
        <sz val="8"/>
        <rFont val="Arial"/>
        <family val="2"/>
      </rPr>
      <t>assistance  from other counties or states which are active on the last day of the month for which the other county or state is responsible for case management.</t>
    </r>
  </si>
  <si>
    <r>
      <t xml:space="preserve">The number of requests for </t>
    </r>
    <r>
      <rPr>
        <b/>
        <sz val="8"/>
        <rFont val="Arial"/>
        <family val="2"/>
      </rPr>
      <t>CPS Assessment</t>
    </r>
    <r>
      <rPr>
        <sz val="8"/>
        <rFont val="Arial"/>
        <family val="2"/>
      </rPr>
      <t xml:space="preserve"> assistance  from other counties or states which are active on the last day of the month for which the other county or state is responsible for case management.</t>
    </r>
  </si>
  <si>
    <r>
      <t>The number of requests for</t>
    </r>
    <r>
      <rPr>
        <b/>
        <sz val="8"/>
        <rFont val="Arial"/>
        <family val="2"/>
      </rPr>
      <t xml:space="preserve"> CPS In Home</t>
    </r>
    <r>
      <rPr>
        <sz val="8"/>
        <rFont val="Arial"/>
        <family val="2"/>
      </rPr>
      <t xml:space="preserve"> assistance  from other counties or states which are active on the last day of the month for which the other county or state is responsible for case management.</t>
    </r>
  </si>
  <si>
    <t>% Increase/decrease from the previous month and by quarter</t>
  </si>
  <si>
    <t>% of effective supervisor FTE's</t>
  </si>
  <si>
    <t>Child Welfare Workload and Staff for Services with Caseload Standards</t>
  </si>
  <si>
    <t xml:space="preserve">Number of CW worker FTE's available for more than 2 weeks </t>
  </si>
  <si>
    <t>Number of CW worker FTE's budgeted for Services with caseload standards</t>
  </si>
  <si>
    <t>Number of CW worker FTE's needed to cover workload for services with caseload standards</t>
  </si>
  <si>
    <t xml:space="preserve"> Licensing, &amp; Supervision of Foster/Adoptive Families</t>
  </si>
  <si>
    <r>
      <t>Training of Foster/Adoptive</t>
    </r>
    <r>
      <rPr>
        <b/>
        <sz val="8"/>
        <rFont val="Arial"/>
        <family val="2"/>
      </rPr>
      <t xml:space="preserve"> Families</t>
    </r>
  </si>
  <si>
    <t>Totals</t>
  </si>
  <si>
    <t>Rate for screened in reports</t>
  </si>
  <si>
    <t>Foster Care 18 - 21 Services</t>
  </si>
  <si>
    <t>Clients open for foster care 18 - 21 services on the last day of the month.</t>
  </si>
  <si>
    <r>
      <t>The number of requests for</t>
    </r>
    <r>
      <rPr>
        <b/>
        <sz val="8"/>
        <rFont val="Arial"/>
        <family val="2"/>
      </rPr>
      <t xml:space="preserve"> Foster Care</t>
    </r>
    <r>
      <rPr>
        <sz val="8"/>
        <rFont val="Arial"/>
        <family val="2"/>
      </rPr>
      <t xml:space="preserve"> 18 - 21 assistance  from other counties or states which are active on the last day of the month for which the other county or state is responsible for case management.</t>
    </r>
  </si>
  <si>
    <t>Total Number of foster care 18-21 clients.</t>
  </si>
  <si>
    <t>Foster Care 18 - 21</t>
  </si>
  <si>
    <r>
      <rPr>
        <b/>
        <sz val="8"/>
        <rFont val="Arial"/>
        <family val="2"/>
      </rPr>
      <t>Cases</t>
    </r>
    <r>
      <rPr>
        <sz val="8"/>
        <rFont val="Arial"/>
        <family val="2"/>
      </rPr>
      <t xml:space="preserve"> (CPS, In Home) or </t>
    </r>
    <r>
      <rPr>
        <b/>
        <sz val="8"/>
        <rFont val="Arial"/>
        <family val="2"/>
      </rPr>
      <t>children</t>
    </r>
    <r>
      <rPr>
        <sz val="8"/>
        <rFont val="Arial"/>
        <family val="2"/>
      </rPr>
      <t xml:space="preserve"> (foster care, foster care 18-21,adoptions) open on the last day of the month</t>
    </r>
  </si>
  <si>
    <r>
      <t xml:space="preserve">Number of Intercounty and Interstate </t>
    </r>
    <r>
      <rPr>
        <b/>
        <sz val="8"/>
        <rFont val="Arial"/>
        <family val="2"/>
      </rPr>
      <t>cases</t>
    </r>
    <r>
      <rPr>
        <sz val="8"/>
        <rFont val="Arial"/>
        <family val="2"/>
      </rPr>
      <t xml:space="preserve">(CPS, In Home) or </t>
    </r>
    <r>
      <rPr>
        <b/>
        <sz val="8"/>
        <rFont val="Arial"/>
        <family val="2"/>
      </rPr>
      <t>children</t>
    </r>
    <r>
      <rPr>
        <sz val="8"/>
        <rFont val="Arial"/>
        <family val="2"/>
      </rPr>
      <t xml:space="preserve"> (foster care , foster caer 18-21,adoptions) in which assistance was active on the last day of the month</t>
    </r>
  </si>
  <si>
    <t xml:space="preserve">March </t>
  </si>
  <si>
    <r>
      <t>The number of requests for</t>
    </r>
    <r>
      <rPr>
        <b/>
        <sz val="8"/>
        <rFont val="Arial"/>
        <family val="2"/>
      </rPr>
      <t xml:space="preserve"> Foster Care</t>
    </r>
    <r>
      <rPr>
        <sz val="8"/>
        <rFont val="Arial"/>
        <family val="2"/>
      </rPr>
      <t xml:space="preserve"> 18-21 assistance  from other counties or states which are active on the last day of the month for which the other county or state is responsible for case management.</t>
    </r>
  </si>
  <si>
    <t xml:space="preserve">% of effective CW Worker FTE's </t>
  </si>
  <si>
    <t xml:space="preserve"> County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</si>
</sst>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name val="Arial"/>
    </font>
    <font>
      <sz val="8"/>
      <name val="Arial"/>
      <family val="2"/>
    </font>
    <font>
      <sz val="8"/>
      <color indexed="81"/>
      <name val="Tahoma"/>
      <family val="2"/>
    </font>
    <font>
      <b/>
      <sz val="8"/>
      <color indexed="81"/>
      <name val="Tahoma"/>
      <family val="2"/>
    </font>
    <font>
      <sz val="9"/>
      <name val="Arial"/>
      <family val="2"/>
    </font>
    <font>
      <b/>
      <sz val="24"/>
      <name val="Arial"/>
      <family val="2"/>
    </font>
    <font>
      <b/>
      <sz val="24"/>
      <name val="Arial"/>
      <family val="2"/>
    </font>
    <font>
      <sz val="14"/>
      <name val="Arial"/>
      <family val="2"/>
    </font>
    <font>
      <sz val="14"/>
      <name val="Arial"/>
      <family val="2"/>
    </font>
    <font>
      <sz val="12"/>
      <name val="Arial"/>
      <family val="2"/>
    </font>
    <font>
      <sz val="9"/>
      <name val="Arial"/>
      <family val="2"/>
    </font>
    <font>
      <b/>
      <sz val="9"/>
      <color indexed="81"/>
      <name val="Tahoma"/>
      <family val="2"/>
    </font>
    <font>
      <sz val="10"/>
      <name val="Arial"/>
      <family val="2"/>
    </font>
    <font>
      <sz val="12"/>
      <name val="Arial"/>
      <family val="2"/>
    </font>
    <font>
      <sz val="8"/>
      <name val="Arial"/>
      <family val="2"/>
    </font>
    <font>
      <sz val="9"/>
      <color indexed="81"/>
      <name val="Tahoma"/>
      <family val="2"/>
    </font>
    <font>
      <b/>
      <sz val="8"/>
      <name val="Arial"/>
      <family val="2"/>
    </font>
    <font>
      <sz val="8"/>
      <color indexed="81"/>
      <name val="Arial"/>
      <family val="2"/>
    </font>
    <font>
      <b/>
      <sz val="12"/>
      <name val="Arial"/>
      <family val="2"/>
    </font>
  </fonts>
  <fills count="12">
    <fill>
      <patternFill patternType="none"/>
    </fill>
    <fill>
      <patternFill patternType="gray125"/>
    </fill>
    <fill>
      <patternFill patternType="solid">
        <fgColor theme="9" tint="0.39997558519241921"/>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0" tint="-0.34998626667073579"/>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2" tint="-0.249977111117893"/>
        <bgColor indexed="64"/>
      </patternFill>
    </fill>
    <fill>
      <patternFill patternType="solid">
        <fgColor theme="6" tint="0.59999389629810485"/>
        <bgColor indexed="64"/>
      </patternFill>
    </fill>
    <fill>
      <patternFill patternType="solid">
        <fgColor theme="5"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s>
  <cellStyleXfs count="2">
    <xf numFmtId="0" fontId="0" fillId="0" borderId="0"/>
    <xf numFmtId="9" fontId="12" fillId="0" borderId="0" applyFont="0" applyFill="0" applyBorder="0" applyAlignment="0" applyProtection="0"/>
  </cellStyleXfs>
  <cellXfs count="236">
    <xf numFmtId="0" fontId="0" fillId="0" borderId="0" xfId="0"/>
    <xf numFmtId="0" fontId="0" fillId="0" borderId="0" xfId="0" applyAlignment="1"/>
    <xf numFmtId="0" fontId="4" fillId="0" borderId="0" xfId="0" applyFont="1"/>
    <xf numFmtId="0" fontId="0" fillId="0" borderId="0" xfId="0" applyProtection="1">
      <protection locked="0"/>
    </xf>
    <xf numFmtId="0" fontId="0" fillId="0" borderId="0" xfId="0" applyAlignment="1">
      <alignment vertical="center"/>
    </xf>
    <xf numFmtId="10" fontId="0" fillId="0" borderId="0" xfId="0" applyNumberFormat="1"/>
    <xf numFmtId="10" fontId="0" fillId="0" borderId="0" xfId="0" applyNumberFormat="1" applyAlignment="1"/>
    <xf numFmtId="10" fontId="0" fillId="0" borderId="0" xfId="0" applyNumberFormat="1" applyFill="1"/>
    <xf numFmtId="0" fontId="1" fillId="0" borderId="0" xfId="0" applyFont="1" applyBorder="1"/>
    <xf numFmtId="0" fontId="1" fillId="0" borderId="0" xfId="0" applyFont="1" applyFill="1" applyBorder="1"/>
    <xf numFmtId="0" fontId="1" fillId="0" borderId="0" xfId="0" applyFont="1" applyFill="1"/>
    <xf numFmtId="0" fontId="1" fillId="0" borderId="0" xfId="0" applyFont="1"/>
    <xf numFmtId="0" fontId="0" fillId="0" borderId="0" xfId="0" applyAlignment="1" applyProtection="1">
      <alignment textRotation="60"/>
    </xf>
    <xf numFmtId="0" fontId="0" fillId="0" borderId="0" xfId="0" applyAlignment="1" applyProtection="1">
      <alignment vertical="center"/>
    </xf>
    <xf numFmtId="0" fontId="0" fillId="0" borderId="0" xfId="0" applyProtection="1"/>
    <xf numFmtId="0" fontId="0" fillId="0" borderId="0" xfId="0" applyAlignment="1" applyProtection="1">
      <alignment wrapText="1"/>
    </xf>
    <xf numFmtId="0" fontId="0" fillId="0" borderId="0" xfId="0" applyFill="1"/>
    <xf numFmtId="0" fontId="14" fillId="0" borderId="0" xfId="0" applyFont="1"/>
    <xf numFmtId="10" fontId="1" fillId="0" borderId="11" xfId="0" applyNumberFormat="1" applyFont="1" applyFill="1" applyBorder="1" applyAlignment="1" applyProtection="1">
      <alignment horizontal="right" vertical="center"/>
    </xf>
    <xf numFmtId="0" fontId="1" fillId="0" borderId="11" xfId="0" applyNumberFormat="1" applyFont="1" applyFill="1" applyBorder="1" applyAlignment="1" applyProtection="1">
      <alignment horizontal="right" vertical="center"/>
    </xf>
    <xf numFmtId="2" fontId="1" fillId="0" borderId="11" xfId="0" applyNumberFormat="1" applyFont="1" applyFill="1" applyBorder="1" applyAlignment="1" applyProtection="1">
      <alignment horizontal="right" vertical="center"/>
    </xf>
    <xf numFmtId="10" fontId="0" fillId="0" borderId="0" xfId="0" applyNumberFormat="1" applyFill="1" applyAlignment="1"/>
    <xf numFmtId="10" fontId="1" fillId="0" borderId="12" xfId="0" applyNumberFormat="1" applyFont="1" applyFill="1" applyBorder="1" applyAlignment="1" applyProtection="1">
      <alignment horizontal="right" vertical="center"/>
    </xf>
    <xf numFmtId="0" fontId="1" fillId="0" borderId="12" xfId="0" applyNumberFormat="1" applyFont="1" applyFill="1" applyBorder="1" applyAlignment="1" applyProtection="1">
      <alignment horizontal="right" vertical="center"/>
    </xf>
    <xf numFmtId="0" fontId="1" fillId="0" borderId="0" xfId="0" applyNumberFormat="1" applyFont="1" applyFill="1" applyBorder="1" applyAlignment="1" applyProtection="1">
      <alignment horizontal="right" vertical="center"/>
    </xf>
    <xf numFmtId="2" fontId="1" fillId="0" borderId="0" xfId="0" applyNumberFormat="1" applyFont="1" applyFill="1" applyBorder="1" applyAlignment="1" applyProtection="1">
      <alignment horizontal="right" vertical="center"/>
    </xf>
    <xf numFmtId="0" fontId="1" fillId="0" borderId="4" xfId="0" applyNumberFormat="1" applyFont="1" applyFill="1" applyBorder="1" applyAlignment="1" applyProtection="1">
      <alignment horizontal="right" vertical="center"/>
    </xf>
    <xf numFmtId="0" fontId="0" fillId="0" borderId="0" xfId="0" applyFill="1" applyProtection="1"/>
    <xf numFmtId="0" fontId="14" fillId="5" borderId="1" xfId="0" applyFont="1" applyFill="1" applyBorder="1" applyAlignment="1" applyProtection="1">
      <alignment vertical="center"/>
      <protection locked="0"/>
    </xf>
    <xf numFmtId="0" fontId="14" fillId="6" borderId="9" xfId="0" applyFont="1" applyFill="1" applyBorder="1" applyAlignment="1" applyProtection="1">
      <alignment vertical="center"/>
    </xf>
    <xf numFmtId="0" fontId="14" fillId="6" borderId="14" xfId="0" applyFont="1" applyFill="1" applyBorder="1" applyAlignment="1" applyProtection="1">
      <alignment vertical="center"/>
    </xf>
    <xf numFmtId="0" fontId="14" fillId="6" borderId="4" xfId="0" applyFont="1" applyFill="1" applyBorder="1" applyAlignment="1" applyProtection="1">
      <alignment vertical="center"/>
    </xf>
    <xf numFmtId="0" fontId="14" fillId="6" borderId="2" xfId="0" applyFont="1" applyFill="1" applyBorder="1" applyAlignment="1" applyProtection="1">
      <alignment vertical="center"/>
    </xf>
    <xf numFmtId="0" fontId="14" fillId="6" borderId="13" xfId="0" applyFont="1" applyFill="1" applyBorder="1" applyAlignment="1" applyProtection="1">
      <alignment vertical="center"/>
    </xf>
    <xf numFmtId="0" fontId="14" fillId="6" borderId="6" xfId="0" applyFont="1" applyFill="1" applyBorder="1" applyAlignment="1" applyProtection="1">
      <alignment vertical="center"/>
    </xf>
    <xf numFmtId="0" fontId="14" fillId="6" borderId="5" xfId="0" applyFont="1" applyFill="1" applyBorder="1" applyAlignment="1" applyProtection="1">
      <alignment vertical="center"/>
    </xf>
    <xf numFmtId="0" fontId="14" fillId="5" borderId="9" xfId="0" applyFont="1" applyFill="1" applyBorder="1" applyAlignment="1" applyProtection="1">
      <alignment vertical="center"/>
      <protection locked="0"/>
    </xf>
    <xf numFmtId="0" fontId="14" fillId="5" borderId="14" xfId="0" applyFont="1" applyFill="1" applyBorder="1" applyAlignment="1" applyProtection="1">
      <alignment vertical="center"/>
    </xf>
    <xf numFmtId="0" fontId="14" fillId="6" borderId="1" xfId="0" applyFont="1" applyFill="1" applyBorder="1" applyAlignment="1" applyProtection="1">
      <alignment vertical="center"/>
    </xf>
    <xf numFmtId="0" fontId="14" fillId="6" borderId="10" xfId="0" applyFont="1" applyFill="1" applyBorder="1" applyAlignment="1" applyProtection="1">
      <alignment vertical="center"/>
    </xf>
    <xf numFmtId="0" fontId="14" fillId="6" borderId="8" xfId="0" applyFont="1" applyFill="1" applyBorder="1" applyAlignment="1" applyProtection="1">
      <alignment vertical="center"/>
    </xf>
    <xf numFmtId="0" fontId="14" fillId="6" borderId="11" xfId="0" applyFont="1" applyFill="1" applyBorder="1" applyAlignment="1" applyProtection="1">
      <alignment vertical="center"/>
    </xf>
    <xf numFmtId="0" fontId="14" fillId="5" borderId="13" xfId="0" applyFont="1" applyFill="1" applyBorder="1" applyAlignment="1" applyProtection="1">
      <alignment vertical="center"/>
      <protection locked="0"/>
    </xf>
    <xf numFmtId="0" fontId="14" fillId="3" borderId="1" xfId="0" applyFont="1" applyFill="1" applyBorder="1" applyAlignment="1" applyProtection="1">
      <alignment vertical="center"/>
      <protection locked="0"/>
    </xf>
    <xf numFmtId="0" fontId="14" fillId="3" borderId="1" xfId="0" applyFont="1" applyFill="1" applyBorder="1" applyAlignment="1" applyProtection="1">
      <alignment vertical="center"/>
    </xf>
    <xf numFmtId="0" fontId="14" fillId="3" borderId="1" xfId="0" applyNumberFormat="1" applyFont="1" applyFill="1" applyBorder="1" applyAlignment="1" applyProtection="1">
      <alignment vertical="center"/>
    </xf>
    <xf numFmtId="0" fontId="14" fillId="6" borderId="1" xfId="0" applyNumberFormat="1" applyFont="1" applyFill="1" applyBorder="1" applyAlignment="1" applyProtection="1">
      <alignment vertical="center"/>
    </xf>
    <xf numFmtId="49" fontId="14" fillId="7" borderId="1" xfId="0" applyNumberFormat="1" applyFont="1" applyFill="1" applyBorder="1" applyAlignment="1" applyProtection="1">
      <alignment horizontal="center" vertical="center"/>
    </xf>
    <xf numFmtId="0" fontId="14" fillId="7" borderId="1" xfId="0" applyFont="1" applyFill="1" applyBorder="1" applyAlignment="1" applyProtection="1">
      <alignment vertical="center"/>
    </xf>
    <xf numFmtId="0" fontId="14" fillId="0" borderId="0" xfId="0" applyFont="1" applyBorder="1" applyAlignment="1" applyProtection="1">
      <alignment vertical="top" wrapText="1"/>
    </xf>
    <xf numFmtId="0" fontId="14" fillId="0" borderId="0" xfId="0" applyFont="1" applyBorder="1" applyProtection="1"/>
    <xf numFmtId="0" fontId="14" fillId="0" borderId="0" xfId="0" applyFont="1" applyBorder="1" applyAlignment="1" applyProtection="1"/>
    <xf numFmtId="0" fontId="14" fillId="0" borderId="0" xfId="0" applyFont="1" applyFill="1" applyBorder="1" applyProtection="1"/>
    <xf numFmtId="0" fontId="14" fillId="3" borderId="1" xfId="0" applyFont="1" applyFill="1" applyBorder="1" applyAlignment="1" applyProtection="1">
      <alignment horizontal="center" vertical="center" wrapText="1"/>
    </xf>
    <xf numFmtId="0" fontId="14" fillId="3" borderId="1" xfId="0" applyFont="1" applyFill="1" applyBorder="1" applyAlignment="1" applyProtection="1">
      <alignment horizontal="center" vertical="center"/>
    </xf>
    <xf numFmtId="0" fontId="14" fillId="0" borderId="0" xfId="0" applyFont="1" applyFill="1" applyBorder="1" applyAlignment="1" applyProtection="1">
      <alignment horizontal="left" vertical="center" wrapText="1"/>
    </xf>
    <xf numFmtId="0" fontId="14" fillId="0" borderId="0" xfId="0" applyFont="1" applyFill="1" applyBorder="1" applyAlignment="1" applyProtection="1">
      <alignment horizontal="center" vertical="center"/>
    </xf>
    <xf numFmtId="0" fontId="14" fillId="0" borderId="0" xfId="0" applyFont="1" applyProtection="1"/>
    <xf numFmtId="0" fontId="14" fillId="0" borderId="0" xfId="0" applyFont="1" applyAlignment="1" applyProtection="1">
      <alignment wrapText="1"/>
    </xf>
    <xf numFmtId="0" fontId="14" fillId="8" borderId="1" xfId="0" applyNumberFormat="1" applyFont="1" applyFill="1" applyBorder="1" applyAlignment="1" applyProtection="1">
      <alignment vertical="center"/>
      <protection locked="0"/>
    </xf>
    <xf numFmtId="0" fontId="14" fillId="8" borderId="1" xfId="0" applyNumberFormat="1" applyFont="1" applyFill="1" applyBorder="1" applyAlignment="1" applyProtection="1">
      <alignment vertical="center"/>
    </xf>
    <xf numFmtId="0" fontId="14" fillId="7" borderId="1" xfId="0" applyFont="1" applyFill="1" applyBorder="1" applyAlignment="1" applyProtection="1">
      <alignment horizontal="center" vertical="center"/>
    </xf>
    <xf numFmtId="0" fontId="14" fillId="0" borderId="0" xfId="0" applyNumberFormat="1" applyFont="1" applyFill="1" applyBorder="1" applyAlignment="1" applyProtection="1">
      <alignment vertical="center"/>
    </xf>
    <xf numFmtId="49" fontId="14" fillId="0" borderId="0" xfId="0" applyNumberFormat="1" applyFont="1" applyFill="1" applyBorder="1" applyAlignment="1" applyProtection="1">
      <alignment vertical="center"/>
    </xf>
    <xf numFmtId="49" fontId="14" fillId="0" borderId="0" xfId="0" applyNumberFormat="1" applyFont="1" applyFill="1" applyBorder="1" applyAlignment="1" applyProtection="1">
      <alignment horizontal="center" vertical="center"/>
    </xf>
    <xf numFmtId="0" fontId="14" fillId="0" borderId="1" xfId="0" applyFont="1" applyFill="1" applyBorder="1" applyAlignment="1" applyProtection="1">
      <alignment horizontal="center" textRotation="60" wrapText="1"/>
    </xf>
    <xf numFmtId="0" fontId="16" fillId="0" borderId="1" xfId="0" applyFont="1" applyFill="1" applyBorder="1" applyAlignment="1" applyProtection="1">
      <alignment horizontal="center" textRotation="60" wrapText="1"/>
    </xf>
    <xf numFmtId="0" fontId="14" fillId="0" borderId="1" xfId="0" applyFont="1" applyBorder="1" applyAlignment="1" applyProtection="1">
      <alignment horizontal="center" textRotation="60" wrapText="1"/>
    </xf>
    <xf numFmtId="0" fontId="14" fillId="0" borderId="1" xfId="0" applyFont="1" applyBorder="1" applyAlignment="1" applyProtection="1">
      <alignment horizontal="center" textRotation="60"/>
    </xf>
    <xf numFmtId="0" fontId="14" fillId="6" borderId="3" xfId="0" applyFont="1" applyFill="1" applyBorder="1" applyAlignment="1" applyProtection="1">
      <alignment vertical="center"/>
    </xf>
    <xf numFmtId="49" fontId="14" fillId="6" borderId="1" xfId="0" applyNumberFormat="1" applyFont="1" applyFill="1" applyBorder="1" applyAlignment="1" applyProtection="1">
      <alignment horizontal="center" vertical="center"/>
    </xf>
    <xf numFmtId="0" fontId="0" fillId="3" borderId="0" xfId="0" applyFill="1"/>
    <xf numFmtId="10" fontId="0" fillId="3" borderId="0" xfId="0" applyNumberFormat="1" applyFill="1"/>
    <xf numFmtId="0" fontId="0" fillId="5" borderId="0" xfId="0" applyFill="1"/>
    <xf numFmtId="10" fontId="0" fillId="5" borderId="0" xfId="0" applyNumberFormat="1" applyFill="1"/>
    <xf numFmtId="0" fontId="1" fillId="0" borderId="7" xfId="0" applyNumberFormat="1" applyFont="1" applyFill="1" applyBorder="1" applyAlignment="1" applyProtection="1">
      <alignment horizontal="right" vertical="center"/>
    </xf>
    <xf numFmtId="0" fontId="1" fillId="0" borderId="8" xfId="0" applyNumberFormat="1" applyFont="1" applyFill="1" applyBorder="1" applyAlignment="1" applyProtection="1">
      <alignment horizontal="right" vertical="center"/>
    </xf>
    <xf numFmtId="10" fontId="1" fillId="0" borderId="0" xfId="0" applyNumberFormat="1" applyFont="1" applyFill="1" applyBorder="1" applyAlignment="1" applyProtection="1">
      <alignment horizontal="right" vertical="center"/>
    </xf>
    <xf numFmtId="0" fontId="1" fillId="0" borderId="0" xfId="1" applyNumberFormat="1" applyFont="1" applyFill="1" applyBorder="1" applyAlignment="1" applyProtection="1">
      <alignment horizontal="right" vertical="center"/>
    </xf>
    <xf numFmtId="2" fontId="1" fillId="0" borderId="0" xfId="1" applyNumberFormat="1" applyFont="1" applyFill="1" applyBorder="1" applyAlignment="1" applyProtection="1">
      <alignment horizontal="right" vertical="center"/>
    </xf>
    <xf numFmtId="2" fontId="1" fillId="0" borderId="4" xfId="0" applyNumberFormat="1" applyFont="1" applyFill="1" applyBorder="1" applyAlignment="1" applyProtection="1">
      <alignment horizontal="right" vertical="center"/>
    </xf>
    <xf numFmtId="0" fontId="14" fillId="0" borderId="0" xfId="0" applyFont="1" applyFill="1" applyBorder="1" applyAlignment="1" applyProtection="1">
      <alignment horizontal="left" vertical="top" wrapText="1"/>
    </xf>
    <xf numFmtId="0" fontId="14" fillId="0" borderId="0" xfId="0" applyNumberFormat="1" applyFont="1" applyFill="1" applyBorder="1" applyAlignment="1" applyProtection="1">
      <alignment vertical="center" wrapText="1"/>
    </xf>
    <xf numFmtId="0" fontId="0" fillId="9" borderId="1" xfId="0" applyFill="1" applyBorder="1" applyProtection="1">
      <protection locked="0"/>
    </xf>
    <xf numFmtId="0" fontId="14" fillId="5" borderId="1" xfId="0" applyFont="1" applyFill="1" applyBorder="1" applyAlignment="1" applyProtection="1">
      <alignment vertical="center" wrapText="1"/>
    </xf>
    <xf numFmtId="2" fontId="0" fillId="3" borderId="0" xfId="0" applyNumberFormat="1" applyFill="1"/>
    <xf numFmtId="2" fontId="0" fillId="0" borderId="0" xfId="0" applyNumberFormat="1"/>
    <xf numFmtId="2" fontId="0" fillId="0" borderId="0" xfId="0" applyNumberFormat="1" applyFill="1"/>
    <xf numFmtId="0" fontId="0" fillId="0" borderId="0" xfId="0" applyNumberFormat="1" applyFill="1"/>
    <xf numFmtId="10" fontId="0" fillId="0" borderId="0" xfId="0" applyNumberFormat="1" applyFill="1" applyBorder="1"/>
    <xf numFmtId="2" fontId="1" fillId="8" borderId="1" xfId="0" applyNumberFormat="1" applyFont="1" applyFill="1" applyBorder="1" applyAlignment="1" applyProtection="1">
      <alignment horizontal="center" vertical="center"/>
    </xf>
    <xf numFmtId="10" fontId="1" fillId="8" borderId="1" xfId="0" applyNumberFormat="1" applyFont="1" applyFill="1" applyBorder="1" applyAlignment="1" applyProtection="1">
      <alignment horizontal="center" vertical="center"/>
    </xf>
    <xf numFmtId="2" fontId="1" fillId="8" borderId="10" xfId="0" applyNumberFormat="1" applyFont="1" applyFill="1" applyBorder="1" applyAlignment="1" applyProtection="1">
      <alignment horizontal="center" vertical="center"/>
    </xf>
    <xf numFmtId="0" fontId="14" fillId="10" borderId="1" xfId="0" applyFont="1" applyFill="1" applyBorder="1" applyAlignment="1" applyProtection="1">
      <alignment vertical="center" wrapText="1"/>
    </xf>
    <xf numFmtId="0" fontId="14" fillId="10" borderId="1" xfId="0" applyFont="1" applyFill="1" applyBorder="1" applyAlignment="1" applyProtection="1">
      <alignment horizontal="center" vertical="center" wrapText="1"/>
    </xf>
    <xf numFmtId="2" fontId="14" fillId="8" borderId="10" xfId="0" applyNumberFormat="1" applyFont="1" applyFill="1" applyBorder="1" applyAlignment="1" applyProtection="1">
      <alignment horizontal="center" vertical="center"/>
    </xf>
    <xf numFmtId="2" fontId="14" fillId="8" borderId="1" xfId="0" applyNumberFormat="1" applyFont="1" applyFill="1" applyBorder="1" applyAlignment="1" applyProtection="1">
      <alignment horizontal="center" vertical="center"/>
    </xf>
    <xf numFmtId="0" fontId="14" fillId="10" borderId="1" xfId="0" applyFont="1" applyFill="1" applyBorder="1" applyAlignment="1">
      <alignment horizontal="center" vertical="center"/>
    </xf>
    <xf numFmtId="0" fontId="1" fillId="5" borderId="10" xfId="0" applyNumberFormat="1" applyFont="1" applyFill="1" applyBorder="1" applyAlignment="1" applyProtection="1">
      <alignment horizontal="center" vertical="center"/>
    </xf>
    <xf numFmtId="10" fontId="14" fillId="0" borderId="0" xfId="0" applyNumberFormat="1" applyFont="1" applyFill="1" applyBorder="1" applyAlignment="1">
      <alignment horizontal="center" vertical="center"/>
    </xf>
    <xf numFmtId="0" fontId="14" fillId="0" borderId="0" xfId="0" applyFont="1" applyFill="1" applyBorder="1" applyAlignment="1">
      <alignment horizontal="center" vertical="center" wrapText="1"/>
    </xf>
    <xf numFmtId="10" fontId="14" fillId="0" borderId="0" xfId="0" applyNumberFormat="1" applyFont="1" applyFill="1" applyBorder="1" applyAlignment="1">
      <alignment horizontal="center" vertical="center" wrapText="1"/>
    </xf>
    <xf numFmtId="0" fontId="14" fillId="0" borderId="0" xfId="0" applyFont="1" applyFill="1" applyBorder="1" applyAlignment="1">
      <alignment horizontal="center" vertical="center"/>
    </xf>
    <xf numFmtId="0" fontId="14" fillId="0" borderId="0" xfId="0" applyFont="1" applyFill="1"/>
    <xf numFmtId="0" fontId="14" fillId="5" borderId="12" xfId="0" applyFont="1" applyFill="1" applyBorder="1" applyAlignment="1" applyProtection="1">
      <alignment vertical="center" wrapText="1"/>
    </xf>
    <xf numFmtId="0" fontId="14" fillId="3" borderId="1" xfId="0" applyFont="1" applyFill="1" applyBorder="1" applyAlignment="1" applyProtection="1">
      <alignment vertical="center" wrapText="1"/>
    </xf>
    <xf numFmtId="0" fontId="14" fillId="3" borderId="13" xfId="0" applyFont="1" applyFill="1" applyBorder="1" applyAlignment="1" applyProtection="1">
      <alignment vertical="center" wrapText="1"/>
    </xf>
    <xf numFmtId="10" fontId="14" fillId="3" borderId="1" xfId="0" applyNumberFormat="1" applyFont="1" applyFill="1" applyBorder="1" applyAlignment="1" applyProtection="1">
      <alignment vertical="center" wrapText="1"/>
    </xf>
    <xf numFmtId="2" fontId="14" fillId="3" borderId="1" xfId="0" applyNumberFormat="1" applyFont="1" applyFill="1" applyBorder="1" applyAlignment="1" applyProtection="1">
      <alignment vertical="center" wrapText="1"/>
    </xf>
    <xf numFmtId="10" fontId="14" fillId="0" borderId="0" xfId="0" applyNumberFormat="1" applyFont="1" applyFill="1" applyAlignment="1">
      <alignment horizontal="left" vertical="center" wrapText="1"/>
    </xf>
    <xf numFmtId="10" fontId="14" fillId="0" borderId="0" xfId="0" applyNumberFormat="1" applyFont="1" applyFill="1" applyBorder="1" applyAlignment="1" applyProtection="1">
      <alignment vertical="center" wrapText="1"/>
    </xf>
    <xf numFmtId="2" fontId="14" fillId="5" borderId="1" xfId="0" applyNumberFormat="1" applyFont="1" applyFill="1" applyBorder="1" applyAlignment="1" applyProtection="1">
      <alignment vertical="center" wrapText="1"/>
    </xf>
    <xf numFmtId="2" fontId="14" fillId="5" borderId="12" xfId="0" applyNumberFormat="1" applyFont="1" applyFill="1" applyBorder="1" applyAlignment="1" applyProtection="1">
      <alignment vertical="center" wrapText="1"/>
    </xf>
    <xf numFmtId="0" fontId="14" fillId="5" borderId="10" xfId="0" applyFont="1" applyFill="1" applyBorder="1" applyAlignment="1" applyProtection="1">
      <alignment vertical="center" wrapText="1"/>
    </xf>
    <xf numFmtId="0" fontId="14" fillId="0" borderId="10" xfId="0" applyFont="1" applyFill="1" applyBorder="1" applyAlignment="1" applyProtection="1">
      <alignment vertical="center" wrapText="1"/>
    </xf>
    <xf numFmtId="0" fontId="14" fillId="5" borderId="11" xfId="0" applyFont="1" applyFill="1" applyBorder="1" applyAlignment="1" applyProtection="1">
      <alignment vertical="center" wrapText="1"/>
    </xf>
    <xf numFmtId="0" fontId="14" fillId="0" borderId="11" xfId="0" applyFont="1" applyFill="1" applyBorder="1" applyAlignment="1" applyProtection="1">
      <alignment vertical="center" wrapText="1"/>
    </xf>
    <xf numFmtId="0" fontId="14" fillId="0" borderId="0" xfId="0" applyFont="1" applyFill="1" applyBorder="1" applyAlignment="1" applyProtection="1">
      <alignment vertical="center" wrapText="1"/>
    </xf>
    <xf numFmtId="0" fontId="14" fillId="5" borderId="10" xfId="0" applyNumberFormat="1" applyFont="1" applyFill="1" applyBorder="1" applyAlignment="1" applyProtection="1">
      <alignment vertical="center" wrapText="1"/>
    </xf>
    <xf numFmtId="0" fontId="14" fillId="0" borderId="6" xfId="0" applyFont="1" applyFill="1" applyBorder="1" applyAlignment="1" applyProtection="1">
      <alignment vertical="center" wrapText="1"/>
    </xf>
    <xf numFmtId="0" fontId="14" fillId="5" borderId="9" xfId="0" applyFont="1" applyFill="1" applyBorder="1" applyAlignment="1" applyProtection="1">
      <alignment vertical="center" wrapText="1"/>
    </xf>
    <xf numFmtId="0" fontId="14" fillId="0" borderId="5" xfId="0" applyFont="1" applyFill="1" applyBorder="1" applyAlignment="1" applyProtection="1">
      <alignment vertical="center" wrapText="1"/>
    </xf>
    <xf numFmtId="0" fontId="14" fillId="3" borderId="1" xfId="0" applyFont="1" applyFill="1" applyBorder="1" applyAlignment="1" applyProtection="1">
      <alignment horizontal="left" wrapText="1"/>
    </xf>
    <xf numFmtId="0" fontId="14" fillId="0" borderId="0" xfId="0" applyFont="1" applyAlignment="1">
      <alignment vertical="center" wrapText="1"/>
    </xf>
    <xf numFmtId="10" fontId="14" fillId="10" borderId="1" xfId="0" applyNumberFormat="1" applyFont="1" applyFill="1" applyBorder="1" applyAlignment="1" applyProtection="1">
      <alignment vertical="center" wrapText="1"/>
    </xf>
    <xf numFmtId="0" fontId="14" fillId="0" borderId="0" xfId="0" applyFont="1" applyBorder="1" applyAlignment="1">
      <alignment vertical="center" wrapText="1"/>
    </xf>
    <xf numFmtId="10" fontId="1" fillId="5" borderId="10" xfId="0" applyNumberFormat="1" applyFont="1" applyFill="1" applyBorder="1" applyAlignment="1" applyProtection="1">
      <alignment horizontal="center" vertical="center"/>
    </xf>
    <xf numFmtId="0" fontId="1" fillId="3" borderId="1" xfId="0" applyNumberFormat="1" applyFont="1" applyFill="1" applyBorder="1" applyAlignment="1" applyProtection="1">
      <alignment horizontal="center" vertical="center"/>
    </xf>
    <xf numFmtId="0" fontId="1" fillId="3" borderId="6" xfId="0" applyNumberFormat="1" applyFont="1" applyFill="1" applyBorder="1" applyAlignment="1" applyProtection="1">
      <alignment horizontal="center" vertical="center"/>
    </xf>
    <xf numFmtId="10" fontId="1" fillId="3" borderId="1" xfId="0" applyNumberFormat="1" applyFont="1" applyFill="1" applyBorder="1" applyAlignment="1" applyProtection="1">
      <alignment horizontal="center" vertical="center"/>
    </xf>
    <xf numFmtId="2" fontId="1" fillId="3" borderId="1" xfId="0" applyNumberFormat="1" applyFont="1" applyFill="1" applyBorder="1" applyAlignment="1" applyProtection="1">
      <alignment horizontal="center" vertical="center"/>
    </xf>
    <xf numFmtId="10" fontId="1" fillId="8" borderId="10" xfId="0" applyNumberFormat="1" applyFont="1" applyFill="1" applyBorder="1" applyAlignment="1" applyProtection="1">
      <alignment horizontal="center" vertical="center"/>
    </xf>
    <xf numFmtId="0" fontId="1" fillId="5" borderId="1" xfId="0" applyNumberFormat="1" applyFont="1" applyFill="1" applyBorder="1" applyAlignment="1" applyProtection="1">
      <alignment horizontal="center" vertical="center"/>
    </xf>
    <xf numFmtId="10" fontId="1" fillId="5" borderId="1" xfId="0" applyNumberFormat="1" applyFont="1" applyFill="1" applyBorder="1" applyAlignment="1" applyProtection="1">
      <alignment horizontal="center" vertical="center"/>
    </xf>
    <xf numFmtId="2" fontId="1" fillId="5" borderId="1" xfId="0" applyNumberFormat="1" applyFont="1" applyFill="1" applyBorder="1" applyAlignment="1" applyProtection="1">
      <alignment horizontal="center" vertical="center"/>
    </xf>
    <xf numFmtId="0" fontId="1" fillId="3" borderId="10" xfId="0" applyNumberFormat="1" applyFont="1" applyFill="1" applyBorder="1" applyAlignment="1" applyProtection="1">
      <alignment horizontal="center" vertical="center"/>
    </xf>
    <xf numFmtId="10" fontId="1" fillId="3" borderId="10" xfId="0" applyNumberFormat="1" applyFont="1" applyFill="1" applyBorder="1" applyAlignment="1" applyProtection="1">
      <alignment horizontal="center" vertical="center"/>
    </xf>
    <xf numFmtId="0" fontId="1" fillId="5" borderId="14" xfId="0" applyNumberFormat="1" applyFont="1" applyFill="1" applyBorder="1" applyAlignment="1" applyProtection="1">
      <alignment horizontal="center" vertical="center"/>
    </xf>
    <xf numFmtId="0" fontId="1" fillId="3" borderId="1" xfId="0" applyFont="1" applyFill="1" applyBorder="1" applyAlignment="1">
      <alignment horizontal="center" vertical="center"/>
    </xf>
    <xf numFmtId="0" fontId="14" fillId="5" borderId="1" xfId="0" applyFont="1" applyFill="1" applyBorder="1" applyAlignment="1">
      <alignment horizontal="center" vertical="center" textRotation="90"/>
    </xf>
    <xf numFmtId="0" fontId="14" fillId="5" borderId="1" xfId="0" applyFont="1" applyFill="1" applyBorder="1" applyAlignment="1">
      <alignment horizontal="center" vertical="center" textRotation="90" wrapText="1"/>
    </xf>
    <xf numFmtId="9" fontId="14" fillId="3" borderId="1" xfId="1" applyFont="1" applyFill="1" applyBorder="1" applyAlignment="1" applyProtection="1">
      <alignment vertical="center" wrapText="1"/>
    </xf>
    <xf numFmtId="9" fontId="1" fillId="3" borderId="1" xfId="1" applyFont="1" applyFill="1" applyBorder="1" applyAlignment="1" applyProtection="1">
      <alignment horizontal="center" vertical="center"/>
    </xf>
    <xf numFmtId="9" fontId="1" fillId="8" borderId="1" xfId="1" applyFont="1" applyFill="1" applyBorder="1" applyAlignment="1" applyProtection="1">
      <alignment horizontal="center" vertical="center"/>
    </xf>
    <xf numFmtId="9" fontId="0" fillId="0" borderId="0" xfId="1" applyFont="1" applyFill="1"/>
    <xf numFmtId="0" fontId="1" fillId="0" borderId="11" xfId="0" applyFont="1" applyBorder="1" applyAlignment="1" applyProtection="1">
      <alignment horizontal="center" textRotation="90" wrapText="1"/>
    </xf>
    <xf numFmtId="0" fontId="1" fillId="0" borderId="1" xfId="0" applyFont="1" applyBorder="1" applyAlignment="1" applyProtection="1">
      <alignment horizontal="center" textRotation="90" wrapText="1"/>
    </xf>
    <xf numFmtId="0" fontId="14" fillId="8" borderId="1" xfId="0" applyFont="1" applyFill="1" applyBorder="1" applyAlignment="1" applyProtection="1">
      <alignment horizontal="center" textRotation="90" wrapText="1"/>
    </xf>
    <xf numFmtId="0" fontId="1" fillId="0" borderId="1" xfId="0" applyFont="1" applyFill="1" applyBorder="1" applyAlignment="1" applyProtection="1">
      <alignment horizontal="center" textRotation="90" wrapText="1"/>
    </xf>
    <xf numFmtId="0" fontId="1" fillId="8" borderId="1" xfId="0" applyFont="1" applyFill="1" applyBorder="1" applyAlignment="1" applyProtection="1">
      <alignment horizontal="center" textRotation="90" wrapText="1"/>
    </xf>
    <xf numFmtId="9" fontId="14" fillId="10" borderId="1" xfId="1" applyFont="1" applyFill="1" applyBorder="1" applyAlignment="1" applyProtection="1">
      <alignment vertical="center" wrapText="1"/>
    </xf>
    <xf numFmtId="9" fontId="14" fillId="10" borderId="1" xfId="1" applyFont="1" applyFill="1" applyBorder="1" applyAlignment="1" applyProtection="1">
      <alignment horizontal="center" vertical="center" wrapText="1"/>
    </xf>
    <xf numFmtId="9" fontId="0" fillId="0" borderId="0" xfId="1" applyFont="1"/>
    <xf numFmtId="9" fontId="14" fillId="8" borderId="1" xfId="1" applyFont="1" applyFill="1" applyBorder="1" applyAlignment="1" applyProtection="1">
      <alignment horizontal="center" vertical="center" wrapText="1"/>
    </xf>
    <xf numFmtId="0" fontId="14" fillId="0" borderId="0" xfId="0" applyFont="1" applyFill="1" applyBorder="1" applyAlignment="1">
      <alignment horizontal="center" vertical="center" textRotation="90" wrapText="1"/>
    </xf>
    <xf numFmtId="0" fontId="14" fillId="0" borderId="0" xfId="0" applyFont="1" applyFill="1" applyBorder="1" applyAlignment="1" applyProtection="1">
      <alignment horizontal="left" wrapText="1"/>
    </xf>
    <xf numFmtId="0" fontId="1" fillId="0" borderId="0" xfId="0" applyFont="1" applyFill="1" applyBorder="1" applyAlignment="1">
      <alignment horizontal="center" vertical="center"/>
    </xf>
    <xf numFmtId="2" fontId="1" fillId="0" borderId="0" xfId="0" applyNumberFormat="1" applyFont="1" applyFill="1" applyBorder="1" applyAlignment="1" applyProtection="1">
      <alignment horizontal="center" vertical="center"/>
    </xf>
    <xf numFmtId="10" fontId="16" fillId="5" borderId="12" xfId="0" applyNumberFormat="1" applyFont="1" applyFill="1" applyBorder="1" applyAlignment="1" applyProtection="1">
      <alignment vertical="center" wrapText="1"/>
    </xf>
    <xf numFmtId="10" fontId="16" fillId="5" borderId="1" xfId="0" applyNumberFormat="1" applyFont="1" applyFill="1" applyBorder="1" applyAlignment="1" applyProtection="1">
      <alignment vertical="center" wrapText="1"/>
    </xf>
    <xf numFmtId="0" fontId="16" fillId="3" borderId="1" xfId="0" applyFont="1" applyFill="1" applyBorder="1" applyAlignment="1" applyProtection="1">
      <alignment horizontal="left" wrapText="1"/>
    </xf>
    <xf numFmtId="9" fontId="1" fillId="5" borderId="10" xfId="1" applyFont="1" applyFill="1" applyBorder="1" applyAlignment="1" applyProtection="1">
      <alignment horizontal="center" vertical="center"/>
    </xf>
    <xf numFmtId="0" fontId="16" fillId="3" borderId="1" xfId="0" applyFont="1" applyFill="1" applyBorder="1" applyAlignment="1" applyProtection="1">
      <alignment horizontal="left" vertical="center" wrapText="1"/>
    </xf>
    <xf numFmtId="0" fontId="14" fillId="10" borderId="1" xfId="0" applyFont="1" applyFill="1" applyBorder="1" applyAlignment="1" applyProtection="1">
      <alignment horizontal="center" textRotation="90" wrapText="1"/>
    </xf>
    <xf numFmtId="0" fontId="14" fillId="10" borderId="1" xfId="0" applyFont="1" applyFill="1" applyBorder="1" applyAlignment="1">
      <alignment horizontal="center"/>
    </xf>
    <xf numFmtId="2" fontId="14" fillId="8" borderId="10" xfId="0" applyNumberFormat="1" applyFont="1" applyFill="1" applyBorder="1" applyAlignment="1" applyProtection="1">
      <alignment horizontal="center"/>
    </xf>
    <xf numFmtId="2" fontId="14" fillId="8" borderId="1" xfId="0" applyNumberFormat="1" applyFont="1" applyFill="1" applyBorder="1" applyAlignment="1" applyProtection="1">
      <alignment horizontal="center"/>
    </xf>
    <xf numFmtId="0" fontId="14" fillId="10" borderId="1" xfId="0" applyFont="1" applyFill="1" applyBorder="1" applyAlignment="1" applyProtection="1">
      <alignment horizontal="left" vertical="center" wrapText="1"/>
    </xf>
    <xf numFmtId="0" fontId="14" fillId="6" borderId="7" xfId="0" applyFont="1" applyFill="1" applyBorder="1" applyAlignment="1" applyProtection="1">
      <alignment vertical="center"/>
    </xf>
    <xf numFmtId="49" fontId="1" fillId="7" borderId="1" xfId="0" applyNumberFormat="1" applyFont="1" applyFill="1" applyBorder="1" applyAlignment="1" applyProtection="1">
      <alignment horizontal="center" vertical="center"/>
    </xf>
    <xf numFmtId="0" fontId="14" fillId="0" borderId="7" xfId="0" applyFont="1" applyFill="1" applyBorder="1" applyAlignment="1">
      <alignment horizontal="center" vertical="center" textRotation="90" wrapText="1"/>
    </xf>
    <xf numFmtId="2" fontId="14" fillId="0" borderId="7" xfId="0" applyNumberFormat="1" applyFont="1" applyFill="1" applyBorder="1" applyAlignment="1" applyProtection="1">
      <alignment vertical="center" wrapText="1"/>
    </xf>
    <xf numFmtId="2" fontId="1" fillId="0" borderId="7" xfId="0" applyNumberFormat="1" applyFont="1" applyFill="1" applyBorder="1" applyAlignment="1" applyProtection="1">
      <alignment horizontal="center" vertical="center"/>
    </xf>
    <xf numFmtId="2" fontId="1" fillId="0" borderId="8" xfId="0" applyNumberFormat="1" applyFont="1" applyFill="1" applyBorder="1" applyAlignment="1" applyProtection="1">
      <alignment horizontal="center" vertical="center"/>
    </xf>
    <xf numFmtId="0" fontId="1" fillId="5" borderId="12" xfId="0" applyFont="1" applyFill="1" applyBorder="1" applyAlignment="1" applyProtection="1">
      <alignment vertical="center" wrapText="1"/>
    </xf>
    <xf numFmtId="0" fontId="1" fillId="5" borderId="1" xfId="0" applyFont="1" applyFill="1" applyBorder="1" applyAlignment="1" applyProtection="1">
      <alignment vertical="center" wrapText="1"/>
    </xf>
    <xf numFmtId="0" fontId="1" fillId="5" borderId="11" xfId="0" applyFont="1" applyFill="1" applyBorder="1" applyAlignment="1" applyProtection="1">
      <alignment vertical="center" wrapText="1"/>
    </xf>
    <xf numFmtId="0" fontId="14" fillId="7" borderId="1" xfId="0" applyFont="1" applyFill="1" applyBorder="1" applyAlignment="1" applyProtection="1">
      <alignment vertical="center"/>
    </xf>
    <xf numFmtId="0" fontId="1" fillId="5" borderId="1" xfId="0" applyFont="1" applyFill="1" applyBorder="1" applyAlignment="1" applyProtection="1">
      <alignment vertical="center" wrapText="1"/>
    </xf>
    <xf numFmtId="0" fontId="14" fillId="5" borderId="1" xfId="0" applyFont="1" applyFill="1" applyBorder="1" applyAlignment="1">
      <alignment horizontal="center" vertical="center" textRotation="90" wrapText="1"/>
    </xf>
    <xf numFmtId="0" fontId="18" fillId="11" borderId="7" xfId="0" applyFont="1" applyFill="1" applyBorder="1" applyAlignment="1" applyProtection="1">
      <alignment horizontal="center" vertical="center" wrapText="1"/>
    </xf>
    <xf numFmtId="0" fontId="9" fillId="11" borderId="7" xfId="0" applyFont="1" applyFill="1" applyBorder="1" applyAlignment="1" applyProtection="1">
      <alignment horizontal="center" vertical="center" wrapText="1"/>
    </xf>
    <xf numFmtId="0" fontId="9" fillId="11" borderId="8" xfId="0" applyFont="1" applyFill="1" applyBorder="1" applyAlignment="1" applyProtection="1">
      <alignment horizontal="center" vertical="center" wrapText="1"/>
    </xf>
    <xf numFmtId="0" fontId="7" fillId="11" borderId="7" xfId="0" applyFont="1" applyFill="1" applyBorder="1" applyAlignment="1" applyProtection="1">
      <alignment horizontal="center" vertical="center" wrapText="1"/>
    </xf>
    <xf numFmtId="0" fontId="7" fillId="11" borderId="8" xfId="0" applyFont="1" applyFill="1" applyBorder="1" applyAlignment="1" applyProtection="1">
      <alignment horizontal="center" vertical="center" wrapText="1"/>
    </xf>
    <xf numFmtId="0" fontId="8" fillId="11" borderId="1" xfId="0" applyFont="1" applyFill="1" applyBorder="1" applyAlignment="1" applyProtection="1">
      <alignment horizontal="center" vertical="center" wrapText="1"/>
    </xf>
    <xf numFmtId="0" fontId="7" fillId="11" borderId="1" xfId="0" applyFont="1" applyFill="1" applyBorder="1" applyAlignment="1" applyProtection="1">
      <alignment horizontal="center" vertical="center" wrapText="1"/>
    </xf>
    <xf numFmtId="0" fontId="14" fillId="5" borderId="9" xfId="0" applyFont="1" applyFill="1" applyBorder="1" applyAlignment="1">
      <alignment horizontal="center" vertical="center" textRotation="90" wrapText="1"/>
    </xf>
    <xf numFmtId="0" fontId="14" fillId="5" borderId="2" xfId="0" applyFont="1" applyFill="1" applyBorder="1" applyAlignment="1">
      <alignment horizontal="center" vertical="center" textRotation="90" wrapText="1"/>
    </xf>
    <xf numFmtId="0" fontId="14" fillId="5" borderId="13" xfId="0" applyFont="1" applyFill="1" applyBorder="1" applyAlignment="1">
      <alignment horizontal="center" vertical="center" textRotation="90" wrapText="1"/>
    </xf>
    <xf numFmtId="0" fontId="14" fillId="3" borderId="1" xfId="0" applyFont="1" applyFill="1" applyBorder="1" applyAlignment="1">
      <alignment horizontal="center" vertical="center" textRotation="90" wrapText="1"/>
    </xf>
    <xf numFmtId="0" fontId="14" fillId="3" borderId="9" xfId="0" applyFont="1" applyFill="1" applyBorder="1" applyAlignment="1">
      <alignment horizontal="center" vertical="center" textRotation="90" wrapText="1"/>
    </xf>
    <xf numFmtId="0" fontId="14" fillId="3" borderId="2" xfId="0" applyFont="1" applyFill="1" applyBorder="1" applyAlignment="1">
      <alignment horizontal="center" vertical="center" textRotation="90" wrapText="1"/>
    </xf>
    <xf numFmtId="0" fontId="14" fillId="3" borderId="13" xfId="0" applyFont="1" applyFill="1" applyBorder="1" applyAlignment="1">
      <alignment horizontal="center" vertical="center" textRotation="90" wrapText="1"/>
    </xf>
    <xf numFmtId="0" fontId="7" fillId="11" borderId="10" xfId="0" applyFont="1" applyFill="1" applyBorder="1" applyAlignment="1">
      <alignment horizontal="center" vertical="center" wrapText="1"/>
    </xf>
    <xf numFmtId="0" fontId="7" fillId="11" borderId="11" xfId="0" applyFont="1" applyFill="1" applyBorder="1" applyAlignment="1">
      <alignment horizontal="center" vertical="center" wrapText="1"/>
    </xf>
    <xf numFmtId="0" fontId="7" fillId="11" borderId="12" xfId="0" applyFont="1" applyFill="1" applyBorder="1" applyAlignment="1">
      <alignment horizontal="center" vertical="center" wrapText="1"/>
    </xf>
    <xf numFmtId="0" fontId="5" fillId="0" borderId="1"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8" fillId="11" borderId="0" xfId="0" applyFont="1" applyFill="1" applyBorder="1" applyAlignment="1">
      <alignment horizontal="center" vertical="center" wrapText="1"/>
    </xf>
    <xf numFmtId="0" fontId="7" fillId="4" borderId="0" xfId="0" applyFont="1" applyFill="1" applyBorder="1" applyAlignment="1" applyProtection="1">
      <alignment horizontal="center" vertical="center" wrapText="1"/>
    </xf>
    <xf numFmtId="0" fontId="7" fillId="4" borderId="4" xfId="0" applyFont="1" applyFill="1" applyBorder="1" applyAlignment="1" applyProtection="1">
      <alignment horizontal="center" vertical="center" wrapText="1"/>
    </xf>
    <xf numFmtId="0" fontId="14" fillId="5" borderId="3" xfId="0" applyFont="1" applyFill="1" applyBorder="1" applyAlignment="1">
      <alignment horizontal="center" vertical="center" textRotation="90" wrapText="1"/>
    </xf>
    <xf numFmtId="0" fontId="14" fillId="5" borderId="4" xfId="0" applyFont="1" applyFill="1" applyBorder="1" applyAlignment="1">
      <alignment horizontal="center" vertical="center" textRotation="90" wrapText="1"/>
    </xf>
    <xf numFmtId="0" fontId="13" fillId="11" borderId="1" xfId="0" applyFont="1" applyFill="1" applyBorder="1" applyAlignment="1" applyProtection="1">
      <alignment horizontal="center" vertical="center"/>
    </xf>
    <xf numFmtId="0" fontId="8" fillId="10" borderId="1" xfId="0" applyFont="1" applyFill="1" applyBorder="1" applyAlignment="1">
      <alignment horizontal="center" vertical="center" wrapText="1"/>
    </xf>
    <xf numFmtId="0" fontId="14" fillId="10" borderId="1" xfId="0" applyFont="1" applyFill="1" applyBorder="1" applyAlignment="1" applyProtection="1">
      <alignment horizontal="center" vertical="center" textRotation="90" wrapText="1"/>
    </xf>
    <xf numFmtId="0" fontId="8" fillId="11" borderId="10" xfId="0" applyFont="1" applyFill="1" applyBorder="1" applyAlignment="1">
      <alignment horizontal="center" vertical="center"/>
    </xf>
    <xf numFmtId="0" fontId="8" fillId="11" borderId="11" xfId="0" applyFont="1" applyFill="1" applyBorder="1" applyAlignment="1">
      <alignment horizontal="center" vertical="center"/>
    </xf>
    <xf numFmtId="0" fontId="8" fillId="11" borderId="12" xfId="0" applyFont="1" applyFill="1" applyBorder="1" applyAlignment="1">
      <alignment horizontal="center" vertical="center"/>
    </xf>
    <xf numFmtId="0" fontId="8" fillId="11" borderId="1" xfId="0" applyFont="1" applyFill="1" applyBorder="1" applyAlignment="1" applyProtection="1">
      <alignment horizontal="center" vertical="center"/>
    </xf>
    <xf numFmtId="0" fontId="13" fillId="11" borderId="7" xfId="0" applyFont="1" applyFill="1" applyBorder="1" applyAlignment="1" applyProtection="1">
      <alignment horizontal="center" vertical="center" wrapText="1"/>
    </xf>
    <xf numFmtId="0" fontId="13" fillId="11" borderId="8" xfId="0" applyFont="1" applyFill="1" applyBorder="1" applyAlignment="1" applyProtection="1">
      <alignment horizontal="center" vertical="center" wrapText="1"/>
    </xf>
    <xf numFmtId="0" fontId="14" fillId="8" borderId="10" xfId="0" applyFont="1" applyFill="1" applyBorder="1" applyAlignment="1" applyProtection="1">
      <alignment horizontal="left" vertical="center" wrapText="1"/>
    </xf>
    <xf numFmtId="0" fontId="14" fillId="8" borderId="12" xfId="0" applyFont="1" applyFill="1" applyBorder="1" applyAlignment="1" applyProtection="1">
      <alignment horizontal="left" vertical="center" wrapText="1"/>
    </xf>
    <xf numFmtId="0" fontId="14" fillId="7" borderId="1" xfId="0" applyFont="1" applyFill="1" applyBorder="1" applyAlignment="1" applyProtection="1">
      <alignment horizontal="left" vertical="center" wrapText="1"/>
    </xf>
    <xf numFmtId="0" fontId="14" fillId="8" borderId="1" xfId="0" applyFont="1" applyFill="1" applyBorder="1" applyAlignment="1" applyProtection="1">
      <alignment horizontal="center" vertical="center" wrapText="1"/>
    </xf>
    <xf numFmtId="0" fontId="14" fillId="3" borderId="3" xfId="0" applyFont="1" applyFill="1" applyBorder="1" applyAlignment="1" applyProtection="1">
      <alignment horizontal="center" vertical="center" wrapText="1"/>
    </xf>
    <xf numFmtId="0" fontId="14" fillId="3" borderId="4" xfId="0" applyFont="1" applyFill="1" applyBorder="1" applyAlignment="1" applyProtection="1">
      <alignment horizontal="center" vertical="center" wrapText="1"/>
    </xf>
    <xf numFmtId="0" fontId="14" fillId="3" borderId="8" xfId="0" applyFont="1" applyFill="1" applyBorder="1" applyAlignment="1" applyProtection="1">
      <alignment horizontal="center" vertical="center" wrapText="1"/>
    </xf>
    <xf numFmtId="0" fontId="10" fillId="2" borderId="1" xfId="0" applyFont="1" applyFill="1" applyBorder="1" applyAlignment="1" applyProtection="1">
      <alignment horizontal="center" vertical="center" wrapText="1"/>
    </xf>
    <xf numFmtId="0" fontId="14" fillId="3" borderId="1" xfId="0" applyFont="1" applyFill="1" applyBorder="1" applyAlignment="1" applyProtection="1">
      <alignment horizontal="left" vertical="center" wrapText="1"/>
    </xf>
    <xf numFmtId="0" fontId="14" fillId="0" borderId="1" xfId="0" applyFont="1" applyBorder="1" applyAlignment="1" applyProtection="1">
      <alignment horizontal="left" vertical="top" wrapText="1"/>
      <protection locked="0"/>
    </xf>
    <xf numFmtId="0" fontId="14" fillId="9" borderId="1" xfId="0" applyNumberFormat="1" applyFont="1" applyFill="1" applyBorder="1" applyAlignment="1" applyProtection="1">
      <alignment horizontal="center" vertical="center" wrapText="1"/>
    </xf>
    <xf numFmtId="0" fontId="14" fillId="9" borderId="1" xfId="0" applyNumberFormat="1" applyFont="1" applyFill="1" applyBorder="1" applyAlignment="1" applyProtection="1">
      <alignment horizontal="left" vertical="center" wrapText="1"/>
    </xf>
    <xf numFmtId="0" fontId="5" fillId="0" borderId="10"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14" fillId="7" borderId="1" xfId="0" applyFont="1" applyFill="1" applyBorder="1" applyAlignment="1" applyProtection="1">
      <alignment vertical="center" wrapText="1"/>
    </xf>
    <xf numFmtId="0" fontId="14" fillId="7" borderId="1" xfId="0" applyFont="1" applyFill="1" applyBorder="1" applyAlignment="1" applyProtection="1">
      <alignment vertical="center"/>
    </xf>
    <xf numFmtId="0" fontId="14" fillId="5" borderId="1" xfId="0" applyFont="1" applyFill="1" applyBorder="1" applyAlignment="1" applyProtection="1">
      <alignment vertical="center" wrapText="1"/>
    </xf>
    <xf numFmtId="0" fontId="14" fillId="5" borderId="1" xfId="0" applyFont="1" applyFill="1" applyBorder="1" applyAlignment="1" applyProtection="1">
      <alignment vertical="center"/>
    </xf>
    <xf numFmtId="0" fontId="14" fillId="3" borderId="10" xfId="0" applyFont="1" applyFill="1" applyBorder="1" applyAlignment="1" applyProtection="1">
      <alignment horizontal="left" vertical="center" wrapText="1"/>
    </xf>
    <xf numFmtId="0" fontId="14" fillId="3" borderId="12" xfId="0" applyFont="1" applyFill="1" applyBorder="1" applyAlignment="1" applyProtection="1">
      <alignment horizontal="left" vertical="center" wrapText="1"/>
    </xf>
    <xf numFmtId="0" fontId="1" fillId="5" borderId="1" xfId="0" applyFont="1" applyFill="1" applyBorder="1" applyAlignment="1" applyProtection="1">
      <alignment vertical="center" wrapText="1"/>
    </xf>
    <xf numFmtId="0" fontId="14" fillId="5" borderId="1" xfId="0" applyFont="1" applyFill="1" applyBorder="1" applyAlignment="1" applyProtection="1">
      <alignment horizontal="center" vertical="center" wrapText="1"/>
    </xf>
  </cellXfs>
  <cellStyles count="2">
    <cellStyle name="Normal" xfId="0" builtinId="0"/>
    <cellStyle name="Percent" xfId="1" builtinId="5"/>
  </cellStyles>
  <dxfs count="0"/>
  <tableStyles count="0" defaultTableStyle="TableStyleMedium2" defaultPivotStyle="PivotStyleLight16"/>
  <colors>
    <mruColors>
      <color rgb="FFFFFFCC"/>
      <color rgb="FFFFFF66"/>
      <color rgb="FFF4FD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38"/>
  <sheetViews>
    <sheetView tabSelected="1" zoomScaleNormal="100" zoomScaleSheetLayoutView="100" workbookViewId="0">
      <selection sqref="A1:B1"/>
    </sheetView>
  </sheetViews>
  <sheetFormatPr defaultRowHeight="12.75" x14ac:dyDescent="0.2"/>
  <cols>
    <col min="1" max="1" width="5" style="17" customWidth="1"/>
    <col min="2" max="2" width="46" style="123" customWidth="1"/>
    <col min="3" max="5" width="7.5703125" style="11" customWidth="1"/>
    <col min="6" max="7" width="7.5703125" style="10" customWidth="1"/>
    <col min="8" max="9" width="7.5703125" style="11" customWidth="1"/>
    <col min="10" max="10" width="7.5703125" style="10" customWidth="1"/>
    <col min="11" max="13" width="7.5703125" style="11" customWidth="1"/>
    <col min="14" max="14" width="7.5703125" style="10" customWidth="1"/>
    <col min="15" max="17" width="7.5703125" style="11" customWidth="1"/>
    <col min="18" max="18" width="7.5703125" style="10" customWidth="1"/>
  </cols>
  <sheetData>
    <row r="1" spans="1:18" s="2" customFormat="1" ht="65.25" customHeight="1" x14ac:dyDescent="0.2">
      <c r="A1" s="197" t="s">
        <v>149</v>
      </c>
      <c r="B1" s="198"/>
      <c r="C1" s="145" t="s">
        <v>4</v>
      </c>
      <c r="D1" s="146" t="s">
        <v>5</v>
      </c>
      <c r="E1" s="146" t="s">
        <v>6</v>
      </c>
      <c r="F1" s="147" t="s">
        <v>22</v>
      </c>
      <c r="G1" s="148" t="s">
        <v>7</v>
      </c>
      <c r="H1" s="146" t="s">
        <v>8</v>
      </c>
      <c r="I1" s="146" t="s">
        <v>9</v>
      </c>
      <c r="J1" s="149" t="s">
        <v>22</v>
      </c>
      <c r="K1" s="146" t="s">
        <v>10</v>
      </c>
      <c r="L1" s="146" t="s">
        <v>11</v>
      </c>
      <c r="M1" s="146" t="s">
        <v>12</v>
      </c>
      <c r="N1" s="149" t="s">
        <v>22</v>
      </c>
      <c r="O1" s="146" t="s">
        <v>13</v>
      </c>
      <c r="P1" s="148" t="s">
        <v>14</v>
      </c>
      <c r="Q1" s="148" t="s">
        <v>15</v>
      </c>
      <c r="R1" s="149" t="s">
        <v>21</v>
      </c>
    </row>
    <row r="2" spans="1:18" s="2" customFormat="1" ht="13.9" customHeight="1" x14ac:dyDescent="0.2">
      <c r="A2" s="186" t="s">
        <v>0</v>
      </c>
      <c r="B2" s="186"/>
      <c r="C2" s="186"/>
      <c r="D2" s="186"/>
      <c r="E2" s="186"/>
      <c r="F2" s="186"/>
      <c r="G2" s="186"/>
      <c r="H2" s="186"/>
      <c r="I2" s="186"/>
      <c r="J2" s="186"/>
      <c r="K2" s="186"/>
      <c r="L2" s="186"/>
      <c r="M2" s="186"/>
      <c r="N2" s="186"/>
      <c r="O2" s="186"/>
      <c r="P2" s="186"/>
      <c r="Q2" s="186"/>
      <c r="R2" s="186"/>
    </row>
    <row r="3" spans="1:18" s="73" customFormat="1" ht="16.149999999999999" customHeight="1" x14ac:dyDescent="0.2">
      <c r="A3" s="179" t="s">
        <v>55</v>
      </c>
      <c r="B3" s="104" t="s">
        <v>48</v>
      </c>
      <c r="C3" s="98">
        <f>January!$D$2</f>
        <v>0</v>
      </c>
      <c r="D3" s="98">
        <f>February!$D$2</f>
        <v>0</v>
      </c>
      <c r="E3" s="98">
        <f>March!$D$2</f>
        <v>0</v>
      </c>
      <c r="F3" s="92">
        <f>AVERAGE(C3:E3)</f>
        <v>0</v>
      </c>
      <c r="G3" s="98">
        <f>April!$D$2</f>
        <v>0</v>
      </c>
      <c r="H3" s="98">
        <f>May!$D$2</f>
        <v>0</v>
      </c>
      <c r="I3" s="98">
        <f>June!$D$2</f>
        <v>0</v>
      </c>
      <c r="J3" s="92">
        <f>AVERAGE(C3:E3,G3:I3)</f>
        <v>0</v>
      </c>
      <c r="K3" s="98">
        <f>July!$D$2</f>
        <v>0</v>
      </c>
      <c r="L3" s="98">
        <f>August!$D$2</f>
        <v>0</v>
      </c>
      <c r="M3" s="98">
        <f>September!$D$2</f>
        <v>0</v>
      </c>
      <c r="N3" s="92">
        <f>AVERAGE(C3:E3,G3:I3,K3:M3)</f>
        <v>0</v>
      </c>
      <c r="O3" s="98">
        <f>October!$D$2</f>
        <v>0</v>
      </c>
      <c r="P3" s="98">
        <f>November!$D$2</f>
        <v>0</v>
      </c>
      <c r="Q3" s="98">
        <f>December!$D$2</f>
        <v>0</v>
      </c>
      <c r="R3" s="90">
        <f>AVERAGE(C3:E3,G3:I3,K3:M3,O3:Q3)</f>
        <v>0</v>
      </c>
    </row>
    <row r="4" spans="1:18" s="73" customFormat="1" ht="16.149999999999999" customHeight="1" x14ac:dyDescent="0.2">
      <c r="A4" s="179"/>
      <c r="B4" s="104" t="s">
        <v>49</v>
      </c>
      <c r="C4" s="98">
        <f>January!D3</f>
        <v>0</v>
      </c>
      <c r="D4" s="98">
        <f>February!D3</f>
        <v>0</v>
      </c>
      <c r="E4" s="98">
        <f>March!D3</f>
        <v>0</v>
      </c>
      <c r="F4" s="92">
        <f>AVERAGE(C4:E4)</f>
        <v>0</v>
      </c>
      <c r="G4" s="98">
        <f>April!D3</f>
        <v>0</v>
      </c>
      <c r="H4" s="98">
        <f>May!D3</f>
        <v>0</v>
      </c>
      <c r="I4" s="98">
        <f>June!D3</f>
        <v>0</v>
      </c>
      <c r="J4" s="92">
        <f>AVERAGE(C4:E4,G4:I4)</f>
        <v>0</v>
      </c>
      <c r="K4" s="98">
        <f>July!D3</f>
        <v>0</v>
      </c>
      <c r="L4" s="98">
        <f>August!D3</f>
        <v>0</v>
      </c>
      <c r="M4" s="98">
        <f>September!D3</f>
        <v>0</v>
      </c>
      <c r="N4" s="92">
        <f>AVERAGE(C4:E4,G4:I4,K4:M4)</f>
        <v>0</v>
      </c>
      <c r="O4" s="98">
        <f>October!D3</f>
        <v>0</v>
      </c>
      <c r="P4" s="98">
        <f>November!D3</f>
        <v>0</v>
      </c>
      <c r="Q4" s="98">
        <f>December!D3</f>
        <v>0</v>
      </c>
      <c r="R4" s="90">
        <f>AVERAGE(C4:E4,G4:I4,K4:M4,O4:Q4)</f>
        <v>0</v>
      </c>
    </row>
    <row r="5" spans="1:18" s="74" customFormat="1" ht="16.149999999999999" customHeight="1" x14ac:dyDescent="0.2">
      <c r="A5" s="179"/>
      <c r="B5" s="158" t="s">
        <v>138</v>
      </c>
      <c r="C5" s="126" t="e">
        <f t="shared" ref="C5:R5" si="0">SUM(C4/C3)</f>
        <v>#DIV/0!</v>
      </c>
      <c r="D5" s="126" t="e">
        <f t="shared" si="0"/>
        <v>#DIV/0!</v>
      </c>
      <c r="E5" s="126" t="e">
        <f t="shared" si="0"/>
        <v>#DIV/0!</v>
      </c>
      <c r="F5" s="91" t="e">
        <f t="shared" si="0"/>
        <v>#DIV/0!</v>
      </c>
      <c r="G5" s="126" t="e">
        <f t="shared" si="0"/>
        <v>#DIV/0!</v>
      </c>
      <c r="H5" s="126" t="e">
        <f t="shared" si="0"/>
        <v>#DIV/0!</v>
      </c>
      <c r="I5" s="126" t="e">
        <f t="shared" si="0"/>
        <v>#DIV/0!</v>
      </c>
      <c r="J5" s="91" t="e">
        <f t="shared" si="0"/>
        <v>#DIV/0!</v>
      </c>
      <c r="K5" s="126" t="e">
        <f t="shared" si="0"/>
        <v>#DIV/0!</v>
      </c>
      <c r="L5" s="126" t="e">
        <f t="shared" si="0"/>
        <v>#DIV/0!</v>
      </c>
      <c r="M5" s="126" t="e">
        <f t="shared" si="0"/>
        <v>#DIV/0!</v>
      </c>
      <c r="N5" s="91" t="e">
        <f t="shared" si="0"/>
        <v>#DIV/0!</v>
      </c>
      <c r="O5" s="126" t="e">
        <f t="shared" si="0"/>
        <v>#DIV/0!</v>
      </c>
      <c r="P5" s="126" t="e">
        <f t="shared" si="0"/>
        <v>#DIV/0!</v>
      </c>
      <c r="Q5" s="126" t="e">
        <f t="shared" si="0"/>
        <v>#DIV/0!</v>
      </c>
      <c r="R5" s="91" t="e">
        <f t="shared" si="0"/>
        <v>#DIV/0!</v>
      </c>
    </row>
    <row r="6" spans="1:18" s="71" customFormat="1" ht="16.149999999999999" customHeight="1" x14ac:dyDescent="0.2">
      <c r="A6" s="190" t="s">
        <v>97</v>
      </c>
      <c r="B6" s="105" t="s">
        <v>16</v>
      </c>
      <c r="C6" s="127">
        <f>January!D7</f>
        <v>0</v>
      </c>
      <c r="D6" s="127">
        <f>February!D7</f>
        <v>0</v>
      </c>
      <c r="E6" s="127">
        <f>March!D7</f>
        <v>0</v>
      </c>
      <c r="F6" s="92">
        <f t="shared" ref="F6:F9" si="1">AVERAGE(C6:E6)</f>
        <v>0</v>
      </c>
      <c r="G6" s="127">
        <f>April!D7</f>
        <v>0</v>
      </c>
      <c r="H6" s="127">
        <f>May!D7</f>
        <v>0</v>
      </c>
      <c r="I6" s="127">
        <f>June!D7</f>
        <v>0</v>
      </c>
      <c r="J6" s="92">
        <f t="shared" ref="J6:J7" si="2">AVERAGE(C6:E6,G6:I6)</f>
        <v>0</v>
      </c>
      <c r="K6" s="127">
        <f>July!D7</f>
        <v>0</v>
      </c>
      <c r="L6" s="127">
        <f>August!D7</f>
        <v>0</v>
      </c>
      <c r="M6" s="127">
        <f>September!D7</f>
        <v>0</v>
      </c>
      <c r="N6" s="92">
        <f t="shared" ref="N6:N7" si="3">AVERAGE(C6:E6,G6:I6,K6:M6)</f>
        <v>0</v>
      </c>
      <c r="O6" s="127">
        <f>October!D7</f>
        <v>0</v>
      </c>
      <c r="P6" s="127">
        <f>November!D7</f>
        <v>0</v>
      </c>
      <c r="Q6" s="127">
        <f>December!D7</f>
        <v>0</v>
      </c>
      <c r="R6" s="90">
        <f t="shared" ref="R6:R7" si="4">AVERAGE(C6:E6,G6:I6,K6:M6,O6:Q6)</f>
        <v>0</v>
      </c>
    </row>
    <row r="7" spans="1:18" s="71" customFormat="1" ht="16.149999999999999" customHeight="1" x14ac:dyDescent="0.2">
      <c r="A7" s="190"/>
      <c r="B7" s="106" t="s">
        <v>59</v>
      </c>
      <c r="C7" s="128">
        <f>(January!$D$9)</f>
        <v>0</v>
      </c>
      <c r="D7" s="128">
        <f>(February!$D$9)</f>
        <v>0</v>
      </c>
      <c r="E7" s="128">
        <f>(March!$D$9)</f>
        <v>0</v>
      </c>
      <c r="F7" s="92">
        <f t="shared" si="1"/>
        <v>0</v>
      </c>
      <c r="G7" s="128">
        <f>(April!$D$9)</f>
        <v>0</v>
      </c>
      <c r="H7" s="128">
        <f>(May!$D$9)</f>
        <v>0</v>
      </c>
      <c r="I7" s="128">
        <f>(June!$D$9)</f>
        <v>0</v>
      </c>
      <c r="J7" s="92">
        <f t="shared" si="2"/>
        <v>0</v>
      </c>
      <c r="K7" s="128">
        <f>(July!$D$9)</f>
        <v>0</v>
      </c>
      <c r="L7" s="128">
        <f>(August!$D$9)</f>
        <v>0</v>
      </c>
      <c r="M7" s="128">
        <f>(September!$D$9)</f>
        <v>0</v>
      </c>
      <c r="N7" s="92">
        <f t="shared" si="3"/>
        <v>0</v>
      </c>
      <c r="O7" s="128">
        <f>(October!$D$9)</f>
        <v>0</v>
      </c>
      <c r="P7" s="128">
        <f>(November!$D$9)</f>
        <v>0</v>
      </c>
      <c r="Q7" s="128">
        <f>(December!$D$9)</f>
        <v>0</v>
      </c>
      <c r="R7" s="90">
        <f t="shared" si="4"/>
        <v>0</v>
      </c>
    </row>
    <row r="8" spans="1:18" s="72" customFormat="1" ht="16.149999999999999" customHeight="1" x14ac:dyDescent="0.2">
      <c r="A8" s="190"/>
      <c r="B8" s="107" t="s">
        <v>23</v>
      </c>
      <c r="C8" s="129" t="e">
        <f>C7/C6</f>
        <v>#DIV/0!</v>
      </c>
      <c r="D8" s="129" t="e">
        <f t="shared" ref="D8:R8" si="5">D7/D6</f>
        <v>#DIV/0!</v>
      </c>
      <c r="E8" s="129" t="e">
        <f t="shared" si="5"/>
        <v>#DIV/0!</v>
      </c>
      <c r="F8" s="91" t="e">
        <f t="shared" si="5"/>
        <v>#DIV/0!</v>
      </c>
      <c r="G8" s="129" t="e">
        <f t="shared" si="5"/>
        <v>#DIV/0!</v>
      </c>
      <c r="H8" s="129" t="e">
        <f t="shared" si="5"/>
        <v>#DIV/0!</v>
      </c>
      <c r="I8" s="129" t="e">
        <f t="shared" si="5"/>
        <v>#DIV/0!</v>
      </c>
      <c r="J8" s="91" t="e">
        <f t="shared" si="5"/>
        <v>#DIV/0!</v>
      </c>
      <c r="K8" s="129" t="e">
        <f t="shared" si="5"/>
        <v>#DIV/0!</v>
      </c>
      <c r="L8" s="129" t="e">
        <f t="shared" si="5"/>
        <v>#DIV/0!</v>
      </c>
      <c r="M8" s="129" t="e">
        <f t="shared" si="5"/>
        <v>#DIV/0!</v>
      </c>
      <c r="N8" s="91" t="e">
        <f t="shared" si="5"/>
        <v>#DIV/0!</v>
      </c>
      <c r="O8" s="129" t="e">
        <f t="shared" si="5"/>
        <v>#DIV/0!</v>
      </c>
      <c r="P8" s="129" t="e">
        <f t="shared" si="5"/>
        <v>#DIV/0!</v>
      </c>
      <c r="Q8" s="129" t="e">
        <f t="shared" si="5"/>
        <v>#DIV/0!</v>
      </c>
      <c r="R8" s="91" t="e">
        <f t="shared" si="5"/>
        <v>#DIV/0!</v>
      </c>
    </row>
    <row r="9" spans="1:18" s="85" customFormat="1" ht="16.149999999999999" customHeight="1" x14ac:dyDescent="0.2">
      <c r="A9" s="190"/>
      <c r="B9" s="108" t="s">
        <v>101</v>
      </c>
      <c r="C9" s="130">
        <f>C3/100</f>
        <v>0</v>
      </c>
      <c r="D9" s="130">
        <f t="shared" ref="D9:Q9" si="6">D3/100</f>
        <v>0</v>
      </c>
      <c r="E9" s="130">
        <f t="shared" si="6"/>
        <v>0</v>
      </c>
      <c r="F9" s="92">
        <f t="shared" si="1"/>
        <v>0</v>
      </c>
      <c r="G9" s="130">
        <f t="shared" si="6"/>
        <v>0</v>
      </c>
      <c r="H9" s="130">
        <f t="shared" si="6"/>
        <v>0</v>
      </c>
      <c r="I9" s="130">
        <f t="shared" si="6"/>
        <v>0</v>
      </c>
      <c r="J9" s="92">
        <f>AVERAGE(C9:E9,G9:I9)</f>
        <v>0</v>
      </c>
      <c r="K9" s="130">
        <f t="shared" si="6"/>
        <v>0</v>
      </c>
      <c r="L9" s="130">
        <f t="shared" si="6"/>
        <v>0</v>
      </c>
      <c r="M9" s="130">
        <f t="shared" si="6"/>
        <v>0</v>
      </c>
      <c r="N9" s="92">
        <f>AVERAGE(C9:E9,G9:I9,K9:M9)</f>
        <v>0</v>
      </c>
      <c r="O9" s="130">
        <f t="shared" si="6"/>
        <v>0</v>
      </c>
      <c r="P9" s="130">
        <f t="shared" si="6"/>
        <v>0</v>
      </c>
      <c r="Q9" s="130">
        <f t="shared" si="6"/>
        <v>0</v>
      </c>
      <c r="R9" s="90">
        <f>AVERAGE(C9:E9,G9:I9,K9:M9,O9:Q9)</f>
        <v>0</v>
      </c>
    </row>
    <row r="10" spans="1:18" s="6" customFormat="1" x14ac:dyDescent="0.2">
      <c r="A10" s="99"/>
      <c r="B10" s="109"/>
      <c r="C10" s="78"/>
      <c r="D10" s="78"/>
      <c r="E10" s="78"/>
      <c r="F10" s="79"/>
      <c r="G10" s="78"/>
      <c r="H10" s="78"/>
      <c r="I10" s="78"/>
      <c r="J10" s="79"/>
      <c r="K10" s="78"/>
      <c r="L10" s="78"/>
      <c r="M10" s="78"/>
      <c r="N10" s="79"/>
      <c r="O10" s="78"/>
      <c r="P10" s="78"/>
      <c r="Q10" s="78"/>
      <c r="R10" s="80"/>
    </row>
    <row r="11" spans="1:18" ht="13.15" customHeight="1" x14ac:dyDescent="0.2">
      <c r="A11" s="186" t="s">
        <v>26</v>
      </c>
      <c r="B11" s="186"/>
      <c r="C11" s="186"/>
      <c r="D11" s="186"/>
      <c r="E11" s="186"/>
      <c r="F11" s="186"/>
      <c r="G11" s="186"/>
      <c r="H11" s="186"/>
      <c r="I11" s="186"/>
      <c r="J11" s="186"/>
      <c r="K11" s="186"/>
      <c r="L11" s="186"/>
      <c r="M11" s="186"/>
      <c r="N11" s="186"/>
      <c r="O11" s="186"/>
      <c r="P11" s="186"/>
      <c r="Q11" s="186"/>
      <c r="R11" s="186"/>
    </row>
    <row r="12" spans="1:18" s="1" customFormat="1" ht="22.5" customHeight="1" x14ac:dyDescent="0.2">
      <c r="A12" s="187" t="s">
        <v>55</v>
      </c>
      <c r="B12" s="104" t="s">
        <v>50</v>
      </c>
      <c r="C12" s="98">
        <f>January!E4</f>
        <v>0</v>
      </c>
      <c r="D12" s="98">
        <f>February!E4</f>
        <v>0</v>
      </c>
      <c r="E12" s="98">
        <f>March!E4</f>
        <v>0</v>
      </c>
      <c r="F12" s="92">
        <f t="shared" ref="F12:F19" si="7">AVERAGE(C12:E12)</f>
        <v>0</v>
      </c>
      <c r="G12" s="98">
        <f>April!E4</f>
        <v>0</v>
      </c>
      <c r="H12" s="98">
        <f>May!E4</f>
        <v>0</v>
      </c>
      <c r="I12" s="98">
        <f>June!E4</f>
        <v>0</v>
      </c>
      <c r="J12" s="92">
        <f>AVERAGE(C12:E12,G12:I12)</f>
        <v>0</v>
      </c>
      <c r="K12" s="98">
        <f>July!E4</f>
        <v>0</v>
      </c>
      <c r="L12" s="98">
        <f>August!E4</f>
        <v>0</v>
      </c>
      <c r="M12" s="98">
        <f>September!E4</f>
        <v>0</v>
      </c>
      <c r="N12" s="92">
        <f>AVERAGE(C12:E12,G12:I12,K12:M12)</f>
        <v>0</v>
      </c>
      <c r="O12" s="98">
        <f>October!E4</f>
        <v>0</v>
      </c>
      <c r="P12" s="98">
        <f>November!E4</f>
        <v>0</v>
      </c>
      <c r="Q12" s="98">
        <f>December!E4</f>
        <v>0</v>
      </c>
      <c r="R12" s="90">
        <f>AVERAGE(C12:E12,G12:I12,K12:M12,O12:Q12)</f>
        <v>0</v>
      </c>
    </row>
    <row r="13" spans="1:18" s="1" customFormat="1" ht="33.75" customHeight="1" x14ac:dyDescent="0.2">
      <c r="A13" s="188"/>
      <c r="B13" s="158" t="s">
        <v>52</v>
      </c>
      <c r="C13" s="161" t="e">
        <f>C12/C4</f>
        <v>#DIV/0!</v>
      </c>
      <c r="D13" s="126" t="e">
        <f t="shared" ref="D13:R13" si="8">SUM(D12/D4)</f>
        <v>#DIV/0!</v>
      </c>
      <c r="E13" s="126" t="e">
        <f t="shared" si="8"/>
        <v>#DIV/0!</v>
      </c>
      <c r="F13" s="131" t="e">
        <f t="shared" si="8"/>
        <v>#DIV/0!</v>
      </c>
      <c r="G13" s="126" t="e">
        <f t="shared" si="8"/>
        <v>#DIV/0!</v>
      </c>
      <c r="H13" s="126" t="e">
        <f t="shared" si="8"/>
        <v>#DIV/0!</v>
      </c>
      <c r="I13" s="126" t="e">
        <f t="shared" si="8"/>
        <v>#DIV/0!</v>
      </c>
      <c r="J13" s="131" t="e">
        <f t="shared" si="8"/>
        <v>#DIV/0!</v>
      </c>
      <c r="K13" s="126" t="e">
        <f t="shared" si="8"/>
        <v>#DIV/0!</v>
      </c>
      <c r="L13" s="126" t="e">
        <f t="shared" si="8"/>
        <v>#DIV/0!</v>
      </c>
      <c r="M13" s="126" t="e">
        <f t="shared" si="8"/>
        <v>#DIV/0!</v>
      </c>
      <c r="N13" s="131" t="e">
        <f t="shared" si="8"/>
        <v>#DIV/0!</v>
      </c>
      <c r="O13" s="126" t="e">
        <f t="shared" si="8"/>
        <v>#DIV/0!</v>
      </c>
      <c r="P13" s="126" t="e">
        <f t="shared" si="8"/>
        <v>#DIV/0!</v>
      </c>
      <c r="Q13" s="126" t="e">
        <f t="shared" si="8"/>
        <v>#DIV/0!</v>
      </c>
      <c r="R13" s="91" t="e">
        <f t="shared" si="8"/>
        <v>#DIV/0!</v>
      </c>
    </row>
    <row r="14" spans="1:18" s="1" customFormat="1" ht="33.75" customHeight="1" x14ac:dyDescent="0.2">
      <c r="A14" s="188"/>
      <c r="B14" s="104" t="s">
        <v>99</v>
      </c>
      <c r="C14" s="98">
        <f>January!E5</f>
        <v>0</v>
      </c>
      <c r="D14" s="98">
        <f>February!E5</f>
        <v>0</v>
      </c>
      <c r="E14" s="98">
        <f>March!E5</f>
        <v>0</v>
      </c>
      <c r="F14" s="92">
        <f t="shared" si="7"/>
        <v>0</v>
      </c>
      <c r="G14" s="98">
        <f>April!E5</f>
        <v>0</v>
      </c>
      <c r="H14" s="98">
        <f>May!E5</f>
        <v>0</v>
      </c>
      <c r="I14" s="98">
        <f>June!E5</f>
        <v>0</v>
      </c>
      <c r="J14" s="92">
        <f t="shared" ref="J14:J17" si="9">AVERAGE(C14:E14,G14:I14)</f>
        <v>0</v>
      </c>
      <c r="K14" s="98">
        <f>July!E5</f>
        <v>0</v>
      </c>
      <c r="L14" s="98">
        <f>August!E5</f>
        <v>0</v>
      </c>
      <c r="M14" s="98">
        <f>September!E5</f>
        <v>0</v>
      </c>
      <c r="N14" s="92">
        <f t="shared" ref="N14:N17" si="10">AVERAGE(C14:E14,G14:I14,K14:M14)</f>
        <v>0</v>
      </c>
      <c r="O14" s="98">
        <f>October!E5</f>
        <v>0</v>
      </c>
      <c r="P14" s="98">
        <f>November!E5</f>
        <v>0</v>
      </c>
      <c r="Q14" s="98">
        <f>December!E5</f>
        <v>0</v>
      </c>
      <c r="R14" s="90">
        <f t="shared" ref="R14:R17" si="11">AVERAGE(C14:E14,G14:I14,K14:M14,O14:Q14)</f>
        <v>0</v>
      </c>
    </row>
    <row r="15" spans="1:18" s="1" customFormat="1" x14ac:dyDescent="0.2">
      <c r="A15" s="189"/>
      <c r="B15" s="104" t="s">
        <v>51</v>
      </c>
      <c r="C15" s="98">
        <f>SUM(C12+C14)</f>
        <v>0</v>
      </c>
      <c r="D15" s="98">
        <f t="shared" ref="D15:Q15" si="12">SUM(D12+D14)</f>
        <v>0</v>
      </c>
      <c r="E15" s="98">
        <f t="shared" si="12"/>
        <v>0</v>
      </c>
      <c r="F15" s="92">
        <f t="shared" si="7"/>
        <v>0</v>
      </c>
      <c r="G15" s="98">
        <f t="shared" si="12"/>
        <v>0</v>
      </c>
      <c r="H15" s="98">
        <f t="shared" si="12"/>
        <v>0</v>
      </c>
      <c r="I15" s="98">
        <f t="shared" si="12"/>
        <v>0</v>
      </c>
      <c r="J15" s="92">
        <f t="shared" si="9"/>
        <v>0</v>
      </c>
      <c r="K15" s="98">
        <f t="shared" si="12"/>
        <v>0</v>
      </c>
      <c r="L15" s="98">
        <f t="shared" si="12"/>
        <v>0</v>
      </c>
      <c r="M15" s="98">
        <f t="shared" si="12"/>
        <v>0</v>
      </c>
      <c r="N15" s="92">
        <f t="shared" si="10"/>
        <v>0</v>
      </c>
      <c r="O15" s="98">
        <f t="shared" si="12"/>
        <v>0</v>
      </c>
      <c r="P15" s="98">
        <f t="shared" si="12"/>
        <v>0</v>
      </c>
      <c r="Q15" s="98">
        <f t="shared" si="12"/>
        <v>0</v>
      </c>
      <c r="R15" s="90">
        <f t="shared" si="11"/>
        <v>0</v>
      </c>
    </row>
    <row r="16" spans="1:18" ht="16.149999999999999" customHeight="1" x14ac:dyDescent="0.2">
      <c r="A16" s="190" t="s">
        <v>97</v>
      </c>
      <c r="B16" s="105" t="s">
        <v>17</v>
      </c>
      <c r="C16" s="127">
        <f>(January!$E$7)</f>
        <v>0</v>
      </c>
      <c r="D16" s="127">
        <f>(February!$E$7)</f>
        <v>0</v>
      </c>
      <c r="E16" s="127">
        <f>(March!$E$7)</f>
        <v>0</v>
      </c>
      <c r="F16" s="92">
        <f t="shared" si="7"/>
        <v>0</v>
      </c>
      <c r="G16" s="127">
        <f>(April!$E$7)</f>
        <v>0</v>
      </c>
      <c r="H16" s="127">
        <f>(May!$E$7)</f>
        <v>0</v>
      </c>
      <c r="I16" s="127">
        <f>(June!$E$7)</f>
        <v>0</v>
      </c>
      <c r="J16" s="92">
        <f t="shared" si="9"/>
        <v>0</v>
      </c>
      <c r="K16" s="127">
        <f>(July!$E$7)</f>
        <v>0</v>
      </c>
      <c r="L16" s="127">
        <f>(August!$E$7)</f>
        <v>0</v>
      </c>
      <c r="M16" s="127">
        <f>(September!$E$7)</f>
        <v>0</v>
      </c>
      <c r="N16" s="92">
        <f t="shared" si="10"/>
        <v>0</v>
      </c>
      <c r="O16" s="127">
        <f>(October!$E$7)</f>
        <v>0</v>
      </c>
      <c r="P16" s="127">
        <f>(November!$E$7)</f>
        <v>0</v>
      </c>
      <c r="Q16" s="127">
        <f>(December!$E$7)</f>
        <v>0</v>
      </c>
      <c r="R16" s="90">
        <f t="shared" si="11"/>
        <v>0</v>
      </c>
    </row>
    <row r="17" spans="1:18" ht="22.5" customHeight="1" x14ac:dyDescent="0.2">
      <c r="A17" s="190"/>
      <c r="B17" s="105" t="s">
        <v>58</v>
      </c>
      <c r="C17" s="127">
        <f>January!E9</f>
        <v>0</v>
      </c>
      <c r="D17" s="127">
        <f>February!E9</f>
        <v>0</v>
      </c>
      <c r="E17" s="127">
        <f>March!E9</f>
        <v>0</v>
      </c>
      <c r="F17" s="92">
        <f t="shared" si="7"/>
        <v>0</v>
      </c>
      <c r="G17" s="127">
        <f>April!E9</f>
        <v>0</v>
      </c>
      <c r="H17" s="127">
        <f>May!E9</f>
        <v>0</v>
      </c>
      <c r="I17" s="127">
        <f>June!E9</f>
        <v>0</v>
      </c>
      <c r="J17" s="92">
        <f t="shared" si="9"/>
        <v>0</v>
      </c>
      <c r="K17" s="127">
        <f>July!E9</f>
        <v>0</v>
      </c>
      <c r="L17" s="127">
        <f>August!E9</f>
        <v>0</v>
      </c>
      <c r="M17" s="127">
        <f>September!E9</f>
        <v>0</v>
      </c>
      <c r="N17" s="92">
        <f t="shared" si="10"/>
        <v>0</v>
      </c>
      <c r="O17" s="127">
        <f>October!E9</f>
        <v>0</v>
      </c>
      <c r="P17" s="127">
        <f>November!E9</f>
        <v>0</v>
      </c>
      <c r="Q17" s="127">
        <f>December!E9</f>
        <v>0</v>
      </c>
      <c r="R17" s="90">
        <f t="shared" si="11"/>
        <v>0</v>
      </c>
    </row>
    <row r="18" spans="1:18" s="5" customFormat="1" ht="16.149999999999999" customHeight="1" x14ac:dyDescent="0.2">
      <c r="A18" s="190"/>
      <c r="B18" s="107" t="s">
        <v>32</v>
      </c>
      <c r="C18" s="129" t="e">
        <f>C17/C16</f>
        <v>#DIV/0!</v>
      </c>
      <c r="D18" s="129" t="e">
        <f t="shared" ref="D18:R18" si="13">D17/D16</f>
        <v>#DIV/0!</v>
      </c>
      <c r="E18" s="129" t="e">
        <f t="shared" si="13"/>
        <v>#DIV/0!</v>
      </c>
      <c r="F18" s="91" t="e">
        <f t="shared" si="13"/>
        <v>#DIV/0!</v>
      </c>
      <c r="G18" s="129" t="e">
        <f t="shared" si="13"/>
        <v>#DIV/0!</v>
      </c>
      <c r="H18" s="129" t="e">
        <f t="shared" si="13"/>
        <v>#DIV/0!</v>
      </c>
      <c r="I18" s="129" t="e">
        <f t="shared" si="13"/>
        <v>#DIV/0!</v>
      </c>
      <c r="J18" s="91" t="e">
        <f t="shared" si="13"/>
        <v>#DIV/0!</v>
      </c>
      <c r="K18" s="129" t="e">
        <f t="shared" si="13"/>
        <v>#DIV/0!</v>
      </c>
      <c r="L18" s="129" t="e">
        <f t="shared" si="13"/>
        <v>#DIV/0!</v>
      </c>
      <c r="M18" s="129" t="e">
        <f t="shared" si="13"/>
        <v>#DIV/0!</v>
      </c>
      <c r="N18" s="91" t="e">
        <f t="shared" si="13"/>
        <v>#DIV/0!</v>
      </c>
      <c r="O18" s="129" t="e">
        <f t="shared" si="13"/>
        <v>#DIV/0!</v>
      </c>
      <c r="P18" s="129" t="e">
        <f t="shared" si="13"/>
        <v>#DIV/0!</v>
      </c>
      <c r="Q18" s="129" t="e">
        <f t="shared" si="13"/>
        <v>#DIV/0!</v>
      </c>
      <c r="R18" s="91" t="e">
        <f t="shared" si="13"/>
        <v>#DIV/0!</v>
      </c>
    </row>
    <row r="19" spans="1:18" s="86" customFormat="1" ht="16.149999999999999" customHeight="1" x14ac:dyDescent="0.2">
      <c r="A19" s="190"/>
      <c r="B19" s="108" t="s">
        <v>101</v>
      </c>
      <c r="C19" s="130">
        <f>C15/10</f>
        <v>0</v>
      </c>
      <c r="D19" s="130">
        <f t="shared" ref="D19:Q19" si="14">D15/10</f>
        <v>0</v>
      </c>
      <c r="E19" s="130">
        <f t="shared" si="14"/>
        <v>0</v>
      </c>
      <c r="F19" s="92">
        <f t="shared" si="7"/>
        <v>0</v>
      </c>
      <c r="G19" s="130">
        <f t="shared" si="14"/>
        <v>0</v>
      </c>
      <c r="H19" s="130">
        <f t="shared" si="14"/>
        <v>0</v>
      </c>
      <c r="I19" s="130">
        <f t="shared" si="14"/>
        <v>0</v>
      </c>
      <c r="J19" s="92">
        <f>AVERAGE(C19:E19,G19:I19)</f>
        <v>0</v>
      </c>
      <c r="K19" s="130">
        <f t="shared" si="14"/>
        <v>0</v>
      </c>
      <c r="L19" s="130">
        <f t="shared" si="14"/>
        <v>0</v>
      </c>
      <c r="M19" s="130">
        <f t="shared" si="14"/>
        <v>0</v>
      </c>
      <c r="N19" s="92">
        <f>AVERAGE(C19:E19,G19:I19,K19:M19)</f>
        <v>0</v>
      </c>
      <c r="O19" s="130">
        <f t="shared" si="14"/>
        <v>0</v>
      </c>
      <c r="P19" s="130">
        <f t="shared" si="14"/>
        <v>0</v>
      </c>
      <c r="Q19" s="130">
        <f t="shared" si="14"/>
        <v>0</v>
      </c>
      <c r="R19" s="90">
        <f>AVERAGE(C19:E19,G19:I19,K19:M19,O19:Q19)</f>
        <v>0</v>
      </c>
    </row>
    <row r="20" spans="1:18" s="21" customFormat="1" x14ac:dyDescent="0.2">
      <c r="A20" s="100"/>
      <c r="B20" s="110"/>
      <c r="C20" s="25"/>
      <c r="D20" s="77"/>
      <c r="E20" s="77"/>
      <c r="F20" s="77"/>
      <c r="G20" s="77"/>
      <c r="H20" s="77"/>
      <c r="I20" s="77"/>
      <c r="J20" s="77"/>
      <c r="K20" s="77"/>
      <c r="L20" s="77"/>
      <c r="M20" s="77"/>
      <c r="N20" s="77"/>
      <c r="O20" s="77"/>
      <c r="P20" s="77"/>
      <c r="Q20" s="77"/>
      <c r="R20" s="77"/>
    </row>
    <row r="21" spans="1:18" s="1" customFormat="1" ht="13.15" customHeight="1" x14ac:dyDescent="0.2">
      <c r="A21" s="185" t="s">
        <v>27</v>
      </c>
      <c r="B21" s="186"/>
      <c r="C21" s="186"/>
      <c r="D21" s="186"/>
      <c r="E21" s="186"/>
      <c r="F21" s="186"/>
      <c r="G21" s="186"/>
      <c r="H21" s="186"/>
      <c r="I21" s="186"/>
      <c r="J21" s="186"/>
      <c r="K21" s="186"/>
      <c r="L21" s="186"/>
      <c r="M21" s="186"/>
      <c r="N21" s="186"/>
      <c r="O21" s="186"/>
      <c r="P21" s="186"/>
      <c r="Q21" s="186"/>
      <c r="R21" s="186"/>
    </row>
    <row r="22" spans="1:18" ht="16.149999999999999" customHeight="1" x14ac:dyDescent="0.2">
      <c r="A22" s="187" t="s">
        <v>55</v>
      </c>
      <c r="B22" s="84" t="s">
        <v>124</v>
      </c>
      <c r="C22" s="132">
        <f>January!F4</f>
        <v>0</v>
      </c>
      <c r="D22" s="132">
        <f>February!F4</f>
        <v>0</v>
      </c>
      <c r="E22" s="132">
        <f>March!F4</f>
        <v>0</v>
      </c>
      <c r="F22" s="92">
        <f t="shared" ref="F22" si="15">AVERAGE(C22:E22)</f>
        <v>0</v>
      </c>
      <c r="G22" s="132">
        <f>April!F4</f>
        <v>0</v>
      </c>
      <c r="H22" s="132">
        <f>May!F4</f>
        <v>0</v>
      </c>
      <c r="I22" s="132">
        <f>June!F4</f>
        <v>0</v>
      </c>
      <c r="J22" s="92">
        <f>AVERAGE(C22:E22,G22:I22)</f>
        <v>0</v>
      </c>
      <c r="K22" s="132">
        <f>July!F4</f>
        <v>0</v>
      </c>
      <c r="L22" s="132">
        <f>August!F4</f>
        <v>0</v>
      </c>
      <c r="M22" s="132">
        <f>September!F4</f>
        <v>0</v>
      </c>
      <c r="N22" s="92">
        <f>AVERAGE(C22:E22,G22:I22,K22:M22)</f>
        <v>0</v>
      </c>
      <c r="O22" s="132">
        <f>October!F4</f>
        <v>0</v>
      </c>
      <c r="P22" s="132">
        <f>November!F4</f>
        <v>0</v>
      </c>
      <c r="Q22" s="132">
        <f>December!F4</f>
        <v>0</v>
      </c>
      <c r="R22" s="90">
        <f>AVERAGE(C22:E22,G22:I22,K22:M22,O22:Q22)</f>
        <v>0</v>
      </c>
    </row>
    <row r="23" spans="1:18" s="5" customFormat="1" ht="16.149999999999999" customHeight="1" x14ac:dyDescent="0.2">
      <c r="A23" s="188"/>
      <c r="B23" s="159" t="s">
        <v>46</v>
      </c>
      <c r="C23" s="133" t="e">
        <f t="shared" ref="C23:R23" si="16">SUM(C22/C4)</f>
        <v>#DIV/0!</v>
      </c>
      <c r="D23" s="133" t="e">
        <f t="shared" si="16"/>
        <v>#DIV/0!</v>
      </c>
      <c r="E23" s="133" t="e">
        <f t="shared" si="16"/>
        <v>#DIV/0!</v>
      </c>
      <c r="F23" s="91" t="e">
        <f t="shared" si="16"/>
        <v>#DIV/0!</v>
      </c>
      <c r="G23" s="133" t="e">
        <f t="shared" si="16"/>
        <v>#DIV/0!</v>
      </c>
      <c r="H23" s="133" t="e">
        <f t="shared" si="16"/>
        <v>#DIV/0!</v>
      </c>
      <c r="I23" s="133" t="e">
        <f t="shared" si="16"/>
        <v>#DIV/0!</v>
      </c>
      <c r="J23" s="91" t="e">
        <f t="shared" si="16"/>
        <v>#DIV/0!</v>
      </c>
      <c r="K23" s="133" t="e">
        <f t="shared" si="16"/>
        <v>#DIV/0!</v>
      </c>
      <c r="L23" s="133" t="e">
        <f t="shared" si="16"/>
        <v>#DIV/0!</v>
      </c>
      <c r="M23" s="133" t="e">
        <f t="shared" si="16"/>
        <v>#DIV/0!</v>
      </c>
      <c r="N23" s="91" t="e">
        <f t="shared" si="16"/>
        <v>#DIV/0!</v>
      </c>
      <c r="O23" s="133" t="e">
        <f t="shared" si="16"/>
        <v>#DIV/0!</v>
      </c>
      <c r="P23" s="133" t="e">
        <f t="shared" si="16"/>
        <v>#DIV/0!</v>
      </c>
      <c r="Q23" s="133" t="e">
        <f t="shared" si="16"/>
        <v>#DIV/0!</v>
      </c>
      <c r="R23" s="91" t="e">
        <f t="shared" si="16"/>
        <v>#DIV/0!</v>
      </c>
    </row>
    <row r="24" spans="1:18" s="86" customFormat="1" ht="33.75" customHeight="1" x14ac:dyDescent="0.2">
      <c r="A24" s="188"/>
      <c r="B24" s="111" t="s">
        <v>100</v>
      </c>
      <c r="C24" s="134">
        <f>January!F5</f>
        <v>0</v>
      </c>
      <c r="D24" s="134">
        <f>February!F5</f>
        <v>0</v>
      </c>
      <c r="E24" s="134">
        <f>March!F5</f>
        <v>0</v>
      </c>
      <c r="F24" s="92">
        <f t="shared" ref="F24:F27" si="17">AVERAGE(C24:E24)</f>
        <v>0</v>
      </c>
      <c r="G24" s="134">
        <f>April!F5</f>
        <v>0</v>
      </c>
      <c r="H24" s="134">
        <f>May!F5</f>
        <v>0</v>
      </c>
      <c r="I24" s="134">
        <f>June!F5</f>
        <v>0</v>
      </c>
      <c r="J24" s="92">
        <f t="shared" ref="J24:J27" si="18">AVERAGE(C24:E24,G24:I24)</f>
        <v>0</v>
      </c>
      <c r="K24" s="134">
        <f>July!F5</f>
        <v>0</v>
      </c>
      <c r="L24" s="134">
        <f>August!F5</f>
        <v>0</v>
      </c>
      <c r="M24" s="134">
        <f>September!F5</f>
        <v>0</v>
      </c>
      <c r="N24" s="92">
        <f t="shared" ref="N24:N27" si="19">AVERAGE(C24:E24,G24:I24,K24:M24)</f>
        <v>0</v>
      </c>
      <c r="O24" s="134">
        <f>October!F5</f>
        <v>0</v>
      </c>
      <c r="P24" s="134">
        <f>November!F5</f>
        <v>0</v>
      </c>
      <c r="Q24" s="134">
        <f>December!F5</f>
        <v>0</v>
      </c>
      <c r="R24" s="90">
        <f t="shared" ref="R24:R27" si="20">AVERAGE(C24:E24,G24:I24,K24:M24,O24:Q24)</f>
        <v>0</v>
      </c>
    </row>
    <row r="25" spans="1:18" s="86" customFormat="1" ht="16.149999999999999" customHeight="1" x14ac:dyDescent="0.2">
      <c r="A25" s="189"/>
      <c r="B25" s="112" t="s">
        <v>120</v>
      </c>
      <c r="C25" s="134">
        <f>SUM(C24,C22)</f>
        <v>0</v>
      </c>
      <c r="D25" s="134">
        <f t="shared" ref="D25:Q25" si="21">SUM(D24,D22)</f>
        <v>0</v>
      </c>
      <c r="E25" s="134">
        <f t="shared" si="21"/>
        <v>0</v>
      </c>
      <c r="F25" s="92">
        <f t="shared" si="17"/>
        <v>0</v>
      </c>
      <c r="G25" s="134">
        <f t="shared" si="21"/>
        <v>0</v>
      </c>
      <c r="H25" s="134">
        <f t="shared" si="21"/>
        <v>0</v>
      </c>
      <c r="I25" s="134">
        <f t="shared" si="21"/>
        <v>0</v>
      </c>
      <c r="J25" s="92">
        <f t="shared" si="18"/>
        <v>0</v>
      </c>
      <c r="K25" s="134">
        <f t="shared" si="21"/>
        <v>0</v>
      </c>
      <c r="L25" s="134">
        <f t="shared" si="21"/>
        <v>0</v>
      </c>
      <c r="M25" s="134">
        <f t="shared" si="21"/>
        <v>0</v>
      </c>
      <c r="N25" s="92">
        <f t="shared" si="19"/>
        <v>0</v>
      </c>
      <c r="O25" s="134">
        <f t="shared" si="21"/>
        <v>0</v>
      </c>
      <c r="P25" s="134">
        <f t="shared" si="21"/>
        <v>0</v>
      </c>
      <c r="Q25" s="134">
        <f t="shared" si="21"/>
        <v>0</v>
      </c>
      <c r="R25" s="90">
        <f t="shared" si="20"/>
        <v>0</v>
      </c>
    </row>
    <row r="26" spans="1:18" s="16" customFormat="1" ht="16.149999999999999" customHeight="1" x14ac:dyDescent="0.2">
      <c r="A26" s="190" t="s">
        <v>97</v>
      </c>
      <c r="B26" s="105" t="s">
        <v>31</v>
      </c>
      <c r="C26" s="127">
        <f>(January!$F$7)</f>
        <v>0</v>
      </c>
      <c r="D26" s="127">
        <f>(February!$F$7)</f>
        <v>0</v>
      </c>
      <c r="E26" s="127">
        <f>(March!$F$7)</f>
        <v>0</v>
      </c>
      <c r="F26" s="92">
        <f t="shared" si="17"/>
        <v>0</v>
      </c>
      <c r="G26" s="127">
        <f>(April!$F$7)</f>
        <v>0</v>
      </c>
      <c r="H26" s="127">
        <f>(May!$F$7)</f>
        <v>0</v>
      </c>
      <c r="I26" s="127">
        <f>(June!$F$7)</f>
        <v>0</v>
      </c>
      <c r="J26" s="92">
        <f t="shared" si="18"/>
        <v>0</v>
      </c>
      <c r="K26" s="127">
        <f>(July!$F$7)</f>
        <v>0</v>
      </c>
      <c r="L26" s="127">
        <f>(August!$F$7)</f>
        <v>0</v>
      </c>
      <c r="M26" s="127">
        <f>(September!$F$7)</f>
        <v>0</v>
      </c>
      <c r="N26" s="92">
        <f t="shared" si="19"/>
        <v>0</v>
      </c>
      <c r="O26" s="127">
        <f>(October!$F$7)</f>
        <v>0</v>
      </c>
      <c r="P26" s="127">
        <f>(November!$F$7)</f>
        <v>0</v>
      </c>
      <c r="Q26" s="127">
        <f>(December!$F$7)</f>
        <v>0</v>
      </c>
      <c r="R26" s="90">
        <f t="shared" si="20"/>
        <v>0</v>
      </c>
    </row>
    <row r="27" spans="1:18" s="16" customFormat="1" ht="16.149999999999999" customHeight="1" x14ac:dyDescent="0.2">
      <c r="A27" s="190"/>
      <c r="B27" s="106" t="s">
        <v>60</v>
      </c>
      <c r="C27" s="128">
        <f>(January!$F$9)</f>
        <v>0</v>
      </c>
      <c r="D27" s="128">
        <f>(February!$F$9)</f>
        <v>0</v>
      </c>
      <c r="E27" s="128">
        <f>(March!$F$9)</f>
        <v>0</v>
      </c>
      <c r="F27" s="92">
        <f t="shared" si="17"/>
        <v>0</v>
      </c>
      <c r="G27" s="128">
        <f>(April!$F$9)</f>
        <v>0</v>
      </c>
      <c r="H27" s="128">
        <f>(May!$F$9)</f>
        <v>0</v>
      </c>
      <c r="I27" s="128">
        <f>(June!$F$9)</f>
        <v>0</v>
      </c>
      <c r="J27" s="92">
        <f t="shared" si="18"/>
        <v>0</v>
      </c>
      <c r="K27" s="128">
        <f>(July!$F$9)</f>
        <v>0</v>
      </c>
      <c r="L27" s="128">
        <f>(August!$F$9)</f>
        <v>0</v>
      </c>
      <c r="M27" s="128">
        <f>(September!$F$9)</f>
        <v>0</v>
      </c>
      <c r="N27" s="92">
        <f t="shared" si="19"/>
        <v>0</v>
      </c>
      <c r="O27" s="128">
        <f>(October!$F$9)</f>
        <v>0</v>
      </c>
      <c r="P27" s="128">
        <f>(November!$F$9)</f>
        <v>0</v>
      </c>
      <c r="Q27" s="128">
        <f>(December!$F$9)</f>
        <v>0</v>
      </c>
      <c r="R27" s="90">
        <f t="shared" si="20"/>
        <v>0</v>
      </c>
    </row>
    <row r="28" spans="1:18" s="7" customFormat="1" ht="16.149999999999999" customHeight="1" x14ac:dyDescent="0.2">
      <c r="A28" s="190"/>
      <c r="B28" s="107" t="s">
        <v>24</v>
      </c>
      <c r="C28" s="129" t="e">
        <f>C27/C26</f>
        <v>#DIV/0!</v>
      </c>
      <c r="D28" s="129" t="e">
        <f t="shared" ref="D28:R28" si="22">D27/D26</f>
        <v>#DIV/0!</v>
      </c>
      <c r="E28" s="129" t="e">
        <f t="shared" si="22"/>
        <v>#DIV/0!</v>
      </c>
      <c r="F28" s="91" t="e">
        <f t="shared" si="22"/>
        <v>#DIV/0!</v>
      </c>
      <c r="G28" s="129" t="e">
        <f t="shared" si="22"/>
        <v>#DIV/0!</v>
      </c>
      <c r="H28" s="129" t="e">
        <f t="shared" si="22"/>
        <v>#DIV/0!</v>
      </c>
      <c r="I28" s="129" t="e">
        <f t="shared" si="22"/>
        <v>#DIV/0!</v>
      </c>
      <c r="J28" s="91" t="e">
        <f t="shared" si="22"/>
        <v>#DIV/0!</v>
      </c>
      <c r="K28" s="129" t="e">
        <f t="shared" si="22"/>
        <v>#DIV/0!</v>
      </c>
      <c r="L28" s="129" t="e">
        <f t="shared" si="22"/>
        <v>#DIV/0!</v>
      </c>
      <c r="M28" s="129" t="e">
        <f t="shared" si="22"/>
        <v>#DIV/0!</v>
      </c>
      <c r="N28" s="91" t="e">
        <f t="shared" si="22"/>
        <v>#DIV/0!</v>
      </c>
      <c r="O28" s="129" t="e">
        <f t="shared" si="22"/>
        <v>#DIV/0!</v>
      </c>
      <c r="P28" s="129" t="e">
        <f t="shared" si="22"/>
        <v>#DIV/0!</v>
      </c>
      <c r="Q28" s="129" t="e">
        <f t="shared" si="22"/>
        <v>#DIV/0!</v>
      </c>
      <c r="R28" s="91" t="e">
        <f t="shared" si="22"/>
        <v>#DIV/0!</v>
      </c>
    </row>
    <row r="29" spans="1:18" s="87" customFormat="1" ht="16.149999999999999" customHeight="1" x14ac:dyDescent="0.2">
      <c r="A29" s="190"/>
      <c r="B29" s="108" t="s">
        <v>101</v>
      </c>
      <c r="C29" s="130">
        <f>C25/10</f>
        <v>0</v>
      </c>
      <c r="D29" s="130">
        <f t="shared" ref="D29:Q29" si="23">D25/10</f>
        <v>0</v>
      </c>
      <c r="E29" s="130">
        <f t="shared" si="23"/>
        <v>0</v>
      </c>
      <c r="F29" s="92">
        <f t="shared" ref="F29" si="24">AVERAGE(C29:E29)</f>
        <v>0</v>
      </c>
      <c r="G29" s="130">
        <f t="shared" si="23"/>
        <v>0</v>
      </c>
      <c r="H29" s="130">
        <f t="shared" si="23"/>
        <v>0</v>
      </c>
      <c r="I29" s="130">
        <f t="shared" si="23"/>
        <v>0</v>
      </c>
      <c r="J29" s="92">
        <f>AVERAGE(C29:E29,G29:I29)</f>
        <v>0</v>
      </c>
      <c r="K29" s="130">
        <f t="shared" si="23"/>
        <v>0</v>
      </c>
      <c r="L29" s="130">
        <f t="shared" si="23"/>
        <v>0</v>
      </c>
      <c r="M29" s="130">
        <f t="shared" si="23"/>
        <v>0</v>
      </c>
      <c r="N29" s="92">
        <f>AVERAGE(C29:E29,G29:I29,K29:M29)</f>
        <v>0</v>
      </c>
      <c r="O29" s="130">
        <f t="shared" si="23"/>
        <v>0</v>
      </c>
      <c r="P29" s="130">
        <f t="shared" si="23"/>
        <v>0</v>
      </c>
      <c r="Q29" s="130">
        <f t="shared" si="23"/>
        <v>0</v>
      </c>
      <c r="R29" s="90">
        <f>AVERAGE(C29:E29,G29:I29,K29:M29,O29:Q29)</f>
        <v>0</v>
      </c>
    </row>
    <row r="30" spans="1:18" s="21" customFormat="1" x14ac:dyDescent="0.2">
      <c r="A30" s="101"/>
      <c r="B30" s="109"/>
      <c r="C30" s="18"/>
      <c r="D30" s="18"/>
      <c r="E30" s="18"/>
      <c r="F30" s="18"/>
      <c r="G30" s="18"/>
      <c r="H30" s="18"/>
      <c r="I30" s="18"/>
      <c r="J30" s="18"/>
      <c r="K30" s="18"/>
      <c r="L30" s="18"/>
      <c r="M30" s="18"/>
      <c r="N30" s="18"/>
      <c r="O30" s="18"/>
      <c r="P30" s="18"/>
      <c r="Q30" s="18"/>
      <c r="R30" s="22"/>
    </row>
    <row r="31" spans="1:18" ht="13.15" customHeight="1" x14ac:dyDescent="0.2">
      <c r="A31" s="183" t="s">
        <v>39</v>
      </c>
      <c r="B31" s="183"/>
      <c r="C31" s="183"/>
      <c r="D31" s="183"/>
      <c r="E31" s="183"/>
      <c r="F31" s="183"/>
      <c r="G31" s="183"/>
      <c r="H31" s="183"/>
      <c r="I31" s="183"/>
      <c r="J31" s="183"/>
      <c r="K31" s="183"/>
      <c r="L31" s="183"/>
      <c r="M31" s="183"/>
      <c r="N31" s="183"/>
      <c r="O31" s="183"/>
      <c r="P31" s="183"/>
      <c r="Q31" s="183"/>
      <c r="R31" s="184"/>
    </row>
    <row r="32" spans="1:18" s="16" customFormat="1" ht="29.45" customHeight="1" x14ac:dyDescent="0.2">
      <c r="A32" s="202" t="s">
        <v>55</v>
      </c>
      <c r="B32" s="113" t="s">
        <v>47</v>
      </c>
      <c r="C32" s="132">
        <f>January!I4</f>
        <v>0</v>
      </c>
      <c r="D32" s="132">
        <f>February!I4</f>
        <v>0</v>
      </c>
      <c r="E32" s="132">
        <f>March!I4</f>
        <v>0</v>
      </c>
      <c r="F32" s="92">
        <f t="shared" ref="F32" si="25">AVERAGE(C32:E32)</f>
        <v>0</v>
      </c>
      <c r="G32" s="132">
        <f>April!I4</f>
        <v>0</v>
      </c>
      <c r="H32" s="132">
        <f>May!I4</f>
        <v>0</v>
      </c>
      <c r="I32" s="132">
        <f>June!I4</f>
        <v>0</v>
      </c>
      <c r="J32" s="92">
        <f>AVERAGE(C32:E32,G32:I32)</f>
        <v>0</v>
      </c>
      <c r="K32" s="132">
        <f>July!I4</f>
        <v>0</v>
      </c>
      <c r="L32" s="132">
        <f>August!I4</f>
        <v>0</v>
      </c>
      <c r="M32" s="132">
        <f>September!I4</f>
        <v>0</v>
      </c>
      <c r="N32" s="92">
        <f>AVERAGE(C32:E32,G32:I32,K32:M32)</f>
        <v>0</v>
      </c>
      <c r="O32" s="132">
        <f>October!I4</f>
        <v>0</v>
      </c>
      <c r="P32" s="132">
        <f>November!I4</f>
        <v>0</v>
      </c>
      <c r="Q32" s="132">
        <f>December!I4</f>
        <v>0</v>
      </c>
      <c r="R32" s="90">
        <f>AVERAGE(C32:E32,G32:I32,K32:M32,O32:Q32)</f>
        <v>0</v>
      </c>
    </row>
    <row r="33" spans="1:18" s="7" customFormat="1" ht="16.149999999999999" customHeight="1" x14ac:dyDescent="0.2">
      <c r="A33" s="203"/>
      <c r="B33" s="159" t="s">
        <v>129</v>
      </c>
      <c r="C33" s="133" t="e">
        <f>(C32-C32)/C32</f>
        <v>#DIV/0!</v>
      </c>
      <c r="D33" s="133" t="e">
        <f>(D32-C32)/C32</f>
        <v>#DIV/0!</v>
      </c>
      <c r="E33" s="133" t="e">
        <f>(E32-D32)/D32</f>
        <v>#DIV/0!</v>
      </c>
      <c r="F33" s="91" t="e">
        <f>(F32-C32)/C32</f>
        <v>#DIV/0!</v>
      </c>
      <c r="G33" s="133" t="e">
        <f>(G32-E32)/E32</f>
        <v>#DIV/0!</v>
      </c>
      <c r="H33" s="133" t="e">
        <f>(H32-G32)/G32</f>
        <v>#DIV/0!</v>
      </c>
      <c r="I33" s="133" t="e">
        <f>(I32-H32)/H32</f>
        <v>#DIV/0!</v>
      </c>
      <c r="J33" s="91" t="e">
        <f>(J32-C32)/C32</f>
        <v>#DIV/0!</v>
      </c>
      <c r="K33" s="133" t="e">
        <f>(K32-I32)/I32</f>
        <v>#DIV/0!</v>
      </c>
      <c r="L33" s="133" t="e">
        <f>(L32-K32)/K32</f>
        <v>#DIV/0!</v>
      </c>
      <c r="M33" s="133" t="e">
        <f>(M32-L32)/L32</f>
        <v>#DIV/0!</v>
      </c>
      <c r="N33" s="91" t="e">
        <f>(N32-C32)/C32</f>
        <v>#DIV/0!</v>
      </c>
      <c r="O33" s="133" t="e">
        <f>(O32-N32)/N32</f>
        <v>#DIV/0!</v>
      </c>
      <c r="P33" s="133" t="e">
        <f>(P32-O32)/O32</f>
        <v>#DIV/0!</v>
      </c>
      <c r="Q33" s="133" t="e">
        <f>(Q32-P32)/P32</f>
        <v>#DIV/0!</v>
      </c>
      <c r="R33" s="91" t="e">
        <f>(R32-C32)/C32</f>
        <v>#DIV/0!</v>
      </c>
    </row>
    <row r="34" spans="1:18" s="16" customFormat="1" x14ac:dyDescent="0.2">
      <c r="A34" s="100"/>
      <c r="B34" s="114"/>
      <c r="C34" s="19"/>
      <c r="D34" s="19"/>
      <c r="E34" s="19"/>
      <c r="F34" s="20"/>
      <c r="G34" s="19"/>
      <c r="H34" s="19"/>
      <c r="I34" s="19"/>
      <c r="J34" s="20"/>
      <c r="K34" s="19"/>
      <c r="L34" s="19"/>
      <c r="M34" s="19"/>
      <c r="N34" s="20"/>
      <c r="O34" s="19"/>
      <c r="P34" s="19"/>
      <c r="Q34" s="19"/>
      <c r="R34" s="23"/>
    </row>
    <row r="35" spans="1:18" ht="13.15" customHeight="1" x14ac:dyDescent="0.2">
      <c r="A35" s="180" t="s">
        <v>28</v>
      </c>
      <c r="B35" s="181"/>
      <c r="C35" s="181"/>
      <c r="D35" s="181"/>
      <c r="E35" s="181"/>
      <c r="F35" s="181"/>
      <c r="G35" s="181"/>
      <c r="H35" s="181"/>
      <c r="I35" s="181"/>
      <c r="J35" s="181"/>
      <c r="K35" s="181"/>
      <c r="L35" s="181"/>
      <c r="M35" s="181"/>
      <c r="N35" s="181"/>
      <c r="O35" s="181"/>
      <c r="P35" s="181"/>
      <c r="Q35" s="181"/>
      <c r="R35" s="182"/>
    </row>
    <row r="36" spans="1:18" ht="22.5" customHeight="1" x14ac:dyDescent="0.2">
      <c r="A36" s="179" t="s">
        <v>55</v>
      </c>
      <c r="B36" s="104" t="s">
        <v>98</v>
      </c>
      <c r="C36" s="98">
        <f>SUM(January!G4)</f>
        <v>0</v>
      </c>
      <c r="D36" s="98">
        <f>SUM(February!G4)</f>
        <v>0</v>
      </c>
      <c r="E36" s="98">
        <f>SUM(March!G4)</f>
        <v>0</v>
      </c>
      <c r="F36" s="92">
        <f t="shared" ref="F36:F40" si="26">AVERAGE(C36:E36)</f>
        <v>0</v>
      </c>
      <c r="G36" s="98">
        <f>SUM(April!G4)</f>
        <v>0</v>
      </c>
      <c r="H36" s="98">
        <f>SUM(May!G4)</f>
        <v>0</v>
      </c>
      <c r="I36" s="98">
        <f>SUM(June!G4)</f>
        <v>0</v>
      </c>
      <c r="J36" s="92">
        <f t="shared" ref="J36:J40" si="27">AVERAGE(C36:E36,G36:I36)</f>
        <v>0</v>
      </c>
      <c r="K36" s="98">
        <f>SUM(July!G4)</f>
        <v>0</v>
      </c>
      <c r="L36" s="98">
        <f>SUM(August!G4)</f>
        <v>0</v>
      </c>
      <c r="M36" s="98">
        <f>SUM(September!G4)</f>
        <v>0</v>
      </c>
      <c r="N36" s="92">
        <f t="shared" ref="N36:N40" si="28">AVERAGE(C36:E36,G36:I36,K36:M36)</f>
        <v>0</v>
      </c>
      <c r="O36" s="98">
        <f>SUM(October!G4)</f>
        <v>0</v>
      </c>
      <c r="P36" s="98">
        <f>SUM(November!G4)</f>
        <v>0</v>
      </c>
      <c r="Q36" s="98">
        <f>SUM(December!G4)</f>
        <v>0</v>
      </c>
      <c r="R36" s="90">
        <f t="shared" ref="R36:R40" si="29">AVERAGE(C36:E36,G36:I36,K36:M36,O36:Q36)</f>
        <v>0</v>
      </c>
    </row>
    <row r="37" spans="1:18" ht="36.6" customHeight="1" x14ac:dyDescent="0.2">
      <c r="A37" s="179"/>
      <c r="B37" s="84" t="s">
        <v>125</v>
      </c>
      <c r="C37" s="132">
        <f>January!G5</f>
        <v>0</v>
      </c>
      <c r="D37" s="132">
        <f>February!G5</f>
        <v>0</v>
      </c>
      <c r="E37" s="132">
        <f>March!G5</f>
        <v>0</v>
      </c>
      <c r="F37" s="92">
        <f t="shared" si="26"/>
        <v>0</v>
      </c>
      <c r="G37" s="132">
        <f>April!G5</f>
        <v>0</v>
      </c>
      <c r="H37" s="132">
        <f>May!G5</f>
        <v>0</v>
      </c>
      <c r="I37" s="132">
        <f>June!G5</f>
        <v>0</v>
      </c>
      <c r="J37" s="92">
        <f t="shared" si="27"/>
        <v>0</v>
      </c>
      <c r="K37" s="132">
        <f>July!G5</f>
        <v>0</v>
      </c>
      <c r="L37" s="132">
        <f>August!G5</f>
        <v>0</v>
      </c>
      <c r="M37" s="132">
        <f>September!G5</f>
        <v>0</v>
      </c>
      <c r="N37" s="92">
        <f t="shared" si="28"/>
        <v>0</v>
      </c>
      <c r="O37" s="132">
        <f>October!G5</f>
        <v>0</v>
      </c>
      <c r="P37" s="132">
        <f>November!G5</f>
        <v>0</v>
      </c>
      <c r="Q37" s="132">
        <f>December!G5</f>
        <v>0</v>
      </c>
      <c r="R37" s="90">
        <f t="shared" si="29"/>
        <v>0</v>
      </c>
    </row>
    <row r="38" spans="1:18" ht="33.75" customHeight="1" x14ac:dyDescent="0.2">
      <c r="A38" s="179"/>
      <c r="B38" s="115" t="s">
        <v>121</v>
      </c>
      <c r="C38" s="132">
        <f>SUM(C36:C37)</f>
        <v>0</v>
      </c>
      <c r="D38" s="132">
        <f t="shared" ref="D38:Q38" si="30">SUM(D36:D37)</f>
        <v>0</v>
      </c>
      <c r="E38" s="132">
        <f t="shared" si="30"/>
        <v>0</v>
      </c>
      <c r="F38" s="92">
        <f t="shared" si="26"/>
        <v>0</v>
      </c>
      <c r="G38" s="132">
        <f t="shared" si="30"/>
        <v>0</v>
      </c>
      <c r="H38" s="132">
        <f t="shared" si="30"/>
        <v>0</v>
      </c>
      <c r="I38" s="132">
        <f t="shared" si="30"/>
        <v>0</v>
      </c>
      <c r="J38" s="92">
        <f t="shared" si="27"/>
        <v>0</v>
      </c>
      <c r="K38" s="132">
        <f t="shared" si="30"/>
        <v>0</v>
      </c>
      <c r="L38" s="132">
        <f t="shared" si="30"/>
        <v>0</v>
      </c>
      <c r="M38" s="132">
        <f t="shared" si="30"/>
        <v>0</v>
      </c>
      <c r="N38" s="92">
        <f t="shared" si="28"/>
        <v>0</v>
      </c>
      <c r="O38" s="132">
        <f t="shared" si="30"/>
        <v>0</v>
      </c>
      <c r="P38" s="132">
        <f t="shared" si="30"/>
        <v>0</v>
      </c>
      <c r="Q38" s="132">
        <f t="shared" si="30"/>
        <v>0</v>
      </c>
      <c r="R38" s="90">
        <f t="shared" si="29"/>
        <v>0</v>
      </c>
    </row>
    <row r="39" spans="1:18" ht="16.149999999999999" customHeight="1" x14ac:dyDescent="0.2">
      <c r="A39" s="190" t="s">
        <v>97</v>
      </c>
      <c r="B39" s="105" t="s">
        <v>18</v>
      </c>
      <c r="C39" s="135">
        <f>(January!$G$7)</f>
        <v>0</v>
      </c>
      <c r="D39" s="135">
        <f>(February!$G$7)</f>
        <v>0</v>
      </c>
      <c r="E39" s="135">
        <f>(March!$G$7)</f>
        <v>0</v>
      </c>
      <c r="F39" s="92">
        <f t="shared" si="26"/>
        <v>0</v>
      </c>
      <c r="G39" s="135">
        <f>(April!$G$7)</f>
        <v>0</v>
      </c>
      <c r="H39" s="135">
        <f>(May!$G$7)</f>
        <v>0</v>
      </c>
      <c r="I39" s="135">
        <f>(June!$G$7)</f>
        <v>0</v>
      </c>
      <c r="J39" s="92">
        <f t="shared" si="27"/>
        <v>0</v>
      </c>
      <c r="K39" s="135">
        <f>(July!$G$7)</f>
        <v>0</v>
      </c>
      <c r="L39" s="135">
        <f>(August!$G$7)</f>
        <v>0</v>
      </c>
      <c r="M39" s="135">
        <f>(September!$G$7)</f>
        <v>0</v>
      </c>
      <c r="N39" s="92">
        <f t="shared" si="28"/>
        <v>0</v>
      </c>
      <c r="O39" s="135">
        <f>(October!$G$7)</f>
        <v>0</v>
      </c>
      <c r="P39" s="135">
        <f>(November!$G$7)</f>
        <v>0</v>
      </c>
      <c r="Q39" s="135">
        <f>(December!$G$7)</f>
        <v>0</v>
      </c>
      <c r="R39" s="90">
        <f t="shared" si="29"/>
        <v>0</v>
      </c>
    </row>
    <row r="40" spans="1:18" ht="22.5" customHeight="1" x14ac:dyDescent="0.2">
      <c r="A40" s="190"/>
      <c r="B40" s="105" t="s">
        <v>61</v>
      </c>
      <c r="C40" s="135">
        <f>(January!$G$9)</f>
        <v>0</v>
      </c>
      <c r="D40" s="135">
        <f>(February!$G$9)</f>
        <v>0</v>
      </c>
      <c r="E40" s="135">
        <f>(March!$G$9)</f>
        <v>0</v>
      </c>
      <c r="F40" s="92">
        <f t="shared" si="26"/>
        <v>0</v>
      </c>
      <c r="G40" s="135">
        <f>(April!$G$9)</f>
        <v>0</v>
      </c>
      <c r="H40" s="135">
        <f>(May!$G$9)</f>
        <v>0</v>
      </c>
      <c r="I40" s="135">
        <f>(June!$G$9)</f>
        <v>0</v>
      </c>
      <c r="J40" s="92">
        <f t="shared" si="27"/>
        <v>0</v>
      </c>
      <c r="K40" s="135">
        <f>(July!$G$9)</f>
        <v>0</v>
      </c>
      <c r="L40" s="135">
        <f>(August!$G$9)</f>
        <v>0</v>
      </c>
      <c r="M40" s="135">
        <f>(September!$G$9)</f>
        <v>0</v>
      </c>
      <c r="N40" s="92">
        <f t="shared" si="28"/>
        <v>0</v>
      </c>
      <c r="O40" s="135">
        <f>(October!$G$9)</f>
        <v>0</v>
      </c>
      <c r="P40" s="135">
        <f>(November!$G$9)</f>
        <v>0</v>
      </c>
      <c r="Q40" s="135">
        <f>(December!$G$9)</f>
        <v>0</v>
      </c>
      <c r="R40" s="90">
        <f t="shared" si="29"/>
        <v>0</v>
      </c>
    </row>
    <row r="41" spans="1:18" s="5" customFormat="1" ht="16.149999999999999" customHeight="1" x14ac:dyDescent="0.2">
      <c r="A41" s="190"/>
      <c r="B41" s="107" t="s">
        <v>57</v>
      </c>
      <c r="C41" s="136" t="e">
        <f>C40/C39</f>
        <v>#DIV/0!</v>
      </c>
      <c r="D41" s="136" t="e">
        <f t="shared" ref="D41:R41" si="31">D40/D39</f>
        <v>#DIV/0!</v>
      </c>
      <c r="E41" s="136" t="e">
        <f t="shared" si="31"/>
        <v>#DIV/0!</v>
      </c>
      <c r="F41" s="131" t="e">
        <f t="shared" si="31"/>
        <v>#DIV/0!</v>
      </c>
      <c r="G41" s="136" t="e">
        <f t="shared" si="31"/>
        <v>#DIV/0!</v>
      </c>
      <c r="H41" s="136" t="e">
        <f t="shared" si="31"/>
        <v>#DIV/0!</v>
      </c>
      <c r="I41" s="136" t="e">
        <f t="shared" si="31"/>
        <v>#DIV/0!</v>
      </c>
      <c r="J41" s="131" t="e">
        <f t="shared" si="31"/>
        <v>#DIV/0!</v>
      </c>
      <c r="K41" s="136" t="e">
        <f t="shared" si="31"/>
        <v>#DIV/0!</v>
      </c>
      <c r="L41" s="136" t="e">
        <f t="shared" si="31"/>
        <v>#DIV/0!</v>
      </c>
      <c r="M41" s="136" t="e">
        <f t="shared" si="31"/>
        <v>#DIV/0!</v>
      </c>
      <c r="N41" s="131" t="e">
        <f t="shared" si="31"/>
        <v>#DIV/0!</v>
      </c>
      <c r="O41" s="136" t="e">
        <f t="shared" si="31"/>
        <v>#DIV/0!</v>
      </c>
      <c r="P41" s="136" t="e">
        <f t="shared" si="31"/>
        <v>#DIV/0!</v>
      </c>
      <c r="Q41" s="136" t="e">
        <f t="shared" si="31"/>
        <v>#DIV/0!</v>
      </c>
      <c r="R41" s="91" t="e">
        <f t="shared" si="31"/>
        <v>#DIV/0!</v>
      </c>
    </row>
    <row r="42" spans="1:18" s="86" customFormat="1" ht="16.149999999999999" customHeight="1" x14ac:dyDescent="0.2">
      <c r="A42" s="190"/>
      <c r="B42" s="108" t="s">
        <v>101</v>
      </c>
      <c r="C42" s="130">
        <f>C38/15</f>
        <v>0</v>
      </c>
      <c r="D42" s="130">
        <f t="shared" ref="D42:Q42" si="32">D38/15</f>
        <v>0</v>
      </c>
      <c r="E42" s="130">
        <f t="shared" si="32"/>
        <v>0</v>
      </c>
      <c r="F42" s="92">
        <f t="shared" ref="F42" si="33">AVERAGE(C42:E42)</f>
        <v>0</v>
      </c>
      <c r="G42" s="130">
        <f t="shared" si="32"/>
        <v>0</v>
      </c>
      <c r="H42" s="130">
        <f t="shared" si="32"/>
        <v>0</v>
      </c>
      <c r="I42" s="130">
        <f t="shared" si="32"/>
        <v>0</v>
      </c>
      <c r="J42" s="92">
        <f>AVERAGE(C42:E42,G42:I42)</f>
        <v>0</v>
      </c>
      <c r="K42" s="130">
        <f t="shared" si="32"/>
        <v>0</v>
      </c>
      <c r="L42" s="130">
        <f t="shared" si="32"/>
        <v>0</v>
      </c>
      <c r="M42" s="130">
        <f t="shared" si="32"/>
        <v>0</v>
      </c>
      <c r="N42" s="92">
        <f>AVERAGE(C42:E42,G42:I42,K42:M42)</f>
        <v>0</v>
      </c>
      <c r="O42" s="130">
        <f t="shared" si="32"/>
        <v>0</v>
      </c>
      <c r="P42" s="130">
        <f t="shared" si="32"/>
        <v>0</v>
      </c>
      <c r="Q42" s="130">
        <f t="shared" si="32"/>
        <v>0</v>
      </c>
      <c r="R42" s="90">
        <f>AVERAGE(C42:E42,G42:I42,K42:M42,O42:Q42)</f>
        <v>0</v>
      </c>
    </row>
    <row r="43" spans="1:18" s="16" customFormat="1" x14ac:dyDescent="0.2">
      <c r="A43" s="100"/>
      <c r="B43" s="116"/>
      <c r="C43" s="19"/>
      <c r="D43" s="19"/>
      <c r="E43" s="19"/>
      <c r="F43" s="20"/>
      <c r="G43" s="19"/>
      <c r="H43" s="19"/>
      <c r="I43" s="19"/>
      <c r="J43" s="19"/>
      <c r="K43" s="19"/>
      <c r="L43" s="19"/>
      <c r="M43" s="19"/>
      <c r="N43" s="19"/>
      <c r="O43" s="19"/>
      <c r="P43" s="19"/>
      <c r="Q43" s="19"/>
      <c r="R43" s="23"/>
    </row>
    <row r="44" spans="1:18" ht="13.15" customHeight="1" x14ac:dyDescent="0.2">
      <c r="A44" s="180" t="s">
        <v>139</v>
      </c>
      <c r="B44" s="181"/>
      <c r="C44" s="181"/>
      <c r="D44" s="181"/>
      <c r="E44" s="181"/>
      <c r="F44" s="181"/>
      <c r="G44" s="181"/>
      <c r="H44" s="181"/>
      <c r="I44" s="181"/>
      <c r="J44" s="181"/>
      <c r="K44" s="181"/>
      <c r="L44" s="181"/>
      <c r="M44" s="181"/>
      <c r="N44" s="181"/>
      <c r="O44" s="181"/>
      <c r="P44" s="181"/>
      <c r="Q44" s="181"/>
      <c r="R44" s="182"/>
    </row>
    <row r="45" spans="1:18" ht="22.5" customHeight="1" x14ac:dyDescent="0.2">
      <c r="A45" s="179" t="s">
        <v>55</v>
      </c>
      <c r="B45" s="174" t="s">
        <v>140</v>
      </c>
      <c r="C45" s="98">
        <f>SUM(January!J4)</f>
        <v>0</v>
      </c>
      <c r="D45" s="98">
        <f>SUM(February!J4)</f>
        <v>0</v>
      </c>
      <c r="E45" s="98">
        <f>SUM(March!J4)</f>
        <v>0</v>
      </c>
      <c r="F45" s="92">
        <f t="shared" ref="F45:F49" si="34">AVERAGE(C45:E45)</f>
        <v>0</v>
      </c>
      <c r="G45" s="98">
        <f>SUM(April!J4)</f>
        <v>0</v>
      </c>
      <c r="H45" s="98">
        <f>SUM(May!J4)</f>
        <v>0</v>
      </c>
      <c r="I45" s="98">
        <f>SUM(June!J4)</f>
        <v>0</v>
      </c>
      <c r="J45" s="92">
        <f t="shared" ref="J45:J49" si="35">AVERAGE(C45:E45,G45:I45)</f>
        <v>0</v>
      </c>
      <c r="K45" s="98">
        <f>SUM(July!J4)</f>
        <v>0</v>
      </c>
      <c r="L45" s="98">
        <f>SUM(August!J4)</f>
        <v>0</v>
      </c>
      <c r="M45" s="98">
        <f>SUM(September!J4)</f>
        <v>0</v>
      </c>
      <c r="N45" s="92">
        <f t="shared" ref="N45:N49" si="36">AVERAGE(C45:E45,G45:I45,K45:M45)</f>
        <v>0</v>
      </c>
      <c r="O45" s="98">
        <f>SUM(October!J4)</f>
        <v>0</v>
      </c>
      <c r="P45" s="98">
        <f>SUM(November!J4)</f>
        <v>0</v>
      </c>
      <c r="Q45" s="98">
        <f>SUM(December!J4)</f>
        <v>0</v>
      </c>
      <c r="R45" s="90">
        <f t="shared" ref="R45:R49" si="37">AVERAGE(C45:E45,G45:I45,K45:M45,O45:Q45)</f>
        <v>0</v>
      </c>
    </row>
    <row r="46" spans="1:18" ht="36.6" customHeight="1" x14ac:dyDescent="0.2">
      <c r="A46" s="179"/>
      <c r="B46" s="175" t="s">
        <v>141</v>
      </c>
      <c r="C46" s="132">
        <f>January!J5</f>
        <v>0</v>
      </c>
      <c r="D46" s="132">
        <f>February!J5</f>
        <v>0</v>
      </c>
      <c r="E46" s="132">
        <f>March!J5</f>
        <v>0</v>
      </c>
      <c r="F46" s="92">
        <f t="shared" si="34"/>
        <v>0</v>
      </c>
      <c r="G46" s="132">
        <f>April!J5</f>
        <v>0</v>
      </c>
      <c r="H46" s="132">
        <f>May!J5</f>
        <v>0</v>
      </c>
      <c r="I46" s="132">
        <f>June!J5</f>
        <v>0</v>
      </c>
      <c r="J46" s="92">
        <f t="shared" si="35"/>
        <v>0</v>
      </c>
      <c r="K46" s="132">
        <f>July!J5</f>
        <v>0</v>
      </c>
      <c r="L46" s="132">
        <f>August!J5</f>
        <v>0</v>
      </c>
      <c r="M46" s="132">
        <f>September!J5</f>
        <v>0</v>
      </c>
      <c r="N46" s="92">
        <f t="shared" si="36"/>
        <v>0</v>
      </c>
      <c r="O46" s="132">
        <f>October!J5</f>
        <v>0</v>
      </c>
      <c r="P46" s="132">
        <f>November!J5</f>
        <v>0</v>
      </c>
      <c r="Q46" s="132">
        <f>December!J5</f>
        <v>0</v>
      </c>
      <c r="R46" s="90">
        <f t="shared" si="37"/>
        <v>0</v>
      </c>
    </row>
    <row r="47" spans="1:18" ht="33.75" customHeight="1" x14ac:dyDescent="0.2">
      <c r="A47" s="179"/>
      <c r="B47" s="176" t="s">
        <v>142</v>
      </c>
      <c r="C47" s="132">
        <f>SUM(C45:C46)</f>
        <v>0</v>
      </c>
      <c r="D47" s="132">
        <f t="shared" ref="D47:E47" si="38">SUM(D45:D46)</f>
        <v>0</v>
      </c>
      <c r="E47" s="132">
        <f t="shared" si="38"/>
        <v>0</v>
      </c>
      <c r="F47" s="92">
        <f t="shared" si="34"/>
        <v>0</v>
      </c>
      <c r="G47" s="132">
        <f t="shared" ref="G47:I47" si="39">SUM(G45:G46)</f>
        <v>0</v>
      </c>
      <c r="H47" s="132">
        <f t="shared" si="39"/>
        <v>0</v>
      </c>
      <c r="I47" s="132">
        <f t="shared" si="39"/>
        <v>0</v>
      </c>
      <c r="J47" s="92">
        <f t="shared" si="35"/>
        <v>0</v>
      </c>
      <c r="K47" s="132">
        <f t="shared" ref="K47:M47" si="40">SUM(K45:K46)</f>
        <v>0</v>
      </c>
      <c r="L47" s="132">
        <f t="shared" si="40"/>
        <v>0</v>
      </c>
      <c r="M47" s="132">
        <f t="shared" si="40"/>
        <v>0</v>
      </c>
      <c r="N47" s="92">
        <f t="shared" si="36"/>
        <v>0</v>
      </c>
      <c r="O47" s="132">
        <f t="shared" ref="O47:Q47" si="41">SUM(O45:O46)</f>
        <v>0</v>
      </c>
      <c r="P47" s="132">
        <f t="shared" si="41"/>
        <v>0</v>
      </c>
      <c r="Q47" s="132">
        <f t="shared" si="41"/>
        <v>0</v>
      </c>
      <c r="R47" s="90">
        <f t="shared" si="37"/>
        <v>0</v>
      </c>
    </row>
    <row r="48" spans="1:18" ht="16.149999999999999" customHeight="1" x14ac:dyDescent="0.2">
      <c r="A48" s="190" t="s">
        <v>97</v>
      </c>
      <c r="B48" s="105" t="s">
        <v>18</v>
      </c>
      <c r="C48" s="135">
        <f>(January!$J$7)</f>
        <v>0</v>
      </c>
      <c r="D48" s="135">
        <f>(February!$J$7)</f>
        <v>0</v>
      </c>
      <c r="E48" s="135">
        <f>(March!$J$7)</f>
        <v>0</v>
      </c>
      <c r="F48" s="92">
        <f t="shared" si="34"/>
        <v>0</v>
      </c>
      <c r="G48" s="135">
        <f>(April!$J$7)</f>
        <v>0</v>
      </c>
      <c r="H48" s="135">
        <f>(May!$J$7)</f>
        <v>0</v>
      </c>
      <c r="I48" s="135">
        <f>(June!$J$7)</f>
        <v>0</v>
      </c>
      <c r="J48" s="92">
        <f t="shared" si="35"/>
        <v>0</v>
      </c>
      <c r="K48" s="135">
        <f>(July!$J$7)</f>
        <v>0</v>
      </c>
      <c r="L48" s="135">
        <f>(August!$J$7)</f>
        <v>0</v>
      </c>
      <c r="M48" s="135">
        <f>(September!$J$7)</f>
        <v>0</v>
      </c>
      <c r="N48" s="92">
        <f t="shared" si="36"/>
        <v>0</v>
      </c>
      <c r="O48" s="135">
        <f>(October!$J$7)</f>
        <v>0</v>
      </c>
      <c r="P48" s="135">
        <f>(November!$J$7)</f>
        <v>0</v>
      </c>
      <c r="Q48" s="135">
        <f>(December!$J$7)</f>
        <v>0</v>
      </c>
      <c r="R48" s="90">
        <f t="shared" si="37"/>
        <v>0</v>
      </c>
    </row>
    <row r="49" spans="1:18" ht="22.5" customHeight="1" x14ac:dyDescent="0.2">
      <c r="A49" s="190"/>
      <c r="B49" s="105" t="s">
        <v>61</v>
      </c>
      <c r="C49" s="135">
        <f>(January!$J$9)</f>
        <v>0</v>
      </c>
      <c r="D49" s="135">
        <f>(February!$J$9)</f>
        <v>0</v>
      </c>
      <c r="E49" s="135">
        <f>(March!$J$9)</f>
        <v>0</v>
      </c>
      <c r="F49" s="92">
        <f t="shared" si="34"/>
        <v>0</v>
      </c>
      <c r="G49" s="135">
        <f>(April!$J$9)</f>
        <v>0</v>
      </c>
      <c r="H49" s="135">
        <f>(May!$J$9)</f>
        <v>0</v>
      </c>
      <c r="I49" s="135">
        <f>(June!$J$9)</f>
        <v>0</v>
      </c>
      <c r="J49" s="92">
        <f t="shared" si="35"/>
        <v>0</v>
      </c>
      <c r="K49" s="135">
        <f>(July!$J$9)</f>
        <v>0</v>
      </c>
      <c r="L49" s="135">
        <f>(August!$J$9)</f>
        <v>0</v>
      </c>
      <c r="M49" s="135">
        <f>(September!$J$9)</f>
        <v>0</v>
      </c>
      <c r="N49" s="92">
        <f t="shared" si="36"/>
        <v>0</v>
      </c>
      <c r="O49" s="135">
        <f>(October!$J$9)</f>
        <v>0</v>
      </c>
      <c r="P49" s="135">
        <f>(November!$J$9)</f>
        <v>0</v>
      </c>
      <c r="Q49" s="135">
        <f>(December!$J$9)</f>
        <v>0</v>
      </c>
      <c r="R49" s="90">
        <f t="shared" si="37"/>
        <v>0</v>
      </c>
    </row>
    <row r="50" spans="1:18" s="5" customFormat="1" ht="16.149999999999999" customHeight="1" x14ac:dyDescent="0.2">
      <c r="A50" s="190"/>
      <c r="B50" s="107" t="s">
        <v>57</v>
      </c>
      <c r="C50" s="136" t="e">
        <f>C49/C48</f>
        <v>#DIV/0!</v>
      </c>
      <c r="D50" s="136" t="e">
        <f t="shared" ref="D50:R50" si="42">D49/D48</f>
        <v>#DIV/0!</v>
      </c>
      <c r="E50" s="136" t="e">
        <f t="shared" si="42"/>
        <v>#DIV/0!</v>
      </c>
      <c r="F50" s="131" t="e">
        <f t="shared" si="42"/>
        <v>#DIV/0!</v>
      </c>
      <c r="G50" s="136" t="e">
        <f t="shared" si="42"/>
        <v>#DIV/0!</v>
      </c>
      <c r="H50" s="136" t="e">
        <f t="shared" si="42"/>
        <v>#DIV/0!</v>
      </c>
      <c r="I50" s="136" t="e">
        <f t="shared" si="42"/>
        <v>#DIV/0!</v>
      </c>
      <c r="J50" s="131" t="e">
        <f t="shared" si="42"/>
        <v>#DIV/0!</v>
      </c>
      <c r="K50" s="136" t="e">
        <f t="shared" si="42"/>
        <v>#DIV/0!</v>
      </c>
      <c r="L50" s="136" t="e">
        <f t="shared" si="42"/>
        <v>#DIV/0!</v>
      </c>
      <c r="M50" s="136" t="e">
        <f t="shared" si="42"/>
        <v>#DIV/0!</v>
      </c>
      <c r="N50" s="131" t="e">
        <f t="shared" si="42"/>
        <v>#DIV/0!</v>
      </c>
      <c r="O50" s="136" t="e">
        <f t="shared" si="42"/>
        <v>#DIV/0!</v>
      </c>
      <c r="P50" s="136" t="e">
        <f t="shared" si="42"/>
        <v>#DIV/0!</v>
      </c>
      <c r="Q50" s="136" t="e">
        <f t="shared" si="42"/>
        <v>#DIV/0!</v>
      </c>
      <c r="R50" s="91" t="e">
        <f t="shared" si="42"/>
        <v>#DIV/0!</v>
      </c>
    </row>
    <row r="51" spans="1:18" s="86" customFormat="1" ht="16.149999999999999" customHeight="1" x14ac:dyDescent="0.2">
      <c r="A51" s="190"/>
      <c r="B51" s="108" t="s">
        <v>101</v>
      </c>
      <c r="C51" s="130">
        <f>C47/15</f>
        <v>0</v>
      </c>
      <c r="D51" s="130">
        <f>D47/15</f>
        <v>0</v>
      </c>
      <c r="E51" s="130">
        <f>E47/15</f>
        <v>0</v>
      </c>
      <c r="F51" s="92">
        <f t="shared" ref="F51" si="43">AVERAGE(C51:E51)</f>
        <v>0</v>
      </c>
      <c r="G51" s="130">
        <f>G47/15</f>
        <v>0</v>
      </c>
      <c r="H51" s="130">
        <f>H47/15</f>
        <v>0</v>
      </c>
      <c r="I51" s="130">
        <f>I47/15</f>
        <v>0</v>
      </c>
      <c r="J51" s="92">
        <f>AVERAGE(C51:E51,G51:I51)</f>
        <v>0</v>
      </c>
      <c r="K51" s="130">
        <f>K47/15</f>
        <v>0</v>
      </c>
      <c r="L51" s="130">
        <f>L47/15</f>
        <v>0</v>
      </c>
      <c r="M51" s="130">
        <f>M47/15</f>
        <v>0</v>
      </c>
      <c r="N51" s="92">
        <f>AVERAGE(C51:E51,G51:I51,K51:M51)</f>
        <v>0</v>
      </c>
      <c r="O51" s="130">
        <f>O47/15</f>
        <v>0</v>
      </c>
      <c r="P51" s="130">
        <f>P47/15</f>
        <v>0</v>
      </c>
      <c r="Q51" s="130">
        <f>Q47/15</f>
        <v>0</v>
      </c>
      <c r="R51" s="90">
        <f>AVERAGE(C51:E51,G51:I51,K51:M51,O51:Q51)</f>
        <v>0</v>
      </c>
    </row>
    <row r="52" spans="1:18" s="86" customFormat="1" ht="16.149999999999999" customHeight="1" x14ac:dyDescent="0.2">
      <c r="A52" s="170"/>
      <c r="B52" s="171"/>
      <c r="C52" s="172"/>
      <c r="D52" s="172"/>
      <c r="E52" s="172"/>
      <c r="F52" s="172"/>
      <c r="G52" s="172"/>
      <c r="H52" s="172"/>
      <c r="I52" s="172"/>
      <c r="J52" s="172"/>
      <c r="K52" s="172"/>
      <c r="L52" s="172"/>
      <c r="M52" s="172"/>
      <c r="N52" s="172"/>
      <c r="O52" s="172"/>
      <c r="P52" s="172"/>
      <c r="Q52" s="172"/>
      <c r="R52" s="173"/>
    </row>
    <row r="53" spans="1:18" ht="13.15" customHeight="1" x14ac:dyDescent="0.2">
      <c r="A53" s="180" t="s">
        <v>29</v>
      </c>
      <c r="B53" s="181"/>
      <c r="C53" s="181"/>
      <c r="D53" s="181"/>
      <c r="E53" s="181"/>
      <c r="F53" s="181"/>
      <c r="G53" s="181"/>
      <c r="H53" s="181"/>
      <c r="I53" s="181"/>
      <c r="J53" s="181"/>
      <c r="K53" s="181"/>
      <c r="L53" s="181"/>
      <c r="M53" s="181"/>
      <c r="N53" s="181"/>
      <c r="O53" s="181"/>
      <c r="P53" s="181"/>
      <c r="Q53" s="181"/>
      <c r="R53" s="182"/>
    </row>
    <row r="54" spans="1:18" ht="22.5" x14ac:dyDescent="0.2">
      <c r="A54" s="187" t="s">
        <v>55</v>
      </c>
      <c r="B54" s="104" t="s">
        <v>53</v>
      </c>
      <c r="C54" s="98">
        <f>SUM(January!H4)</f>
        <v>0</v>
      </c>
      <c r="D54" s="98">
        <f>SUM(February!H4)</f>
        <v>0</v>
      </c>
      <c r="E54" s="98">
        <f>SUM(March!H4)</f>
        <v>0</v>
      </c>
      <c r="F54" s="92">
        <f t="shared" ref="F54" si="44">AVERAGE(C54:E54)</f>
        <v>0</v>
      </c>
      <c r="G54" s="98">
        <f>SUM(April!H4)</f>
        <v>0</v>
      </c>
      <c r="H54" s="98">
        <f>SUM(May!H4)</f>
        <v>0</v>
      </c>
      <c r="I54" s="98">
        <f>SUM(June!H4)</f>
        <v>0</v>
      </c>
      <c r="J54" s="92">
        <f>AVERAGE(C54:E54,G54:I54)</f>
        <v>0</v>
      </c>
      <c r="K54" s="98">
        <f>SUM(July!H4)</f>
        <v>0</v>
      </c>
      <c r="L54" s="98">
        <f>SUM(August!H4)</f>
        <v>0</v>
      </c>
      <c r="M54" s="98">
        <f>SUM(September!H4)</f>
        <v>0</v>
      </c>
      <c r="N54" s="92">
        <f>AVERAGE(C54:E54,G54:I54,K54:M54)</f>
        <v>0</v>
      </c>
      <c r="O54" s="98">
        <f>SUM(October!H4)</f>
        <v>0</v>
      </c>
      <c r="P54" s="98">
        <f>SUM(November!H4)</f>
        <v>0</v>
      </c>
      <c r="Q54" s="98">
        <f>SUM(December!H4)</f>
        <v>0</v>
      </c>
      <c r="R54" s="90">
        <f>AVERAGE(C54:E54,G54:I54,K54:M54,O54:Q54)</f>
        <v>0</v>
      </c>
    </row>
    <row r="55" spans="1:18" s="5" customFormat="1" ht="22.5" customHeight="1" x14ac:dyDescent="0.2">
      <c r="A55" s="188"/>
      <c r="B55" s="158" t="s">
        <v>37</v>
      </c>
      <c r="C55" s="133" t="e">
        <f t="shared" ref="C55:R55" si="45">C54/C32</f>
        <v>#DIV/0!</v>
      </c>
      <c r="D55" s="133" t="e">
        <f t="shared" si="45"/>
        <v>#DIV/0!</v>
      </c>
      <c r="E55" s="133" t="e">
        <f t="shared" si="45"/>
        <v>#DIV/0!</v>
      </c>
      <c r="F55" s="91" t="e">
        <f t="shared" si="45"/>
        <v>#DIV/0!</v>
      </c>
      <c r="G55" s="133" t="e">
        <f t="shared" si="45"/>
        <v>#DIV/0!</v>
      </c>
      <c r="H55" s="133" t="e">
        <f t="shared" si="45"/>
        <v>#DIV/0!</v>
      </c>
      <c r="I55" s="133" t="e">
        <f t="shared" si="45"/>
        <v>#DIV/0!</v>
      </c>
      <c r="J55" s="91" t="e">
        <f t="shared" si="45"/>
        <v>#DIV/0!</v>
      </c>
      <c r="K55" s="133" t="e">
        <f t="shared" si="45"/>
        <v>#DIV/0!</v>
      </c>
      <c r="L55" s="133" t="e">
        <f t="shared" si="45"/>
        <v>#DIV/0!</v>
      </c>
      <c r="M55" s="133" t="e">
        <f t="shared" si="45"/>
        <v>#DIV/0!</v>
      </c>
      <c r="N55" s="91" t="e">
        <f t="shared" si="45"/>
        <v>#DIV/0!</v>
      </c>
      <c r="O55" s="133" t="e">
        <f t="shared" si="45"/>
        <v>#DIV/0!</v>
      </c>
      <c r="P55" s="133" t="e">
        <f t="shared" si="45"/>
        <v>#DIV/0!</v>
      </c>
      <c r="Q55" s="133" t="e">
        <f t="shared" si="45"/>
        <v>#DIV/0!</v>
      </c>
      <c r="R55" s="91" t="e">
        <f t="shared" si="45"/>
        <v>#DIV/0!</v>
      </c>
    </row>
    <row r="56" spans="1:18" ht="33" customHeight="1" x14ac:dyDescent="0.2">
      <c r="A56" s="188"/>
      <c r="B56" s="84" t="s">
        <v>126</v>
      </c>
      <c r="C56" s="132">
        <f>January!H5</f>
        <v>0</v>
      </c>
      <c r="D56" s="132">
        <f>February!H5</f>
        <v>0</v>
      </c>
      <c r="E56" s="132">
        <f>March!H5</f>
        <v>0</v>
      </c>
      <c r="F56" s="92">
        <f t="shared" ref="F56:F59" si="46">AVERAGE(C56:E56)</f>
        <v>0</v>
      </c>
      <c r="G56" s="132">
        <f>April!H5</f>
        <v>0</v>
      </c>
      <c r="H56" s="132">
        <f>May!H5</f>
        <v>0</v>
      </c>
      <c r="I56" s="132">
        <f>June!H5</f>
        <v>0</v>
      </c>
      <c r="J56" s="92">
        <f t="shared" ref="J56:J59" si="47">AVERAGE(C56:E56,G56:I56)</f>
        <v>0</v>
      </c>
      <c r="K56" s="132">
        <f>July!H5</f>
        <v>0</v>
      </c>
      <c r="L56" s="132">
        <f>August!H5</f>
        <v>0</v>
      </c>
      <c r="M56" s="132">
        <f>September!H5</f>
        <v>0</v>
      </c>
      <c r="N56" s="92">
        <f t="shared" ref="N56:N59" si="48">AVERAGE(C56:E56,G56:I56,K56:M56)</f>
        <v>0</v>
      </c>
      <c r="O56" s="132">
        <f>October!H5</f>
        <v>0</v>
      </c>
      <c r="P56" s="132">
        <f>November!H5</f>
        <v>0</v>
      </c>
      <c r="Q56" s="132">
        <f>December!H5</f>
        <v>0</v>
      </c>
      <c r="R56" s="90">
        <f t="shared" ref="R56:R59" si="49">AVERAGE(C56:E56,G56:I56,K56:M56,O56:Q56)</f>
        <v>0</v>
      </c>
    </row>
    <row r="57" spans="1:18" ht="22.5" customHeight="1" x14ac:dyDescent="0.2">
      <c r="A57" s="189"/>
      <c r="B57" s="115" t="s">
        <v>122</v>
      </c>
      <c r="C57" s="132">
        <f t="shared" ref="C57:Q57" si="50">SUM(C56,C54)</f>
        <v>0</v>
      </c>
      <c r="D57" s="132">
        <f t="shared" si="50"/>
        <v>0</v>
      </c>
      <c r="E57" s="132">
        <f t="shared" si="50"/>
        <v>0</v>
      </c>
      <c r="F57" s="92">
        <f t="shared" si="46"/>
        <v>0</v>
      </c>
      <c r="G57" s="132">
        <f t="shared" si="50"/>
        <v>0</v>
      </c>
      <c r="H57" s="132">
        <f t="shared" si="50"/>
        <v>0</v>
      </c>
      <c r="I57" s="132">
        <f t="shared" si="50"/>
        <v>0</v>
      </c>
      <c r="J57" s="92">
        <f t="shared" si="47"/>
        <v>0</v>
      </c>
      <c r="K57" s="132">
        <f t="shared" si="50"/>
        <v>0</v>
      </c>
      <c r="L57" s="132">
        <f t="shared" si="50"/>
        <v>0</v>
      </c>
      <c r="M57" s="132">
        <f t="shared" si="50"/>
        <v>0</v>
      </c>
      <c r="N57" s="92">
        <f t="shared" si="48"/>
        <v>0</v>
      </c>
      <c r="O57" s="132">
        <f t="shared" si="50"/>
        <v>0</v>
      </c>
      <c r="P57" s="132">
        <f t="shared" si="50"/>
        <v>0</v>
      </c>
      <c r="Q57" s="132">
        <f t="shared" si="50"/>
        <v>0</v>
      </c>
      <c r="R57" s="90">
        <f t="shared" si="49"/>
        <v>0</v>
      </c>
    </row>
    <row r="58" spans="1:18" s="16" customFormat="1" x14ac:dyDescent="0.2">
      <c r="A58" s="190" t="s">
        <v>97</v>
      </c>
      <c r="B58" s="105" t="s">
        <v>19</v>
      </c>
      <c r="C58" s="127">
        <f>(January!$H$7)</f>
        <v>0</v>
      </c>
      <c r="D58" s="127">
        <f>(February!$H$7)</f>
        <v>0</v>
      </c>
      <c r="E58" s="127">
        <f>(March!$H$7)</f>
        <v>0</v>
      </c>
      <c r="F58" s="92">
        <f t="shared" si="46"/>
        <v>0</v>
      </c>
      <c r="G58" s="127">
        <f>(April!$H$7)</f>
        <v>0</v>
      </c>
      <c r="H58" s="127">
        <f>(May!$H$7)</f>
        <v>0</v>
      </c>
      <c r="I58" s="127">
        <f>(June!$H$7)</f>
        <v>0</v>
      </c>
      <c r="J58" s="92">
        <f t="shared" si="47"/>
        <v>0</v>
      </c>
      <c r="K58" s="127">
        <f>(July!$H$7)</f>
        <v>0</v>
      </c>
      <c r="L58" s="127">
        <f>(August!$H$7)</f>
        <v>0</v>
      </c>
      <c r="M58" s="127">
        <f>(September!$H$7)</f>
        <v>0</v>
      </c>
      <c r="N58" s="92">
        <f t="shared" si="48"/>
        <v>0</v>
      </c>
      <c r="O58" s="127">
        <f>(October!$H$7)</f>
        <v>0</v>
      </c>
      <c r="P58" s="127">
        <f>(November!$H$7)</f>
        <v>0</v>
      </c>
      <c r="Q58" s="127">
        <f>(December!$H$7)</f>
        <v>0</v>
      </c>
      <c r="R58" s="90">
        <f t="shared" si="49"/>
        <v>0</v>
      </c>
    </row>
    <row r="59" spans="1:18" s="16" customFormat="1" ht="16.149999999999999" customHeight="1" x14ac:dyDescent="0.2">
      <c r="A59" s="190"/>
      <c r="B59" s="106" t="s">
        <v>62</v>
      </c>
      <c r="C59" s="128">
        <f>(January!$H$9)</f>
        <v>0</v>
      </c>
      <c r="D59" s="128">
        <f>(February!$H$9)</f>
        <v>0</v>
      </c>
      <c r="E59" s="128">
        <f>(March!$H$9)</f>
        <v>0</v>
      </c>
      <c r="F59" s="92">
        <f t="shared" si="46"/>
        <v>0</v>
      </c>
      <c r="G59" s="128">
        <f>(April!$H$9)</f>
        <v>0</v>
      </c>
      <c r="H59" s="128">
        <f>(May!$H$9)</f>
        <v>0</v>
      </c>
      <c r="I59" s="128">
        <f>(June!$H$9)</f>
        <v>0</v>
      </c>
      <c r="J59" s="92">
        <f t="shared" si="47"/>
        <v>0</v>
      </c>
      <c r="K59" s="128">
        <f>(July!$H$9)</f>
        <v>0</v>
      </c>
      <c r="L59" s="128">
        <f>(August!$H$9)</f>
        <v>0</v>
      </c>
      <c r="M59" s="128">
        <f>(September!$H$9)</f>
        <v>0</v>
      </c>
      <c r="N59" s="92">
        <f t="shared" si="48"/>
        <v>0</v>
      </c>
      <c r="O59" s="128">
        <f>(October!$H$9)</f>
        <v>0</v>
      </c>
      <c r="P59" s="128">
        <f>(November!$H$9)</f>
        <v>0</v>
      </c>
      <c r="Q59" s="128">
        <f>(December!$H$9)</f>
        <v>0</v>
      </c>
      <c r="R59" s="90">
        <f t="shared" si="49"/>
        <v>0</v>
      </c>
    </row>
    <row r="60" spans="1:18" s="7" customFormat="1" ht="16.149999999999999" customHeight="1" x14ac:dyDescent="0.2">
      <c r="A60" s="190"/>
      <c r="B60" s="107" t="s">
        <v>33</v>
      </c>
      <c r="C60" s="129" t="e">
        <f>C59/C58</f>
        <v>#DIV/0!</v>
      </c>
      <c r="D60" s="129" t="e">
        <f t="shared" ref="D60:R60" si="51">D59/D58</f>
        <v>#DIV/0!</v>
      </c>
      <c r="E60" s="129" t="e">
        <f t="shared" si="51"/>
        <v>#DIV/0!</v>
      </c>
      <c r="F60" s="91" t="e">
        <f t="shared" si="51"/>
        <v>#DIV/0!</v>
      </c>
      <c r="G60" s="129" t="e">
        <f t="shared" si="51"/>
        <v>#DIV/0!</v>
      </c>
      <c r="H60" s="129" t="e">
        <f t="shared" si="51"/>
        <v>#DIV/0!</v>
      </c>
      <c r="I60" s="129" t="e">
        <f t="shared" si="51"/>
        <v>#DIV/0!</v>
      </c>
      <c r="J60" s="91" t="e">
        <f t="shared" si="51"/>
        <v>#DIV/0!</v>
      </c>
      <c r="K60" s="129" t="e">
        <f t="shared" si="51"/>
        <v>#DIV/0!</v>
      </c>
      <c r="L60" s="129" t="e">
        <f t="shared" si="51"/>
        <v>#DIV/0!</v>
      </c>
      <c r="M60" s="129" t="e">
        <f t="shared" si="51"/>
        <v>#DIV/0!</v>
      </c>
      <c r="N60" s="91" t="e">
        <f t="shared" si="51"/>
        <v>#DIV/0!</v>
      </c>
      <c r="O60" s="129" t="e">
        <f t="shared" si="51"/>
        <v>#DIV/0!</v>
      </c>
      <c r="P60" s="129" t="e">
        <f t="shared" si="51"/>
        <v>#DIV/0!</v>
      </c>
      <c r="Q60" s="129" t="e">
        <f t="shared" si="51"/>
        <v>#DIV/0!</v>
      </c>
      <c r="R60" s="91" t="e">
        <f t="shared" si="51"/>
        <v>#DIV/0!</v>
      </c>
    </row>
    <row r="61" spans="1:18" s="87" customFormat="1" ht="16.149999999999999" customHeight="1" x14ac:dyDescent="0.2">
      <c r="A61" s="190"/>
      <c r="B61" s="108" t="s">
        <v>101</v>
      </c>
      <c r="C61" s="130">
        <f>C57/15</f>
        <v>0</v>
      </c>
      <c r="D61" s="130">
        <f t="shared" ref="D61:Q61" si="52">D57/15</f>
        <v>0</v>
      </c>
      <c r="E61" s="130">
        <f t="shared" si="52"/>
        <v>0</v>
      </c>
      <c r="F61" s="92">
        <f t="shared" ref="F61" si="53">AVERAGE(C61:E61)</f>
        <v>0</v>
      </c>
      <c r="G61" s="130">
        <f t="shared" si="52"/>
        <v>0</v>
      </c>
      <c r="H61" s="130">
        <f t="shared" si="52"/>
        <v>0</v>
      </c>
      <c r="I61" s="130">
        <f t="shared" si="52"/>
        <v>0</v>
      </c>
      <c r="J61" s="92">
        <f>AVERAGE(C61:E61,G61:I61)</f>
        <v>0</v>
      </c>
      <c r="K61" s="130">
        <f t="shared" si="52"/>
        <v>0</v>
      </c>
      <c r="L61" s="130">
        <f t="shared" si="52"/>
        <v>0</v>
      </c>
      <c r="M61" s="130">
        <f t="shared" si="52"/>
        <v>0</v>
      </c>
      <c r="N61" s="92">
        <f>AVERAGE(C61:E61,G61:I61,K61:M61)</f>
        <v>0</v>
      </c>
      <c r="O61" s="130">
        <f t="shared" si="52"/>
        <v>0</v>
      </c>
      <c r="P61" s="130">
        <f t="shared" si="52"/>
        <v>0</v>
      </c>
      <c r="Q61" s="130">
        <f t="shared" si="52"/>
        <v>0</v>
      </c>
      <c r="R61" s="90">
        <f>AVERAGE(C61:E61,G61:I61,K61:M61,O61:Q61)</f>
        <v>0</v>
      </c>
    </row>
    <row r="62" spans="1:18" s="16" customFormat="1" x14ac:dyDescent="0.2">
      <c r="A62" s="100"/>
      <c r="B62" s="117"/>
      <c r="C62" s="24"/>
      <c r="D62" s="24"/>
      <c r="E62" s="24"/>
      <c r="F62" s="25"/>
      <c r="G62" s="24"/>
      <c r="H62" s="24"/>
      <c r="I62" s="24"/>
      <c r="J62" s="24"/>
      <c r="K62" s="24"/>
      <c r="L62" s="24"/>
      <c r="M62" s="24"/>
      <c r="N62" s="24"/>
      <c r="O62" s="24"/>
      <c r="P62" s="24"/>
      <c r="Q62" s="24"/>
      <c r="R62" s="26"/>
    </row>
    <row r="63" spans="1:18" ht="18" x14ac:dyDescent="0.2">
      <c r="A63" s="194" t="s">
        <v>30</v>
      </c>
      <c r="B63" s="195"/>
      <c r="C63" s="195"/>
      <c r="D63" s="195"/>
      <c r="E63" s="195"/>
      <c r="F63" s="195"/>
      <c r="G63" s="195"/>
      <c r="H63" s="195"/>
      <c r="I63" s="195"/>
      <c r="J63" s="195"/>
      <c r="K63" s="195"/>
      <c r="L63" s="195"/>
      <c r="M63" s="195"/>
      <c r="N63" s="195"/>
      <c r="O63" s="195"/>
      <c r="P63" s="195"/>
      <c r="Q63" s="195"/>
      <c r="R63" s="196"/>
    </row>
    <row r="64" spans="1:18" ht="22.5" customHeight="1" x14ac:dyDescent="0.2">
      <c r="A64" s="187" t="s">
        <v>55</v>
      </c>
      <c r="B64" s="84" t="s">
        <v>102</v>
      </c>
      <c r="C64" s="132">
        <f>SUM(January!K6)</f>
        <v>0</v>
      </c>
      <c r="D64" s="132">
        <f>SUM(February!K6)</f>
        <v>0</v>
      </c>
      <c r="E64" s="132">
        <f>SUM(March!K6)</f>
        <v>0</v>
      </c>
      <c r="F64" s="92">
        <f t="shared" ref="F64:F67" si="54">AVERAGE(C64:E64)</f>
        <v>0</v>
      </c>
      <c r="G64" s="132">
        <f>SUM(April!K6)</f>
        <v>0</v>
      </c>
      <c r="H64" s="132">
        <f>SUM(May!K6)</f>
        <v>0</v>
      </c>
      <c r="I64" s="132">
        <f>SUM(June!K6)</f>
        <v>0</v>
      </c>
      <c r="J64" s="92">
        <f t="shared" ref="J64:J67" si="55">AVERAGE(C64:E64,G64:I64)</f>
        <v>0</v>
      </c>
      <c r="K64" s="132">
        <f>SUM(July!K6)</f>
        <v>0</v>
      </c>
      <c r="L64" s="132">
        <f>SUM(August!K6)</f>
        <v>0</v>
      </c>
      <c r="M64" s="132">
        <f>SUM(September!K6)</f>
        <v>0</v>
      </c>
      <c r="N64" s="92">
        <f t="shared" ref="N64:N67" si="56">AVERAGE(C64:E64,G64:I64,K64:M64)</f>
        <v>0</v>
      </c>
      <c r="O64" s="132">
        <f>SUM(October!K6)</f>
        <v>0</v>
      </c>
      <c r="P64" s="132">
        <f>SUM(November!K6)</f>
        <v>0</v>
      </c>
      <c r="Q64" s="132">
        <f>SUM(December!K6)</f>
        <v>0</v>
      </c>
      <c r="R64" s="90">
        <f t="shared" ref="R64:R67" si="57">AVERAGE(C64:E64,G64:I64,K64:M64,O64:Q64)</f>
        <v>0</v>
      </c>
    </row>
    <row r="65" spans="1:18" s="88" customFormat="1" ht="22.5" customHeight="1" x14ac:dyDescent="0.2">
      <c r="A65" s="189"/>
      <c r="B65" s="118" t="s">
        <v>106</v>
      </c>
      <c r="C65" s="132">
        <f>January!L6</f>
        <v>0</v>
      </c>
      <c r="D65" s="132">
        <f>February!L6</f>
        <v>0</v>
      </c>
      <c r="E65" s="132">
        <f>March!L6</f>
        <v>0</v>
      </c>
      <c r="F65" s="92">
        <f t="shared" si="54"/>
        <v>0</v>
      </c>
      <c r="G65" s="132">
        <f>April!L6</f>
        <v>0</v>
      </c>
      <c r="H65" s="132">
        <f>May!L6</f>
        <v>0</v>
      </c>
      <c r="I65" s="132">
        <f>June!L6</f>
        <v>0</v>
      </c>
      <c r="J65" s="92">
        <f t="shared" si="55"/>
        <v>0</v>
      </c>
      <c r="K65" s="132">
        <f>July!L6</f>
        <v>0</v>
      </c>
      <c r="L65" s="132">
        <f>August!L6</f>
        <v>0</v>
      </c>
      <c r="M65" s="132">
        <f>September!L6</f>
        <v>0</v>
      </c>
      <c r="N65" s="92">
        <f t="shared" si="56"/>
        <v>0</v>
      </c>
      <c r="O65" s="132">
        <f>October!L6</f>
        <v>0</v>
      </c>
      <c r="P65" s="132">
        <f>November!L6</f>
        <v>0</v>
      </c>
      <c r="Q65" s="132">
        <f>December!L6</f>
        <v>0</v>
      </c>
      <c r="R65" s="90">
        <f t="shared" si="57"/>
        <v>0</v>
      </c>
    </row>
    <row r="66" spans="1:18" ht="22.5" customHeight="1" x14ac:dyDescent="0.2">
      <c r="A66" s="191" t="s">
        <v>97</v>
      </c>
      <c r="B66" s="105" t="s">
        <v>103</v>
      </c>
      <c r="C66" s="127">
        <f>January!K7+January!L7</f>
        <v>0</v>
      </c>
      <c r="D66" s="127">
        <f>February!K7+February!L7</f>
        <v>0</v>
      </c>
      <c r="E66" s="127">
        <f>March!K7+March!L7</f>
        <v>0</v>
      </c>
      <c r="F66" s="92">
        <f t="shared" si="54"/>
        <v>0</v>
      </c>
      <c r="G66" s="127">
        <f>April!K7+April!L7</f>
        <v>0</v>
      </c>
      <c r="H66" s="127">
        <f>May!K7+May!L7</f>
        <v>0</v>
      </c>
      <c r="I66" s="127">
        <f>June!K7+June!L7</f>
        <v>0</v>
      </c>
      <c r="J66" s="92">
        <f t="shared" si="55"/>
        <v>0</v>
      </c>
      <c r="K66" s="127">
        <f>July!K7+July!L7</f>
        <v>0</v>
      </c>
      <c r="L66" s="127">
        <f>August!K7+August!L7</f>
        <v>0</v>
      </c>
      <c r="M66" s="127">
        <f>September!K7+September!L7</f>
        <v>0</v>
      </c>
      <c r="N66" s="92">
        <f t="shared" si="56"/>
        <v>0</v>
      </c>
      <c r="O66" s="127">
        <f>October!K7+October!L7</f>
        <v>0</v>
      </c>
      <c r="P66" s="127">
        <f>November!K7+November!L7</f>
        <v>0</v>
      </c>
      <c r="Q66" s="127">
        <f>December!K7+December!L7</f>
        <v>0</v>
      </c>
      <c r="R66" s="90">
        <f t="shared" si="57"/>
        <v>0</v>
      </c>
    </row>
    <row r="67" spans="1:18" ht="22.5" customHeight="1" x14ac:dyDescent="0.2">
      <c r="A67" s="192"/>
      <c r="B67" s="105" t="s">
        <v>104</v>
      </c>
      <c r="C67" s="127">
        <f>January!K9+January!L9</f>
        <v>0</v>
      </c>
      <c r="D67" s="127">
        <f>February!K9+February!L9</f>
        <v>0</v>
      </c>
      <c r="E67" s="127">
        <f>March!K9+March!L9</f>
        <v>0</v>
      </c>
      <c r="F67" s="92">
        <f t="shared" si="54"/>
        <v>0</v>
      </c>
      <c r="G67" s="127">
        <f>April!K9+April!L9</f>
        <v>0</v>
      </c>
      <c r="H67" s="127">
        <f>May!K9+May!L9</f>
        <v>0</v>
      </c>
      <c r="I67" s="127">
        <f>June!K9+June!L9</f>
        <v>0</v>
      </c>
      <c r="J67" s="92">
        <f t="shared" si="55"/>
        <v>0</v>
      </c>
      <c r="K67" s="127">
        <f>July!K9+July!L9</f>
        <v>0</v>
      </c>
      <c r="L67" s="127">
        <f>August!K9+August!L9</f>
        <v>0</v>
      </c>
      <c r="M67" s="127">
        <f>September!K9+September!L9</f>
        <v>0</v>
      </c>
      <c r="N67" s="92">
        <f t="shared" si="56"/>
        <v>0</v>
      </c>
      <c r="O67" s="127">
        <f>October!K9+October!L9</f>
        <v>0</v>
      </c>
      <c r="P67" s="127">
        <f>November!K9+November!L9</f>
        <v>0</v>
      </c>
      <c r="Q67" s="127">
        <f>December!K9+December!L9</f>
        <v>0</v>
      </c>
      <c r="R67" s="90">
        <f t="shared" si="57"/>
        <v>0</v>
      </c>
    </row>
    <row r="68" spans="1:18" s="7" customFormat="1" ht="22.5" customHeight="1" x14ac:dyDescent="0.2">
      <c r="A68" s="192"/>
      <c r="B68" s="107" t="s">
        <v>105</v>
      </c>
      <c r="C68" s="129" t="e">
        <f>C67/C66</f>
        <v>#DIV/0!</v>
      </c>
      <c r="D68" s="129" t="e">
        <f t="shared" ref="D68:R68" si="58">D67/D66</f>
        <v>#DIV/0!</v>
      </c>
      <c r="E68" s="129" t="e">
        <f t="shared" si="58"/>
        <v>#DIV/0!</v>
      </c>
      <c r="F68" s="91" t="e">
        <f t="shared" si="58"/>
        <v>#DIV/0!</v>
      </c>
      <c r="G68" s="129" t="e">
        <f t="shared" si="58"/>
        <v>#DIV/0!</v>
      </c>
      <c r="H68" s="129" t="e">
        <f t="shared" si="58"/>
        <v>#DIV/0!</v>
      </c>
      <c r="I68" s="129" t="e">
        <f t="shared" si="58"/>
        <v>#DIV/0!</v>
      </c>
      <c r="J68" s="91" t="e">
        <f t="shared" si="58"/>
        <v>#DIV/0!</v>
      </c>
      <c r="K68" s="129" t="e">
        <f t="shared" si="58"/>
        <v>#DIV/0!</v>
      </c>
      <c r="L68" s="129" t="e">
        <f t="shared" si="58"/>
        <v>#DIV/0!</v>
      </c>
      <c r="M68" s="129" t="e">
        <f t="shared" si="58"/>
        <v>#DIV/0!</v>
      </c>
      <c r="N68" s="91" t="e">
        <f t="shared" si="58"/>
        <v>#DIV/0!</v>
      </c>
      <c r="O68" s="129" t="e">
        <f t="shared" si="58"/>
        <v>#DIV/0!</v>
      </c>
      <c r="P68" s="129" t="e">
        <f t="shared" si="58"/>
        <v>#DIV/0!</v>
      </c>
      <c r="Q68" s="129" t="e">
        <f t="shared" si="58"/>
        <v>#DIV/0!</v>
      </c>
      <c r="R68" s="91" t="e">
        <f t="shared" si="58"/>
        <v>#DIV/0!</v>
      </c>
    </row>
    <row r="69" spans="1:18" s="87" customFormat="1" ht="16.149999999999999" customHeight="1" x14ac:dyDescent="0.2">
      <c r="A69" s="193"/>
      <c r="B69" s="108" t="s">
        <v>101</v>
      </c>
      <c r="C69" s="130">
        <f>(C65+C64)/32</f>
        <v>0</v>
      </c>
      <c r="D69" s="130">
        <f t="shared" ref="D69:Q69" si="59">(D65+D64)/32</f>
        <v>0</v>
      </c>
      <c r="E69" s="130">
        <f t="shared" si="59"/>
        <v>0</v>
      </c>
      <c r="F69" s="92">
        <f t="shared" ref="F69" si="60">AVERAGE(C69:E69)</f>
        <v>0</v>
      </c>
      <c r="G69" s="130">
        <f t="shared" si="59"/>
        <v>0</v>
      </c>
      <c r="H69" s="130">
        <f t="shared" si="59"/>
        <v>0</v>
      </c>
      <c r="I69" s="130">
        <f t="shared" si="59"/>
        <v>0</v>
      </c>
      <c r="J69" s="92">
        <f>AVERAGE(C69:E69,G69:I69)</f>
        <v>0</v>
      </c>
      <c r="K69" s="130">
        <f t="shared" si="59"/>
        <v>0</v>
      </c>
      <c r="L69" s="130">
        <f t="shared" si="59"/>
        <v>0</v>
      </c>
      <c r="M69" s="130">
        <f t="shared" si="59"/>
        <v>0</v>
      </c>
      <c r="N69" s="92">
        <f>AVERAGE(C69:E69,G69:I69,K69:M69)</f>
        <v>0</v>
      </c>
      <c r="O69" s="130">
        <f t="shared" si="59"/>
        <v>0</v>
      </c>
      <c r="P69" s="130">
        <f t="shared" si="59"/>
        <v>0</v>
      </c>
      <c r="Q69" s="130">
        <f t="shared" si="59"/>
        <v>0</v>
      </c>
      <c r="R69" s="90">
        <f>AVERAGE(C69:E69,G69:I69,K69:M69,O69:Q69)</f>
        <v>0</v>
      </c>
    </row>
    <row r="70" spans="1:18" s="89" customFormat="1" ht="15" customHeight="1" x14ac:dyDescent="0.2">
      <c r="A70" s="100"/>
      <c r="B70" s="110"/>
      <c r="C70" s="77"/>
      <c r="D70" s="77"/>
      <c r="E70" s="77"/>
      <c r="F70" s="77"/>
      <c r="G70" s="77"/>
      <c r="H70" s="77"/>
      <c r="I70" s="77"/>
      <c r="J70" s="77"/>
      <c r="K70" s="77"/>
      <c r="L70" s="77"/>
      <c r="M70" s="77"/>
      <c r="N70" s="77"/>
      <c r="O70" s="77"/>
      <c r="P70" s="77"/>
      <c r="Q70" s="77"/>
      <c r="R70" s="77"/>
    </row>
    <row r="71" spans="1:18" ht="12.75" customHeight="1" x14ac:dyDescent="0.2">
      <c r="A71" s="210" t="s">
        <v>35</v>
      </c>
      <c r="B71" s="210"/>
      <c r="C71" s="210"/>
      <c r="D71" s="210"/>
      <c r="E71" s="210"/>
      <c r="F71" s="210"/>
      <c r="G71" s="210"/>
      <c r="H71" s="210"/>
      <c r="I71" s="210"/>
      <c r="J71" s="210"/>
      <c r="K71" s="210"/>
      <c r="L71" s="210"/>
      <c r="M71" s="210"/>
      <c r="N71" s="210"/>
      <c r="O71" s="210"/>
      <c r="P71" s="210"/>
      <c r="Q71" s="210"/>
      <c r="R71" s="210"/>
    </row>
    <row r="72" spans="1:18" s="16" customFormat="1" ht="41.25" customHeight="1" x14ac:dyDescent="0.2">
      <c r="A72" s="139" t="s">
        <v>55</v>
      </c>
      <c r="B72" s="84" t="s">
        <v>123</v>
      </c>
      <c r="C72" s="98">
        <f>(January!$M$6)</f>
        <v>0</v>
      </c>
      <c r="D72" s="98">
        <f>(February!$M$6)</f>
        <v>0</v>
      </c>
      <c r="E72" s="98">
        <f>(March!$M$6)</f>
        <v>0</v>
      </c>
      <c r="F72" s="92">
        <f t="shared" ref="F72:F74" si="61">AVERAGE(C72:E72)</f>
        <v>0</v>
      </c>
      <c r="G72" s="98">
        <f>(April!$M$6)</f>
        <v>0</v>
      </c>
      <c r="H72" s="98">
        <f>(May!$M$6)</f>
        <v>0</v>
      </c>
      <c r="I72" s="98">
        <f>(June!$M$6)</f>
        <v>0</v>
      </c>
      <c r="J72" s="92">
        <f t="shared" ref="J72:J74" si="62">AVERAGE(C72:E72,G72:I72)</f>
        <v>0</v>
      </c>
      <c r="K72" s="98">
        <f>(July!$M$6)</f>
        <v>0</v>
      </c>
      <c r="L72" s="98">
        <f>(August!$M$6)</f>
        <v>0</v>
      </c>
      <c r="M72" s="98">
        <f>(September!$M$6)</f>
        <v>0</v>
      </c>
      <c r="N72" s="92">
        <f t="shared" ref="N72:N74" si="63">AVERAGE(C72:E72,G72:I72,K72:M72)</f>
        <v>0</v>
      </c>
      <c r="O72" s="98">
        <f>(October!$M$6)</f>
        <v>0</v>
      </c>
      <c r="P72" s="98">
        <f>(November!$M$6)</f>
        <v>0</v>
      </c>
      <c r="Q72" s="98">
        <f>(December!$M$6)</f>
        <v>0</v>
      </c>
      <c r="R72" s="90">
        <f t="shared" ref="R72:R74" si="64">AVERAGE(C72:E72,G72:I72,K72:M72,O72:Q72)</f>
        <v>0</v>
      </c>
    </row>
    <row r="73" spans="1:18" s="16" customFormat="1" ht="22.5" customHeight="1" x14ac:dyDescent="0.2">
      <c r="A73" s="190" t="s">
        <v>97</v>
      </c>
      <c r="B73" s="105" t="s">
        <v>34</v>
      </c>
      <c r="C73" s="127">
        <f>(January!$M$7)</f>
        <v>0</v>
      </c>
      <c r="D73" s="127">
        <f>(February!$M$7)</f>
        <v>0</v>
      </c>
      <c r="E73" s="127">
        <f>(March!$M$7)</f>
        <v>0</v>
      </c>
      <c r="F73" s="92">
        <f t="shared" si="61"/>
        <v>0</v>
      </c>
      <c r="G73" s="127">
        <f>(April!$M$7)</f>
        <v>0</v>
      </c>
      <c r="H73" s="127">
        <f>(May!$M$7)</f>
        <v>0</v>
      </c>
      <c r="I73" s="127">
        <f>(June!$M$7)</f>
        <v>0</v>
      </c>
      <c r="J73" s="92">
        <f t="shared" si="62"/>
        <v>0</v>
      </c>
      <c r="K73" s="127">
        <f>(July!$M$7)</f>
        <v>0</v>
      </c>
      <c r="L73" s="127">
        <f>(August!$M$7)</f>
        <v>0</v>
      </c>
      <c r="M73" s="127">
        <f>(September!$M$7)</f>
        <v>0</v>
      </c>
      <c r="N73" s="92">
        <f t="shared" si="63"/>
        <v>0</v>
      </c>
      <c r="O73" s="127">
        <f>(October!$M$7)</f>
        <v>0</v>
      </c>
      <c r="P73" s="127">
        <f>(November!$M$7)</f>
        <v>0</v>
      </c>
      <c r="Q73" s="127">
        <f>(December!$M$7)</f>
        <v>0</v>
      </c>
      <c r="R73" s="90">
        <f t="shared" si="64"/>
        <v>0</v>
      </c>
    </row>
    <row r="74" spans="1:18" s="16" customFormat="1" ht="22.5" customHeight="1" x14ac:dyDescent="0.2">
      <c r="A74" s="190"/>
      <c r="B74" s="105" t="s">
        <v>65</v>
      </c>
      <c r="C74" s="127">
        <f>(January!$M$9)</f>
        <v>0</v>
      </c>
      <c r="D74" s="127">
        <f>(February!$M$9)</f>
        <v>0</v>
      </c>
      <c r="E74" s="127">
        <f>(March!$M$9)</f>
        <v>0</v>
      </c>
      <c r="F74" s="92">
        <f t="shared" si="61"/>
        <v>0</v>
      </c>
      <c r="G74" s="127">
        <f>(April!$M$9)</f>
        <v>0</v>
      </c>
      <c r="H74" s="127">
        <f>(May!$M$9)</f>
        <v>0</v>
      </c>
      <c r="I74" s="127">
        <f>(June!$M$9)</f>
        <v>0</v>
      </c>
      <c r="J74" s="92">
        <f t="shared" si="62"/>
        <v>0</v>
      </c>
      <c r="K74" s="127">
        <f>(July!$M$9)</f>
        <v>0</v>
      </c>
      <c r="L74" s="127">
        <f>(August!$M$9)</f>
        <v>0</v>
      </c>
      <c r="M74" s="127">
        <f>(September!$M$9)</f>
        <v>0</v>
      </c>
      <c r="N74" s="92">
        <f t="shared" si="63"/>
        <v>0</v>
      </c>
      <c r="O74" s="127">
        <f>(October!$M$9)</f>
        <v>0</v>
      </c>
      <c r="P74" s="127">
        <f>(November!$M$9)</f>
        <v>0</v>
      </c>
      <c r="Q74" s="127">
        <f>(December!$M$9)</f>
        <v>0</v>
      </c>
      <c r="R74" s="90">
        <f t="shared" si="64"/>
        <v>0</v>
      </c>
    </row>
    <row r="75" spans="1:18" s="144" customFormat="1" ht="16.149999999999999" customHeight="1" x14ac:dyDescent="0.2">
      <c r="A75" s="190"/>
      <c r="B75" s="141" t="s">
        <v>63</v>
      </c>
      <c r="C75" s="142" t="e">
        <f>C74/C73</f>
        <v>#DIV/0!</v>
      </c>
      <c r="D75" s="142" t="e">
        <f t="shared" ref="D75:R75" si="65">D74/D73</f>
        <v>#DIV/0!</v>
      </c>
      <c r="E75" s="142" t="e">
        <f t="shared" si="65"/>
        <v>#DIV/0!</v>
      </c>
      <c r="F75" s="143" t="e">
        <f t="shared" si="65"/>
        <v>#DIV/0!</v>
      </c>
      <c r="G75" s="142" t="e">
        <f t="shared" si="65"/>
        <v>#DIV/0!</v>
      </c>
      <c r="H75" s="142" t="e">
        <f t="shared" si="65"/>
        <v>#DIV/0!</v>
      </c>
      <c r="I75" s="142" t="e">
        <f t="shared" si="65"/>
        <v>#DIV/0!</v>
      </c>
      <c r="J75" s="143" t="e">
        <f t="shared" si="65"/>
        <v>#DIV/0!</v>
      </c>
      <c r="K75" s="142" t="e">
        <f t="shared" si="65"/>
        <v>#DIV/0!</v>
      </c>
      <c r="L75" s="142" t="e">
        <f t="shared" si="65"/>
        <v>#DIV/0!</v>
      </c>
      <c r="M75" s="142" t="e">
        <f t="shared" si="65"/>
        <v>#DIV/0!</v>
      </c>
      <c r="N75" s="143" t="e">
        <f t="shared" si="65"/>
        <v>#DIV/0!</v>
      </c>
      <c r="O75" s="142" t="e">
        <f t="shared" si="65"/>
        <v>#DIV/0!</v>
      </c>
      <c r="P75" s="142" t="e">
        <f t="shared" si="65"/>
        <v>#DIV/0!</v>
      </c>
      <c r="Q75" s="142" t="e">
        <f t="shared" si="65"/>
        <v>#DIV/0!</v>
      </c>
      <c r="R75" s="143" t="e">
        <f t="shared" si="65"/>
        <v>#DIV/0!</v>
      </c>
    </row>
    <row r="76" spans="1:18" s="16" customFormat="1" ht="16.149999999999999" customHeight="1" x14ac:dyDescent="0.2">
      <c r="A76" s="190"/>
      <c r="B76" s="107" t="s">
        <v>101</v>
      </c>
      <c r="C76" s="127">
        <f>C72/10</f>
        <v>0</v>
      </c>
      <c r="D76" s="127">
        <f t="shared" ref="D76:Q76" si="66">D72/10</f>
        <v>0</v>
      </c>
      <c r="E76" s="127">
        <f t="shared" si="66"/>
        <v>0</v>
      </c>
      <c r="F76" s="92">
        <f t="shared" ref="F76" si="67">AVERAGE(C76:E76)</f>
        <v>0</v>
      </c>
      <c r="G76" s="127">
        <f t="shared" si="66"/>
        <v>0</v>
      </c>
      <c r="H76" s="127">
        <f t="shared" si="66"/>
        <v>0</v>
      </c>
      <c r="I76" s="127">
        <f t="shared" si="66"/>
        <v>0</v>
      </c>
      <c r="J76" s="92">
        <f>AVERAGE(C76:E76,G76:I76)</f>
        <v>0</v>
      </c>
      <c r="K76" s="127">
        <f t="shared" si="66"/>
        <v>0</v>
      </c>
      <c r="L76" s="127">
        <f t="shared" si="66"/>
        <v>0</v>
      </c>
      <c r="M76" s="127">
        <f t="shared" si="66"/>
        <v>0</v>
      </c>
      <c r="N76" s="92">
        <f>AVERAGE(C76:E76,G76:I76,K76:M76)</f>
        <v>0</v>
      </c>
      <c r="O76" s="127">
        <f t="shared" si="66"/>
        <v>0</v>
      </c>
      <c r="P76" s="127">
        <f t="shared" si="66"/>
        <v>0</v>
      </c>
      <c r="Q76" s="127">
        <f t="shared" si="66"/>
        <v>0</v>
      </c>
      <c r="R76" s="90">
        <f>AVERAGE(C76:E76,G76:I76,K76:M76,O76:Q76)</f>
        <v>0</v>
      </c>
    </row>
    <row r="77" spans="1:18" x14ac:dyDescent="0.2">
      <c r="A77" s="102"/>
      <c r="B77" s="119"/>
      <c r="C77" s="75"/>
      <c r="D77" s="75"/>
      <c r="E77" s="75"/>
      <c r="F77" s="75"/>
      <c r="G77" s="75"/>
      <c r="H77" s="75"/>
      <c r="I77" s="75"/>
      <c r="J77" s="75"/>
      <c r="K77" s="75"/>
      <c r="L77" s="75"/>
      <c r="M77" s="75"/>
      <c r="N77" s="75"/>
      <c r="O77" s="75"/>
      <c r="P77" s="75"/>
      <c r="Q77" s="75"/>
      <c r="R77" s="76"/>
    </row>
    <row r="78" spans="1:18" s="16" customFormat="1" ht="18" x14ac:dyDescent="0.2">
      <c r="A78" s="207" t="s">
        <v>107</v>
      </c>
      <c r="B78" s="208"/>
      <c r="C78" s="208"/>
      <c r="D78" s="208"/>
      <c r="E78" s="208"/>
      <c r="F78" s="208"/>
      <c r="G78" s="208"/>
      <c r="H78" s="208"/>
      <c r="I78" s="208"/>
      <c r="J78" s="208"/>
      <c r="K78" s="208"/>
      <c r="L78" s="208"/>
      <c r="M78" s="208"/>
      <c r="N78" s="208"/>
      <c r="O78" s="208"/>
      <c r="P78" s="208"/>
      <c r="Q78" s="208"/>
      <c r="R78" s="209"/>
    </row>
    <row r="79" spans="1:18" ht="9" customHeight="1" x14ac:dyDescent="0.2">
      <c r="A79" s="102"/>
      <c r="B79" s="114"/>
      <c r="C79" s="19"/>
      <c r="D79" s="19"/>
      <c r="E79" s="19"/>
      <c r="F79" s="19"/>
      <c r="G79" s="19"/>
      <c r="H79" s="19"/>
      <c r="I79" s="19"/>
      <c r="J79" s="19"/>
      <c r="K79" s="19"/>
      <c r="L79" s="19"/>
      <c r="M79" s="19"/>
      <c r="N79" s="19"/>
      <c r="O79" s="19"/>
      <c r="P79" s="19"/>
      <c r="Q79" s="19"/>
      <c r="R79" s="23"/>
    </row>
    <row r="80" spans="1:18" ht="12.75" customHeight="1" x14ac:dyDescent="0.2">
      <c r="A80" s="211" t="s">
        <v>36</v>
      </c>
      <c r="B80" s="211"/>
      <c r="C80" s="211"/>
      <c r="D80" s="211"/>
      <c r="E80" s="211"/>
      <c r="F80" s="211"/>
      <c r="G80" s="211"/>
      <c r="H80" s="211"/>
      <c r="I80" s="211"/>
      <c r="J80" s="211"/>
      <c r="K80" s="211"/>
      <c r="L80" s="211"/>
      <c r="M80" s="211"/>
      <c r="N80" s="211"/>
      <c r="O80" s="211"/>
      <c r="P80" s="211"/>
      <c r="Q80" s="211"/>
      <c r="R80" s="212"/>
    </row>
    <row r="81" spans="1:18" s="16" customFormat="1" ht="22.9" customHeight="1" x14ac:dyDescent="0.2">
      <c r="A81" s="140" t="s">
        <v>55</v>
      </c>
      <c r="B81" s="120" t="s">
        <v>40</v>
      </c>
      <c r="C81" s="137">
        <f>(January!$N$6)</f>
        <v>0</v>
      </c>
      <c r="D81" s="137">
        <f>(February!$N$6)</f>
        <v>0</v>
      </c>
      <c r="E81" s="137">
        <f>(March!$N$6)</f>
        <v>0</v>
      </c>
      <c r="F81" s="92">
        <f t="shared" ref="F81:F83" si="68">AVERAGE(C81:E81)</f>
        <v>0</v>
      </c>
      <c r="G81" s="137">
        <f>(April!$N$6)</f>
        <v>0</v>
      </c>
      <c r="H81" s="137">
        <f>(May!$N$6)</f>
        <v>0</v>
      </c>
      <c r="I81" s="137">
        <f>(June!$N$6)</f>
        <v>0</v>
      </c>
      <c r="J81" s="92">
        <f t="shared" ref="J81:J83" si="69">AVERAGE(C81:E81,G81:I81)</f>
        <v>0</v>
      </c>
      <c r="K81" s="137">
        <f>(July!$N$6)</f>
        <v>0</v>
      </c>
      <c r="L81" s="137">
        <f>(August!$N$6)</f>
        <v>0</v>
      </c>
      <c r="M81" s="137">
        <f>(September!$N$6)</f>
        <v>0</v>
      </c>
      <c r="N81" s="92">
        <f t="shared" ref="N81:N83" si="70">AVERAGE(C81:E81,G81:I81,K81:M81)</f>
        <v>0</v>
      </c>
      <c r="O81" s="137">
        <f>(October!$N$6)</f>
        <v>0</v>
      </c>
      <c r="P81" s="137">
        <f>(November!$N$6)</f>
        <v>0</v>
      </c>
      <c r="Q81" s="137">
        <f>(December!$N$6)</f>
        <v>0</v>
      </c>
      <c r="R81" s="90">
        <f t="shared" ref="R81:R83" si="71">AVERAGE(C81:E81,G81:I81,K81:M81,O81:Q81)</f>
        <v>0</v>
      </c>
    </row>
    <row r="82" spans="1:18" s="16" customFormat="1" ht="16.149999999999999" customHeight="1" x14ac:dyDescent="0.2">
      <c r="A82" s="191" t="s">
        <v>97</v>
      </c>
      <c r="B82" s="105" t="s">
        <v>20</v>
      </c>
      <c r="C82" s="127">
        <f>(January!$N$7)</f>
        <v>0</v>
      </c>
      <c r="D82" s="127">
        <f>(February!$N$7)</f>
        <v>0</v>
      </c>
      <c r="E82" s="127">
        <f>(March!$N$7)</f>
        <v>0</v>
      </c>
      <c r="F82" s="92">
        <f t="shared" si="68"/>
        <v>0</v>
      </c>
      <c r="G82" s="127">
        <f>(April!$N$7)</f>
        <v>0</v>
      </c>
      <c r="H82" s="127">
        <f>(May!$N$7)</f>
        <v>0</v>
      </c>
      <c r="I82" s="127">
        <f>(June!$N$7)</f>
        <v>0</v>
      </c>
      <c r="J82" s="92">
        <f t="shared" si="69"/>
        <v>0</v>
      </c>
      <c r="K82" s="127">
        <f>(July!$N$7)</f>
        <v>0</v>
      </c>
      <c r="L82" s="127">
        <f>(August!$N$7)</f>
        <v>0</v>
      </c>
      <c r="M82" s="127">
        <f>(September!$N$7)</f>
        <v>0</v>
      </c>
      <c r="N82" s="92">
        <f t="shared" si="70"/>
        <v>0</v>
      </c>
      <c r="O82" s="127">
        <f>(October!$N$7)</f>
        <v>0</v>
      </c>
      <c r="P82" s="127">
        <f>(November!$N$7)</f>
        <v>0</v>
      </c>
      <c r="Q82" s="127">
        <f>(December!$N$7)</f>
        <v>0</v>
      </c>
      <c r="R82" s="90">
        <f t="shared" si="71"/>
        <v>0</v>
      </c>
    </row>
    <row r="83" spans="1:18" s="16" customFormat="1" ht="22.5" customHeight="1" x14ac:dyDescent="0.2">
      <c r="A83" s="192"/>
      <c r="B83" s="106" t="s">
        <v>64</v>
      </c>
      <c r="C83" s="128">
        <f>(January!$N$9)</f>
        <v>0</v>
      </c>
      <c r="D83" s="128">
        <f>(February!$N$9)</f>
        <v>0</v>
      </c>
      <c r="E83" s="128">
        <f>(March!$N$9)</f>
        <v>0</v>
      </c>
      <c r="F83" s="92">
        <f t="shared" si="68"/>
        <v>0</v>
      </c>
      <c r="G83" s="128">
        <f>(April!$N$9)</f>
        <v>0</v>
      </c>
      <c r="H83" s="128">
        <f>(May!$N$9)</f>
        <v>0</v>
      </c>
      <c r="I83" s="128">
        <f>(June!$N$9)</f>
        <v>0</v>
      </c>
      <c r="J83" s="92">
        <f t="shared" si="69"/>
        <v>0</v>
      </c>
      <c r="K83" s="128">
        <f>(July!$N$9)</f>
        <v>0</v>
      </c>
      <c r="L83" s="128">
        <f>(August!$N$9)</f>
        <v>0</v>
      </c>
      <c r="M83" s="128">
        <f>(September!$N$9)</f>
        <v>0</v>
      </c>
      <c r="N83" s="92">
        <f t="shared" si="70"/>
        <v>0</v>
      </c>
      <c r="O83" s="128">
        <f>(October!$N$9)</f>
        <v>0</v>
      </c>
      <c r="P83" s="128">
        <f>(November!$N$9)</f>
        <v>0</v>
      </c>
      <c r="Q83" s="128">
        <f>(December!$N$9)</f>
        <v>0</v>
      </c>
      <c r="R83" s="90">
        <f t="shared" si="71"/>
        <v>0</v>
      </c>
    </row>
    <row r="84" spans="1:18" s="144" customFormat="1" ht="16.149999999999999" customHeight="1" x14ac:dyDescent="0.2">
      <c r="A84" s="193"/>
      <c r="B84" s="141" t="s">
        <v>63</v>
      </c>
      <c r="C84" s="142" t="e">
        <f>C83/C82</f>
        <v>#DIV/0!</v>
      </c>
      <c r="D84" s="142" t="e">
        <f t="shared" ref="D84:R84" si="72">D83/D82</f>
        <v>#DIV/0!</v>
      </c>
      <c r="E84" s="142" t="e">
        <f t="shared" si="72"/>
        <v>#DIV/0!</v>
      </c>
      <c r="F84" s="143" t="e">
        <f t="shared" si="72"/>
        <v>#DIV/0!</v>
      </c>
      <c r="G84" s="142" t="e">
        <f t="shared" si="72"/>
        <v>#DIV/0!</v>
      </c>
      <c r="H84" s="142" t="e">
        <f t="shared" si="72"/>
        <v>#DIV/0!</v>
      </c>
      <c r="I84" s="142" t="e">
        <f t="shared" si="72"/>
        <v>#DIV/0!</v>
      </c>
      <c r="J84" s="143" t="e">
        <f t="shared" si="72"/>
        <v>#DIV/0!</v>
      </c>
      <c r="K84" s="142" t="e">
        <f t="shared" si="72"/>
        <v>#DIV/0!</v>
      </c>
      <c r="L84" s="142" t="e">
        <f t="shared" si="72"/>
        <v>#DIV/0!</v>
      </c>
      <c r="M84" s="142" t="e">
        <f t="shared" si="72"/>
        <v>#DIV/0!</v>
      </c>
      <c r="N84" s="143" t="e">
        <f t="shared" si="72"/>
        <v>#DIV/0!</v>
      </c>
      <c r="O84" s="142" t="e">
        <f t="shared" si="72"/>
        <v>#DIV/0!</v>
      </c>
      <c r="P84" s="142" t="e">
        <f t="shared" si="72"/>
        <v>#DIV/0!</v>
      </c>
      <c r="Q84" s="142" t="e">
        <f t="shared" si="72"/>
        <v>#DIV/0!</v>
      </c>
      <c r="R84" s="143" t="e">
        <f t="shared" si="72"/>
        <v>#DIV/0!</v>
      </c>
    </row>
    <row r="85" spans="1:18" x14ac:dyDescent="0.2">
      <c r="A85" s="100"/>
      <c r="B85" s="121"/>
      <c r="C85" s="24"/>
      <c r="D85" s="24"/>
      <c r="E85" s="24"/>
      <c r="F85" s="24"/>
      <c r="G85" s="24"/>
      <c r="H85" s="24"/>
      <c r="I85" s="24"/>
      <c r="J85" s="24"/>
      <c r="K85" s="24"/>
      <c r="L85" s="24"/>
      <c r="M85" s="24"/>
      <c r="N85" s="24"/>
      <c r="O85" s="24"/>
      <c r="P85" s="24"/>
      <c r="Q85" s="24"/>
      <c r="R85" s="26"/>
    </row>
    <row r="86" spans="1:18" ht="12.75" customHeight="1" x14ac:dyDescent="0.2">
      <c r="A86" s="204" t="s">
        <v>56</v>
      </c>
      <c r="B86" s="204"/>
      <c r="C86" s="204"/>
      <c r="D86" s="204"/>
      <c r="E86" s="204"/>
      <c r="F86" s="204"/>
      <c r="G86" s="204"/>
      <c r="H86" s="204"/>
      <c r="I86" s="204"/>
      <c r="J86" s="204"/>
      <c r="K86" s="204"/>
      <c r="L86" s="204"/>
      <c r="M86" s="204"/>
      <c r="N86" s="204"/>
      <c r="O86" s="204"/>
      <c r="P86" s="204"/>
      <c r="Q86" s="204"/>
      <c r="R86" s="204"/>
    </row>
    <row r="87" spans="1:18" ht="22.5" customHeight="1" x14ac:dyDescent="0.2">
      <c r="A87" s="191" t="s">
        <v>97</v>
      </c>
      <c r="B87" s="122" t="s">
        <v>109</v>
      </c>
      <c r="C87" s="138">
        <f>January!O7</f>
        <v>0</v>
      </c>
      <c r="D87" s="138">
        <f>February!O7</f>
        <v>0</v>
      </c>
      <c r="E87" s="138">
        <f>March!O7</f>
        <v>0</v>
      </c>
      <c r="F87" s="92">
        <f t="shared" ref="F87:F89" si="73">AVERAGE(C87:E87)</f>
        <v>0</v>
      </c>
      <c r="G87" s="138">
        <f>April!O7</f>
        <v>0</v>
      </c>
      <c r="H87" s="138">
        <f>May!O7</f>
        <v>0</v>
      </c>
      <c r="I87" s="138">
        <f>June!O7</f>
        <v>0</v>
      </c>
      <c r="J87" s="92">
        <f t="shared" ref="J87:J89" si="74">AVERAGE(C87:E87,G87:I87)</f>
        <v>0</v>
      </c>
      <c r="K87" s="138">
        <f>July!O7</f>
        <v>0</v>
      </c>
      <c r="L87" s="138">
        <f>August!O7</f>
        <v>0</v>
      </c>
      <c r="M87" s="138">
        <f>September!O7</f>
        <v>0</v>
      </c>
      <c r="N87" s="92">
        <f t="shared" ref="N87:N89" si="75">AVERAGE(C87:E87,G87:I87,K87:M87)</f>
        <v>0</v>
      </c>
      <c r="O87" s="138">
        <f>October!O7</f>
        <v>0</v>
      </c>
      <c r="P87" s="138">
        <f>November!O7</f>
        <v>0</v>
      </c>
      <c r="Q87" s="138">
        <f>December!O7</f>
        <v>0</v>
      </c>
      <c r="R87" s="90">
        <f t="shared" ref="R87:R89" si="76">AVERAGE(C87:E87,G87:I87,K87:M87,O87:Q87)</f>
        <v>0</v>
      </c>
    </row>
    <row r="88" spans="1:18" ht="22.5" customHeight="1" x14ac:dyDescent="0.2">
      <c r="A88" s="192"/>
      <c r="B88" s="122" t="s">
        <v>108</v>
      </c>
      <c r="C88" s="138">
        <f>January!P7</f>
        <v>0</v>
      </c>
      <c r="D88" s="138">
        <f>February!P7</f>
        <v>0</v>
      </c>
      <c r="E88" s="138">
        <f>March!P7</f>
        <v>0</v>
      </c>
      <c r="F88" s="92">
        <f t="shared" si="73"/>
        <v>0</v>
      </c>
      <c r="G88" s="138">
        <f>April!P7</f>
        <v>0</v>
      </c>
      <c r="H88" s="138">
        <f>May!P7</f>
        <v>0</v>
      </c>
      <c r="I88" s="138">
        <f>June!P7</f>
        <v>0</v>
      </c>
      <c r="J88" s="92">
        <f t="shared" si="74"/>
        <v>0</v>
      </c>
      <c r="K88" s="138">
        <f>July!P7</f>
        <v>0</v>
      </c>
      <c r="L88" s="138">
        <f>August!P7</f>
        <v>0</v>
      </c>
      <c r="M88" s="138">
        <f>September!P7</f>
        <v>0</v>
      </c>
      <c r="N88" s="92">
        <f t="shared" si="75"/>
        <v>0</v>
      </c>
      <c r="O88" s="138">
        <f>October!P7</f>
        <v>0</v>
      </c>
      <c r="P88" s="138">
        <f>November!P7</f>
        <v>0</v>
      </c>
      <c r="Q88" s="138">
        <f>December!P7</f>
        <v>0</v>
      </c>
      <c r="R88" s="90">
        <f t="shared" si="76"/>
        <v>0</v>
      </c>
    </row>
    <row r="89" spans="1:18" ht="22.5" customHeight="1" x14ac:dyDescent="0.2">
      <c r="A89" s="193"/>
      <c r="B89" s="122" t="s">
        <v>110</v>
      </c>
      <c r="C89" s="138">
        <f>January!Q7</f>
        <v>0</v>
      </c>
      <c r="D89" s="138">
        <f>February!Q7</f>
        <v>0</v>
      </c>
      <c r="E89" s="138">
        <f>March!Q7</f>
        <v>0</v>
      </c>
      <c r="F89" s="92">
        <f t="shared" si="73"/>
        <v>0</v>
      </c>
      <c r="G89" s="138">
        <f>April!Q7</f>
        <v>0</v>
      </c>
      <c r="H89" s="138">
        <f>May!Q7</f>
        <v>0</v>
      </c>
      <c r="I89" s="138">
        <f>June!Q7</f>
        <v>0</v>
      </c>
      <c r="J89" s="92">
        <f t="shared" si="74"/>
        <v>0</v>
      </c>
      <c r="K89" s="138">
        <f>July!Q7</f>
        <v>0</v>
      </c>
      <c r="L89" s="138">
        <f>August!Q7</f>
        <v>0</v>
      </c>
      <c r="M89" s="138">
        <f>September!Q7</f>
        <v>0</v>
      </c>
      <c r="N89" s="92">
        <f t="shared" si="75"/>
        <v>0</v>
      </c>
      <c r="O89" s="138">
        <f>October!Q7</f>
        <v>0</v>
      </c>
      <c r="P89" s="138">
        <f>November!Q7</f>
        <v>0</v>
      </c>
      <c r="Q89" s="138">
        <f>December!Q7</f>
        <v>0</v>
      </c>
      <c r="R89" s="90">
        <f t="shared" si="76"/>
        <v>0</v>
      </c>
    </row>
    <row r="90" spans="1:18" s="16" customFormat="1" ht="12" customHeight="1" x14ac:dyDescent="0.2">
      <c r="A90" s="154"/>
      <c r="B90" s="155"/>
      <c r="C90" s="156"/>
      <c r="D90" s="156"/>
      <c r="E90" s="156"/>
      <c r="F90" s="157"/>
      <c r="G90" s="156"/>
      <c r="H90" s="156"/>
      <c r="I90" s="156"/>
      <c r="J90" s="157"/>
      <c r="K90" s="156"/>
      <c r="L90" s="156"/>
      <c r="M90" s="156"/>
      <c r="N90" s="157"/>
      <c r="O90" s="156"/>
      <c r="P90" s="156"/>
      <c r="Q90" s="156"/>
      <c r="R90" s="157"/>
    </row>
    <row r="91" spans="1:18" ht="19.5" customHeight="1" x14ac:dyDescent="0.2">
      <c r="A91" s="199" t="s">
        <v>131</v>
      </c>
      <c r="B91" s="199"/>
      <c r="C91" s="199"/>
      <c r="D91" s="199"/>
      <c r="E91" s="199"/>
      <c r="F91" s="199"/>
      <c r="G91" s="199"/>
      <c r="H91" s="199"/>
      <c r="I91" s="199"/>
      <c r="J91" s="199"/>
      <c r="K91" s="199"/>
      <c r="L91" s="199"/>
      <c r="M91" s="199"/>
      <c r="N91" s="199"/>
      <c r="O91" s="199"/>
      <c r="P91" s="199"/>
      <c r="Q91" s="199"/>
      <c r="R91" s="199"/>
    </row>
    <row r="92" spans="1:18" ht="22.5" customHeight="1" x14ac:dyDescent="0.2">
      <c r="A92" s="190" t="s">
        <v>137</v>
      </c>
      <c r="B92" s="160" t="s">
        <v>133</v>
      </c>
      <c r="C92" s="138">
        <f>January!G13</f>
        <v>0</v>
      </c>
      <c r="D92" s="138">
        <f>February!G13</f>
        <v>0</v>
      </c>
      <c r="E92" s="138">
        <f>March!G13</f>
        <v>0</v>
      </c>
      <c r="F92" s="92">
        <f t="shared" ref="F92:F95" si="77">AVERAGE(C92:E92)</f>
        <v>0</v>
      </c>
      <c r="G92" s="138">
        <f>April!G13</f>
        <v>0</v>
      </c>
      <c r="H92" s="138">
        <f>May!G13</f>
        <v>0</v>
      </c>
      <c r="I92" s="138">
        <f>June!G13</f>
        <v>0</v>
      </c>
      <c r="J92" s="92">
        <f t="shared" ref="J92:J95" si="78">AVERAGE(C92:E92,G92:I92)</f>
        <v>0</v>
      </c>
      <c r="K92" s="138">
        <f>July!G13</f>
        <v>0</v>
      </c>
      <c r="L92" s="138">
        <f>August!G13</f>
        <v>0</v>
      </c>
      <c r="M92" s="138">
        <f>September!G13</f>
        <v>0</v>
      </c>
      <c r="N92" s="92">
        <f t="shared" ref="N92:N95" si="79">AVERAGE(C92:E92,G92:I92,K92:M92)</f>
        <v>0</v>
      </c>
      <c r="O92" s="138">
        <f>October!G13</f>
        <v>0</v>
      </c>
      <c r="P92" s="138">
        <f>November!G13</f>
        <v>0</v>
      </c>
      <c r="Q92" s="138">
        <f>December!G13</f>
        <v>0</v>
      </c>
      <c r="R92" s="90">
        <f t="shared" ref="R92:R95" si="80">AVERAGE(C92:E92,G92:I92,K92:M92,O92:Q92)</f>
        <v>0</v>
      </c>
    </row>
    <row r="93" spans="1:18" s="4" customFormat="1" ht="16.149999999999999" customHeight="1" x14ac:dyDescent="0.2">
      <c r="A93" s="190"/>
      <c r="B93" s="162" t="s">
        <v>132</v>
      </c>
      <c r="C93" s="138">
        <f>January!G14</f>
        <v>0</v>
      </c>
      <c r="D93" s="138">
        <f>February!G14</f>
        <v>0</v>
      </c>
      <c r="E93" s="138">
        <f>March!G14</f>
        <v>0</v>
      </c>
      <c r="F93" s="92">
        <f t="shared" si="77"/>
        <v>0</v>
      </c>
      <c r="G93" s="138">
        <f>April!G14</f>
        <v>0</v>
      </c>
      <c r="H93" s="138">
        <f>May!G14</f>
        <v>0</v>
      </c>
      <c r="I93" s="138">
        <f>June!G14</f>
        <v>0</v>
      </c>
      <c r="J93" s="92">
        <f t="shared" si="78"/>
        <v>0</v>
      </c>
      <c r="K93" s="138">
        <f>July!G14</f>
        <v>0</v>
      </c>
      <c r="L93" s="138">
        <f>August!G14</f>
        <v>0</v>
      </c>
      <c r="M93" s="138">
        <f>September!G14</f>
        <v>0</v>
      </c>
      <c r="N93" s="92">
        <f t="shared" si="79"/>
        <v>0</v>
      </c>
      <c r="O93" s="138">
        <f>October!G14</f>
        <v>0</v>
      </c>
      <c r="P93" s="138">
        <f>November!G14</f>
        <v>0</v>
      </c>
      <c r="Q93" s="138">
        <f>December!G14</f>
        <v>0</v>
      </c>
      <c r="R93" s="90">
        <f t="shared" si="80"/>
        <v>0</v>
      </c>
    </row>
    <row r="94" spans="1:18" s="4" customFormat="1" ht="16.149999999999999" customHeight="1" x14ac:dyDescent="0.2">
      <c r="A94" s="190"/>
      <c r="B94" s="162" t="s">
        <v>148</v>
      </c>
      <c r="C94" s="138" t="e">
        <f>C93/C92</f>
        <v>#DIV/0!</v>
      </c>
      <c r="D94" s="138" t="e">
        <f t="shared" ref="D94:E94" si="81">D93/D92</f>
        <v>#DIV/0!</v>
      </c>
      <c r="E94" s="138" t="e">
        <f t="shared" si="81"/>
        <v>#DIV/0!</v>
      </c>
      <c r="F94" s="92" t="e">
        <f t="shared" si="77"/>
        <v>#DIV/0!</v>
      </c>
      <c r="G94" s="138" t="e">
        <f t="shared" ref="G94:I94" si="82">G93/G92</f>
        <v>#DIV/0!</v>
      </c>
      <c r="H94" s="138" t="e">
        <f t="shared" si="82"/>
        <v>#DIV/0!</v>
      </c>
      <c r="I94" s="138" t="e">
        <f t="shared" si="82"/>
        <v>#DIV/0!</v>
      </c>
      <c r="J94" s="92" t="e">
        <f t="shared" si="78"/>
        <v>#DIV/0!</v>
      </c>
      <c r="K94" s="138" t="e">
        <f t="shared" ref="K94:M94" si="83">K93/K92</f>
        <v>#DIV/0!</v>
      </c>
      <c r="L94" s="138" t="e">
        <f t="shared" si="83"/>
        <v>#DIV/0!</v>
      </c>
      <c r="M94" s="138" t="e">
        <f t="shared" si="83"/>
        <v>#DIV/0!</v>
      </c>
      <c r="N94" s="92" t="e">
        <f t="shared" si="79"/>
        <v>#DIV/0!</v>
      </c>
      <c r="O94" s="138" t="e">
        <f t="shared" ref="O94:Q94" si="84">O93/O92</f>
        <v>#DIV/0!</v>
      </c>
      <c r="P94" s="138" t="e">
        <f t="shared" si="84"/>
        <v>#DIV/0!</v>
      </c>
      <c r="Q94" s="138" t="e">
        <f t="shared" si="84"/>
        <v>#DIV/0!</v>
      </c>
      <c r="R94" s="90" t="e">
        <f t="shared" si="80"/>
        <v>#DIV/0!</v>
      </c>
    </row>
    <row r="95" spans="1:18" ht="22.5" customHeight="1" x14ac:dyDescent="0.2">
      <c r="A95" s="190"/>
      <c r="B95" s="160" t="s">
        <v>134</v>
      </c>
      <c r="C95" s="138">
        <f>January!G15</f>
        <v>0</v>
      </c>
      <c r="D95" s="138">
        <f>February!G15</f>
        <v>0</v>
      </c>
      <c r="E95" s="138">
        <f>March!G15</f>
        <v>0</v>
      </c>
      <c r="F95" s="92">
        <f t="shared" si="77"/>
        <v>0</v>
      </c>
      <c r="G95" s="138">
        <f>April!G15</f>
        <v>0</v>
      </c>
      <c r="H95" s="138">
        <f>May!G15</f>
        <v>0</v>
      </c>
      <c r="I95" s="138">
        <f>June!G15</f>
        <v>0</v>
      </c>
      <c r="J95" s="92">
        <f t="shared" si="78"/>
        <v>0</v>
      </c>
      <c r="K95" s="138">
        <f>July!G15</f>
        <v>0</v>
      </c>
      <c r="L95" s="138">
        <f>August!G15</f>
        <v>0</v>
      </c>
      <c r="M95" s="138">
        <f>September!G15</f>
        <v>0</v>
      </c>
      <c r="N95" s="92">
        <f t="shared" si="79"/>
        <v>0</v>
      </c>
      <c r="O95" s="138">
        <f>October!G15</f>
        <v>0</v>
      </c>
      <c r="P95" s="138">
        <f>November!G15</f>
        <v>0</v>
      </c>
      <c r="Q95" s="138">
        <f>December!G15</f>
        <v>0</v>
      </c>
      <c r="R95" s="90">
        <f t="shared" si="80"/>
        <v>0</v>
      </c>
    </row>
    <row r="97" spans="1:18" ht="18" x14ac:dyDescent="0.2">
      <c r="A97" s="205" t="s">
        <v>114</v>
      </c>
      <c r="B97" s="205"/>
      <c r="C97" s="205"/>
      <c r="D97" s="205"/>
      <c r="E97" s="205"/>
      <c r="F97" s="205"/>
      <c r="G97" s="205"/>
      <c r="H97" s="205"/>
      <c r="I97" s="205"/>
      <c r="J97" s="205"/>
      <c r="K97" s="205"/>
      <c r="L97" s="205"/>
      <c r="M97" s="205"/>
      <c r="N97" s="205"/>
      <c r="O97" s="205"/>
      <c r="P97" s="205"/>
      <c r="Q97" s="205"/>
      <c r="R97" s="205"/>
    </row>
    <row r="98" spans="1:18" ht="9" customHeight="1" x14ac:dyDescent="0.2"/>
    <row r="99" spans="1:18" ht="16.149999999999999" customHeight="1" x14ac:dyDescent="0.2">
      <c r="A99" s="206" t="s">
        <v>79</v>
      </c>
      <c r="B99" s="93" t="s">
        <v>112</v>
      </c>
      <c r="C99" s="94">
        <f>January!H18</f>
        <v>0</v>
      </c>
      <c r="D99" s="97">
        <f>February!H18</f>
        <v>0</v>
      </c>
      <c r="E99" s="97">
        <f>March!H18</f>
        <v>0</v>
      </c>
      <c r="F99" s="95">
        <f t="shared" ref="F99:F103" si="85">AVERAGE(C99:E99)</f>
        <v>0</v>
      </c>
      <c r="G99" s="97">
        <f>April!H18</f>
        <v>0</v>
      </c>
      <c r="H99" s="97">
        <f>May!H18</f>
        <v>0</v>
      </c>
      <c r="I99" s="97">
        <f>June!H18</f>
        <v>0</v>
      </c>
      <c r="J99" s="95">
        <f t="shared" ref="J99:J100" si="86">AVERAGE(C99:E99,G99:I99)</f>
        <v>0</v>
      </c>
      <c r="K99" s="97">
        <f>July!H18</f>
        <v>0</v>
      </c>
      <c r="L99" s="97">
        <f>August!H18</f>
        <v>0</v>
      </c>
      <c r="M99" s="97">
        <f>September!H18</f>
        <v>0</v>
      </c>
      <c r="N99" s="95">
        <f t="shared" ref="N99:N100" si="87">AVERAGE(C99:E99,G99:I99,K99:M99)</f>
        <v>0</v>
      </c>
      <c r="O99" s="97">
        <f>October!H18</f>
        <v>0</v>
      </c>
      <c r="P99" s="97">
        <f>November!H18</f>
        <v>0</v>
      </c>
      <c r="Q99" s="97">
        <f>December!H18</f>
        <v>0</v>
      </c>
      <c r="R99" s="96">
        <f t="shared" ref="R99:R100" si="88">AVERAGE(C99:E99,G99:I99,K99:M99,O99:Q99)</f>
        <v>0</v>
      </c>
    </row>
    <row r="100" spans="1:18" ht="22.5" customHeight="1" x14ac:dyDescent="0.2">
      <c r="A100" s="206"/>
      <c r="B100" s="93" t="s">
        <v>68</v>
      </c>
      <c r="C100" s="94">
        <f>January!H20</f>
        <v>0</v>
      </c>
      <c r="D100" s="97">
        <f>February!H20</f>
        <v>0</v>
      </c>
      <c r="E100" s="97">
        <f>March!H20</f>
        <v>0</v>
      </c>
      <c r="F100" s="95">
        <f t="shared" si="85"/>
        <v>0</v>
      </c>
      <c r="G100" s="97">
        <f>April!H20</f>
        <v>0</v>
      </c>
      <c r="H100" s="97">
        <f>May!H20</f>
        <v>0</v>
      </c>
      <c r="I100" s="97">
        <f>June!H20</f>
        <v>0</v>
      </c>
      <c r="J100" s="95">
        <f t="shared" si="86"/>
        <v>0</v>
      </c>
      <c r="K100" s="97">
        <f>July!H20</f>
        <v>0</v>
      </c>
      <c r="L100" s="97">
        <f>August!H20</f>
        <v>0</v>
      </c>
      <c r="M100" s="97">
        <f>September!H20</f>
        <v>0</v>
      </c>
      <c r="N100" s="95">
        <f t="shared" si="87"/>
        <v>0</v>
      </c>
      <c r="O100" s="97">
        <f>October!H20</f>
        <v>0</v>
      </c>
      <c r="P100" s="97">
        <f>November!H20</f>
        <v>0</v>
      </c>
      <c r="Q100" s="97">
        <f>December!H20</f>
        <v>0</v>
      </c>
      <c r="R100" s="96">
        <f t="shared" si="88"/>
        <v>0</v>
      </c>
    </row>
    <row r="101" spans="1:18" s="152" customFormat="1" ht="16.149999999999999" customHeight="1" x14ac:dyDescent="0.2">
      <c r="A101" s="206"/>
      <c r="B101" s="150" t="s">
        <v>130</v>
      </c>
      <c r="C101" s="151" t="e">
        <f>C100/C99</f>
        <v>#DIV/0!</v>
      </c>
      <c r="D101" s="151" t="e">
        <f t="shared" ref="D101:R101" si="89">D100/D99</f>
        <v>#DIV/0!</v>
      </c>
      <c r="E101" s="151" t="e">
        <f t="shared" si="89"/>
        <v>#DIV/0!</v>
      </c>
      <c r="F101" s="153" t="e">
        <f t="shared" si="89"/>
        <v>#DIV/0!</v>
      </c>
      <c r="G101" s="151" t="e">
        <f t="shared" si="89"/>
        <v>#DIV/0!</v>
      </c>
      <c r="H101" s="151" t="e">
        <f t="shared" si="89"/>
        <v>#DIV/0!</v>
      </c>
      <c r="I101" s="151" t="e">
        <f t="shared" si="89"/>
        <v>#DIV/0!</v>
      </c>
      <c r="J101" s="153" t="e">
        <f t="shared" si="89"/>
        <v>#DIV/0!</v>
      </c>
      <c r="K101" s="151" t="e">
        <f t="shared" si="89"/>
        <v>#DIV/0!</v>
      </c>
      <c r="L101" s="151" t="e">
        <f t="shared" si="89"/>
        <v>#DIV/0!</v>
      </c>
      <c r="M101" s="151" t="e">
        <f t="shared" si="89"/>
        <v>#DIV/0!</v>
      </c>
      <c r="N101" s="153" t="e">
        <f t="shared" si="89"/>
        <v>#DIV/0!</v>
      </c>
      <c r="O101" s="151" t="e">
        <f t="shared" si="89"/>
        <v>#DIV/0!</v>
      </c>
      <c r="P101" s="151" t="e">
        <f t="shared" si="89"/>
        <v>#DIV/0!</v>
      </c>
      <c r="Q101" s="151" t="e">
        <f t="shared" si="89"/>
        <v>#DIV/0!</v>
      </c>
      <c r="R101" s="153" t="e">
        <f t="shared" si="89"/>
        <v>#DIV/0!</v>
      </c>
    </row>
    <row r="102" spans="1:18" ht="16.149999999999999" customHeight="1" x14ac:dyDescent="0.2">
      <c r="A102" s="206"/>
      <c r="B102" s="124" t="s">
        <v>113</v>
      </c>
      <c r="C102" s="97">
        <f>January!R7/5</f>
        <v>0</v>
      </c>
      <c r="D102" s="97">
        <f>February!R7/5</f>
        <v>0</v>
      </c>
      <c r="E102" s="97">
        <f>March!R7/5</f>
        <v>0</v>
      </c>
      <c r="F102" s="95">
        <f t="shared" si="85"/>
        <v>0</v>
      </c>
      <c r="G102" s="97">
        <f>April!R7/5</f>
        <v>0</v>
      </c>
      <c r="H102" s="97">
        <f>May!R7/5</f>
        <v>0</v>
      </c>
      <c r="I102" s="97">
        <f>June!R7/5</f>
        <v>0</v>
      </c>
      <c r="J102" s="95">
        <f t="shared" ref="J102:J103" si="90">AVERAGE(C102:E102,G102:I102)</f>
        <v>0</v>
      </c>
      <c r="K102" s="97">
        <f>July!R7/5</f>
        <v>0</v>
      </c>
      <c r="L102" s="97">
        <f>August!R7/5</f>
        <v>0</v>
      </c>
      <c r="M102" s="97">
        <f>September!R7/5</f>
        <v>0</v>
      </c>
      <c r="N102" s="95">
        <f t="shared" ref="N102:N103" si="91">AVERAGE(C102:E102,G102:I102,K102:M102)</f>
        <v>0</v>
      </c>
      <c r="O102" s="97">
        <f>October!R7/5</f>
        <v>0</v>
      </c>
      <c r="P102" s="97">
        <f>November!R7/5</f>
        <v>0</v>
      </c>
      <c r="Q102" s="97">
        <f>December!R7/5</f>
        <v>0</v>
      </c>
      <c r="R102" s="96">
        <f t="shared" ref="R102:R103" si="92">AVERAGE(C102:E102,G102:I102,K102:M102,O102:Q102)</f>
        <v>0</v>
      </c>
    </row>
    <row r="103" spans="1:18" s="1" customFormat="1" ht="16.149999999999999" customHeight="1" x14ac:dyDescent="0.2">
      <c r="A103" s="163" t="s">
        <v>115</v>
      </c>
      <c r="B103" s="167" t="s">
        <v>111</v>
      </c>
      <c r="C103" s="164">
        <f>January!D23</f>
        <v>0</v>
      </c>
      <c r="D103" s="164">
        <f>February!D23</f>
        <v>0</v>
      </c>
      <c r="E103" s="164">
        <f>March!D23</f>
        <v>0</v>
      </c>
      <c r="F103" s="165">
        <f t="shared" si="85"/>
        <v>0</v>
      </c>
      <c r="G103" s="164">
        <f>April!D23</f>
        <v>0</v>
      </c>
      <c r="H103" s="164">
        <f>May!D23</f>
        <v>0</v>
      </c>
      <c r="I103" s="164">
        <f>June!D23</f>
        <v>0</v>
      </c>
      <c r="J103" s="165">
        <f t="shared" si="90"/>
        <v>0</v>
      </c>
      <c r="K103" s="164">
        <f>July!D23</f>
        <v>0</v>
      </c>
      <c r="L103" s="164">
        <f>August!D23</f>
        <v>0</v>
      </c>
      <c r="M103" s="164">
        <f>September!D23</f>
        <v>0</v>
      </c>
      <c r="N103" s="165">
        <f t="shared" si="91"/>
        <v>0</v>
      </c>
      <c r="O103" s="164">
        <f>October!D23</f>
        <v>0</v>
      </c>
      <c r="P103" s="164">
        <f>November!D23</f>
        <v>0</v>
      </c>
      <c r="Q103" s="164">
        <f>December!D23</f>
        <v>0</v>
      </c>
      <c r="R103" s="166">
        <f t="shared" si="92"/>
        <v>0</v>
      </c>
    </row>
    <row r="105" spans="1:18" ht="12.75" customHeight="1" x14ac:dyDescent="0.2">
      <c r="A105" s="200" t="s">
        <v>25</v>
      </c>
      <c r="B105" s="200"/>
      <c r="C105" s="200"/>
      <c r="D105" s="200"/>
      <c r="E105" s="200"/>
      <c r="F105" s="200"/>
      <c r="G105" s="200"/>
      <c r="H105" s="200"/>
      <c r="I105" s="200"/>
      <c r="J105" s="200"/>
      <c r="K105" s="200"/>
      <c r="L105" s="200"/>
      <c r="M105" s="200"/>
      <c r="N105" s="200"/>
      <c r="O105" s="200"/>
      <c r="P105" s="200"/>
      <c r="Q105" s="200"/>
      <c r="R105" s="201"/>
    </row>
    <row r="106" spans="1:18" s="16" customFormat="1" ht="9" customHeight="1" x14ac:dyDescent="0.2">
      <c r="A106" s="103"/>
      <c r="B106" s="114"/>
      <c r="C106" s="19"/>
      <c r="D106" s="19"/>
      <c r="E106" s="19"/>
      <c r="F106" s="19"/>
      <c r="G106" s="19"/>
      <c r="H106" s="19"/>
      <c r="I106" s="19"/>
      <c r="J106" s="19"/>
      <c r="K106" s="19"/>
      <c r="L106" s="19"/>
      <c r="M106" s="19"/>
      <c r="N106" s="19"/>
      <c r="O106" s="19"/>
      <c r="P106" s="19"/>
      <c r="Q106" s="19"/>
      <c r="R106" s="23"/>
    </row>
    <row r="107" spans="1:18" ht="33.6" customHeight="1" x14ac:dyDescent="0.2">
      <c r="A107" s="179" t="s">
        <v>54</v>
      </c>
      <c r="B107" s="84" t="s">
        <v>127</v>
      </c>
      <c r="C107" s="98">
        <f>January!E5</f>
        <v>0</v>
      </c>
      <c r="D107" s="98">
        <f>February!E5</f>
        <v>0</v>
      </c>
      <c r="E107" s="98">
        <f>March!E5</f>
        <v>0</v>
      </c>
      <c r="F107" s="92">
        <f t="shared" ref="F107:F111" si="93">AVERAGE(C107:E107)</f>
        <v>0</v>
      </c>
      <c r="G107" s="98">
        <f>April!E5</f>
        <v>0</v>
      </c>
      <c r="H107" s="98">
        <f>May!E5</f>
        <v>0</v>
      </c>
      <c r="I107" s="98">
        <f>June!E5</f>
        <v>0</v>
      </c>
      <c r="J107" s="92">
        <f t="shared" ref="J107:J111" si="94">AVERAGE(C107:E107,G107:I107)</f>
        <v>0</v>
      </c>
      <c r="K107" s="98">
        <f>July!E5</f>
        <v>0</v>
      </c>
      <c r="L107" s="98">
        <f>August!E5</f>
        <v>0</v>
      </c>
      <c r="M107" s="98">
        <f>September!E5</f>
        <v>0</v>
      </c>
      <c r="N107" s="92">
        <f t="shared" ref="N107:N111" si="95">AVERAGE(C107:E107,G107:I107,K107:M107)</f>
        <v>0</v>
      </c>
      <c r="O107" s="98">
        <f>October!E5</f>
        <v>0</v>
      </c>
      <c r="P107" s="98">
        <f>November!E5</f>
        <v>0</v>
      </c>
      <c r="Q107" s="98">
        <f>December!E5</f>
        <v>0</v>
      </c>
      <c r="R107" s="90">
        <f t="shared" ref="R107:R111" si="96">AVERAGE(C107:E107,G107:I107,K107:M107,O107:Q107)</f>
        <v>0</v>
      </c>
    </row>
    <row r="108" spans="1:18" ht="33.6" customHeight="1" x14ac:dyDescent="0.2">
      <c r="A108" s="179"/>
      <c r="B108" s="84" t="s">
        <v>128</v>
      </c>
      <c r="C108" s="98">
        <f>(January!$F$5)</f>
        <v>0</v>
      </c>
      <c r="D108" s="98">
        <f>(February!$F$5)</f>
        <v>0</v>
      </c>
      <c r="E108" s="98">
        <f>(March!$F$5)</f>
        <v>0</v>
      </c>
      <c r="F108" s="92">
        <f t="shared" si="93"/>
        <v>0</v>
      </c>
      <c r="G108" s="98">
        <f>(April!$F$5)</f>
        <v>0</v>
      </c>
      <c r="H108" s="98">
        <f>(May!$F$5)</f>
        <v>0</v>
      </c>
      <c r="I108" s="98">
        <f>(June!$F$5)</f>
        <v>0</v>
      </c>
      <c r="J108" s="92">
        <f t="shared" si="94"/>
        <v>0</v>
      </c>
      <c r="K108" s="98">
        <f>(July!$F$5)</f>
        <v>0</v>
      </c>
      <c r="L108" s="98">
        <f>(August!$F$5)</f>
        <v>0</v>
      </c>
      <c r="M108" s="98">
        <f>(September!$F$5)</f>
        <v>0</v>
      </c>
      <c r="N108" s="92">
        <f t="shared" si="95"/>
        <v>0</v>
      </c>
      <c r="O108" s="98">
        <f>(October!$F$5)</f>
        <v>0</v>
      </c>
      <c r="P108" s="98">
        <f>(November!$F$5)</f>
        <v>0</v>
      </c>
      <c r="Q108" s="98">
        <f>(December!$F$5)</f>
        <v>0</v>
      </c>
      <c r="R108" s="90">
        <f t="shared" si="96"/>
        <v>0</v>
      </c>
    </row>
    <row r="109" spans="1:18" ht="33.6" customHeight="1" x14ac:dyDescent="0.2">
      <c r="A109" s="179"/>
      <c r="B109" s="84" t="s">
        <v>125</v>
      </c>
      <c r="C109" s="98">
        <f>(January!$G$5)</f>
        <v>0</v>
      </c>
      <c r="D109" s="98">
        <f>(February!$G$5)</f>
        <v>0</v>
      </c>
      <c r="E109" s="98">
        <f>(March!$G$5)</f>
        <v>0</v>
      </c>
      <c r="F109" s="92">
        <f t="shared" si="93"/>
        <v>0</v>
      </c>
      <c r="G109" s="98">
        <f>(April!$G$5)</f>
        <v>0</v>
      </c>
      <c r="H109" s="98">
        <f>(May!$G$5)</f>
        <v>0</v>
      </c>
      <c r="I109" s="98">
        <f>(June!$G$5)</f>
        <v>0</v>
      </c>
      <c r="J109" s="92">
        <f t="shared" si="94"/>
        <v>0</v>
      </c>
      <c r="K109" s="98">
        <f>(July!$G$5)</f>
        <v>0</v>
      </c>
      <c r="L109" s="98">
        <f>(August!$G$5)</f>
        <v>0</v>
      </c>
      <c r="M109" s="98">
        <f>(September!$G$5)</f>
        <v>0</v>
      </c>
      <c r="N109" s="92">
        <f t="shared" si="95"/>
        <v>0</v>
      </c>
      <c r="O109" s="98">
        <f>(October!$G$5)</f>
        <v>0</v>
      </c>
      <c r="P109" s="98">
        <f>(November!$G$5)</f>
        <v>0</v>
      </c>
      <c r="Q109" s="98">
        <f>(December!$G$5)</f>
        <v>0</v>
      </c>
      <c r="R109" s="90">
        <f t="shared" si="96"/>
        <v>0</v>
      </c>
    </row>
    <row r="110" spans="1:18" ht="33.6" customHeight="1" x14ac:dyDescent="0.2">
      <c r="A110" s="179"/>
      <c r="B110" s="178" t="s">
        <v>147</v>
      </c>
      <c r="C110" s="98">
        <f>(January!$J$5)</f>
        <v>0</v>
      </c>
      <c r="D110" s="98">
        <f>(February!$J$5)</f>
        <v>0</v>
      </c>
      <c r="E110" s="98">
        <f>(March!$J$5)</f>
        <v>0</v>
      </c>
      <c r="F110" s="92">
        <f t="shared" ref="F110" si="97">AVERAGE(C110:E110)</f>
        <v>0</v>
      </c>
      <c r="G110" s="98">
        <f>(April!$J$5)</f>
        <v>0</v>
      </c>
      <c r="H110" s="98">
        <f>(May!$J$5)</f>
        <v>0</v>
      </c>
      <c r="I110" s="98">
        <f>(June!$J$5)</f>
        <v>0</v>
      </c>
      <c r="J110" s="92">
        <f t="shared" ref="J110" si="98">AVERAGE(C110:E110,G110:I110)</f>
        <v>0</v>
      </c>
      <c r="K110" s="98">
        <f>(July!$J$5)</f>
        <v>0</v>
      </c>
      <c r="L110" s="98">
        <f>(August!$J$5)</f>
        <v>0</v>
      </c>
      <c r="M110" s="98">
        <f>(September!$J$5)</f>
        <v>0</v>
      </c>
      <c r="N110" s="92">
        <f t="shared" ref="N110" si="99">AVERAGE(C110:E110,G110:I110,K110:M110)</f>
        <v>0</v>
      </c>
      <c r="O110" s="98">
        <f>(October!$J$5)</f>
        <v>0</v>
      </c>
      <c r="P110" s="98">
        <f>(November!$J$5)</f>
        <v>0</v>
      </c>
      <c r="Q110" s="98">
        <f>(December!$J$5)</f>
        <v>0</v>
      </c>
      <c r="R110" s="90">
        <f t="shared" ref="R110" si="100">AVERAGE(C110:E110,G110:I110,K110:M110,O110:Q110)</f>
        <v>0</v>
      </c>
    </row>
    <row r="111" spans="1:18" ht="33.6" customHeight="1" x14ac:dyDescent="0.2">
      <c r="A111" s="179"/>
      <c r="B111" s="84" t="s">
        <v>126</v>
      </c>
      <c r="C111" s="98">
        <f>(January!$H$5)</f>
        <v>0</v>
      </c>
      <c r="D111" s="98">
        <f>(February!$H$5)</f>
        <v>0</v>
      </c>
      <c r="E111" s="98">
        <f>(March!$H$5)</f>
        <v>0</v>
      </c>
      <c r="F111" s="92">
        <f t="shared" si="93"/>
        <v>0</v>
      </c>
      <c r="G111" s="98">
        <f>(April!$H$5)</f>
        <v>0</v>
      </c>
      <c r="H111" s="98">
        <f>(May!$H$5)</f>
        <v>0</v>
      </c>
      <c r="I111" s="98">
        <f>(June!$H$5)</f>
        <v>0</v>
      </c>
      <c r="J111" s="92">
        <f t="shared" si="94"/>
        <v>0</v>
      </c>
      <c r="K111" s="98">
        <f>(July!$H$5)</f>
        <v>0</v>
      </c>
      <c r="L111" s="98">
        <f>(August!$H$5)</f>
        <v>0</v>
      </c>
      <c r="M111" s="98">
        <f>(September!$H$5)</f>
        <v>0</v>
      </c>
      <c r="N111" s="92">
        <f t="shared" si="95"/>
        <v>0</v>
      </c>
      <c r="O111" s="98">
        <f>(October!$H$5)</f>
        <v>0</v>
      </c>
      <c r="P111" s="98">
        <f>(November!$H$5)</f>
        <v>0</v>
      </c>
      <c r="Q111" s="98">
        <f>(December!$H$5)</f>
        <v>0</v>
      </c>
      <c r="R111" s="90">
        <f t="shared" si="96"/>
        <v>0</v>
      </c>
    </row>
    <row r="131" spans="2:13" x14ac:dyDescent="0.2">
      <c r="B131" s="125"/>
      <c r="C131" s="8"/>
      <c r="D131" s="8"/>
      <c r="E131" s="8"/>
      <c r="F131" s="9"/>
      <c r="G131" s="9"/>
      <c r="H131" s="8"/>
      <c r="I131" s="8"/>
      <c r="J131" s="9"/>
      <c r="K131" s="8"/>
      <c r="L131" s="8"/>
      <c r="M131" s="8"/>
    </row>
    <row r="132" spans="2:13" x14ac:dyDescent="0.2">
      <c r="B132" s="125"/>
      <c r="C132" s="8"/>
      <c r="D132" s="8"/>
      <c r="E132" s="8"/>
      <c r="F132" s="9"/>
      <c r="G132" s="9"/>
      <c r="H132" s="8"/>
      <c r="I132" s="8"/>
      <c r="J132" s="9"/>
      <c r="K132" s="8"/>
      <c r="L132" s="8"/>
      <c r="M132" s="8"/>
    </row>
    <row r="133" spans="2:13" x14ac:dyDescent="0.2">
      <c r="B133" s="125"/>
      <c r="C133" s="8"/>
      <c r="D133" s="8"/>
      <c r="E133" s="8"/>
      <c r="F133" s="9"/>
      <c r="G133" s="9"/>
      <c r="H133" s="8"/>
      <c r="I133" s="8"/>
      <c r="J133" s="9"/>
      <c r="K133" s="8"/>
      <c r="L133" s="8"/>
      <c r="M133" s="8"/>
    </row>
    <row r="134" spans="2:13" x14ac:dyDescent="0.2">
      <c r="B134" s="125"/>
      <c r="C134" s="8"/>
      <c r="D134" s="8"/>
      <c r="E134" s="8"/>
      <c r="F134" s="9"/>
      <c r="G134" s="9"/>
      <c r="H134" s="8"/>
      <c r="I134" s="8"/>
      <c r="J134" s="9"/>
      <c r="K134" s="8"/>
      <c r="L134" s="8"/>
      <c r="M134" s="8"/>
    </row>
    <row r="135" spans="2:13" x14ac:dyDescent="0.2">
      <c r="B135" s="125"/>
      <c r="C135" s="8"/>
      <c r="D135" s="8"/>
      <c r="E135" s="8"/>
      <c r="F135" s="9"/>
      <c r="G135" s="9"/>
      <c r="H135" s="8"/>
      <c r="I135" s="8"/>
      <c r="J135" s="9"/>
      <c r="K135" s="8"/>
      <c r="L135" s="8"/>
      <c r="M135" s="8"/>
    </row>
    <row r="136" spans="2:13" x14ac:dyDescent="0.2">
      <c r="B136" s="125"/>
      <c r="C136" s="8"/>
      <c r="D136" s="8"/>
      <c r="E136" s="8"/>
      <c r="F136" s="9"/>
      <c r="G136" s="9"/>
      <c r="H136" s="8"/>
      <c r="I136" s="8"/>
      <c r="J136" s="9"/>
      <c r="K136" s="8"/>
      <c r="L136" s="8"/>
      <c r="M136" s="8"/>
    </row>
    <row r="137" spans="2:13" x14ac:dyDescent="0.2">
      <c r="B137" s="125"/>
      <c r="C137" s="8"/>
      <c r="D137" s="8"/>
      <c r="E137" s="8"/>
      <c r="F137" s="9"/>
      <c r="G137" s="9"/>
      <c r="H137" s="8"/>
      <c r="I137" s="8"/>
      <c r="J137" s="9"/>
      <c r="K137" s="8"/>
      <c r="L137" s="8"/>
      <c r="M137" s="8"/>
    </row>
    <row r="138" spans="2:13" x14ac:dyDescent="0.2">
      <c r="B138" s="125"/>
      <c r="C138" s="8"/>
      <c r="D138" s="8"/>
      <c r="E138" s="8"/>
      <c r="F138" s="9"/>
      <c r="G138" s="9"/>
      <c r="H138" s="8"/>
      <c r="I138" s="8"/>
      <c r="J138" s="9"/>
      <c r="K138" s="8"/>
      <c r="L138" s="8"/>
      <c r="M138" s="8"/>
    </row>
  </sheetData>
  <sheetProtection algorithmName="SHA-512" hashValue="qDIEB3xek2n1ikYzN4eCoEX+mvNtCrgwcrK2rSEarJL31Hhbrr6FdCh4BIOWJqAV67O7xlVVNNJ89HPC4ufFeA==" saltValue="B1jB/bB+ePJVu7eEy+xqMw==" spinCount="100000" sheet="1" selectLockedCells="1"/>
  <mergeCells count="37">
    <mergeCell ref="A1:B1"/>
    <mergeCell ref="A91:R91"/>
    <mergeCell ref="A92:A95"/>
    <mergeCell ref="A105:R105"/>
    <mergeCell ref="A32:A33"/>
    <mergeCell ref="A87:A89"/>
    <mergeCell ref="A6:A9"/>
    <mergeCell ref="A22:A25"/>
    <mergeCell ref="A54:A57"/>
    <mergeCell ref="A86:R86"/>
    <mergeCell ref="A97:R97"/>
    <mergeCell ref="A99:A102"/>
    <mergeCell ref="A78:R78"/>
    <mergeCell ref="A71:R71"/>
    <mergeCell ref="A73:A76"/>
    <mergeCell ref="A80:R80"/>
    <mergeCell ref="A2:R2"/>
    <mergeCell ref="A11:R11"/>
    <mergeCell ref="A82:A84"/>
    <mergeCell ref="A58:A61"/>
    <mergeCell ref="A63:R63"/>
    <mergeCell ref="A64:A65"/>
    <mergeCell ref="A66:A69"/>
    <mergeCell ref="A44:R44"/>
    <mergeCell ref="A45:A47"/>
    <mergeCell ref="A48:A51"/>
    <mergeCell ref="A107:A111"/>
    <mergeCell ref="A53:R53"/>
    <mergeCell ref="A35:R35"/>
    <mergeCell ref="A31:R31"/>
    <mergeCell ref="A3:A5"/>
    <mergeCell ref="A36:A38"/>
    <mergeCell ref="A21:R21"/>
    <mergeCell ref="A12:A15"/>
    <mergeCell ref="A39:A42"/>
    <mergeCell ref="A26:A29"/>
    <mergeCell ref="A16:A19"/>
  </mergeCells>
  <phoneticPr fontId="1" type="noConversion"/>
  <printOptions horizontalCentered="1"/>
  <pageMargins left="0.25" right="0.25" top="0.25" bottom="0.25" header="0.5" footer="0.5"/>
  <pageSetup paperSize="5" orientation="landscape" r:id="rId1"/>
  <headerFooter alignWithMargins="0">
    <oddFooter>Page &amp;P of &amp;N</oddFooter>
  </headerFooter>
  <rowBreaks count="3" manualBreakCount="3">
    <brk id="30" max="17" man="1"/>
    <brk id="62" max="17" man="1"/>
    <brk id="96" max="17"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H150"/>
  <sheetViews>
    <sheetView workbookViewId="0">
      <pane xSplit="3" topLeftCell="D1" activePane="topRight" state="frozen"/>
      <selection activeCell="D2" sqref="D2"/>
      <selection pane="topRight" activeCell="S11" sqref="S11"/>
    </sheetView>
  </sheetViews>
  <sheetFormatPr defaultRowHeight="12.75" x14ac:dyDescent="0.2"/>
  <cols>
    <col min="1" max="1" width="11.7109375" style="14" customWidth="1"/>
    <col min="2" max="2" width="22.140625" style="14" customWidth="1"/>
    <col min="3" max="3" width="7.7109375" style="15" customWidth="1"/>
    <col min="4" max="8" width="7.85546875" style="14" customWidth="1"/>
    <col min="9" max="10" width="8" style="14" customWidth="1"/>
    <col min="11" max="18" width="7.85546875" style="14" customWidth="1"/>
    <col min="19" max="112" width="9.140625" style="3"/>
  </cols>
  <sheetData>
    <row r="1" spans="1:18" s="12" customFormat="1" ht="119.25" customHeight="1" x14ac:dyDescent="0.2">
      <c r="A1" s="225" t="s">
        <v>12</v>
      </c>
      <c r="B1" s="226"/>
      <c r="C1" s="227"/>
      <c r="D1" s="65" t="s">
        <v>85</v>
      </c>
      <c r="E1" s="65" t="s">
        <v>86</v>
      </c>
      <c r="F1" s="65" t="s">
        <v>87</v>
      </c>
      <c r="G1" s="65" t="s">
        <v>88</v>
      </c>
      <c r="H1" s="65" t="s">
        <v>89</v>
      </c>
      <c r="I1" s="66" t="s">
        <v>38</v>
      </c>
      <c r="J1" s="66" t="s">
        <v>143</v>
      </c>
      <c r="K1" s="65" t="s">
        <v>136</v>
      </c>
      <c r="L1" s="65" t="s">
        <v>135</v>
      </c>
      <c r="M1" s="65" t="s">
        <v>2</v>
      </c>
      <c r="N1" s="65" t="s">
        <v>90</v>
      </c>
      <c r="O1" s="65" t="s">
        <v>41</v>
      </c>
      <c r="P1" s="65" t="s">
        <v>1</v>
      </c>
      <c r="Q1" s="65" t="s">
        <v>3</v>
      </c>
      <c r="R1" s="65" t="s">
        <v>71</v>
      </c>
    </row>
    <row r="2" spans="1:18" s="13" customFormat="1" ht="38.1" customHeight="1" x14ac:dyDescent="0.2">
      <c r="A2" s="235" t="s">
        <v>55</v>
      </c>
      <c r="B2" s="230" t="s">
        <v>117</v>
      </c>
      <c r="C2" s="231"/>
      <c r="D2" s="28"/>
      <c r="E2" s="29"/>
      <c r="F2" s="29"/>
      <c r="G2" s="29"/>
      <c r="H2" s="29"/>
      <c r="I2" s="30"/>
      <c r="J2" s="30"/>
      <c r="K2" s="30"/>
      <c r="L2" s="29"/>
      <c r="M2" s="29"/>
      <c r="N2" s="69"/>
      <c r="O2" s="29"/>
      <c r="P2" s="29"/>
      <c r="Q2" s="29"/>
      <c r="R2" s="69"/>
    </row>
    <row r="3" spans="1:18" s="13" customFormat="1" ht="38.1" customHeight="1" x14ac:dyDescent="0.2">
      <c r="A3" s="235"/>
      <c r="B3" s="230" t="s">
        <v>116</v>
      </c>
      <c r="C3" s="231"/>
      <c r="D3" s="28"/>
      <c r="E3" s="33"/>
      <c r="F3" s="33"/>
      <c r="G3" s="33"/>
      <c r="H3" s="33"/>
      <c r="I3" s="34"/>
      <c r="J3" s="35"/>
      <c r="K3" s="35"/>
      <c r="L3" s="32"/>
      <c r="M3" s="32"/>
      <c r="N3" s="31"/>
      <c r="O3" s="32"/>
      <c r="P3" s="32"/>
      <c r="Q3" s="32"/>
      <c r="R3" s="31"/>
    </row>
    <row r="4" spans="1:18" s="13" customFormat="1" ht="38.1" customHeight="1" x14ac:dyDescent="0.2">
      <c r="A4" s="235"/>
      <c r="B4" s="234" t="s">
        <v>144</v>
      </c>
      <c r="C4" s="231"/>
      <c r="D4" s="29"/>
      <c r="E4" s="36"/>
      <c r="F4" s="36"/>
      <c r="G4" s="36"/>
      <c r="H4" s="36"/>
      <c r="I4" s="37">
        <f>SUM(G4:H4)</f>
        <v>0</v>
      </c>
      <c r="J4" s="28"/>
      <c r="K4" s="35"/>
      <c r="L4" s="32"/>
      <c r="M4" s="32"/>
      <c r="N4" s="31"/>
      <c r="O4" s="32"/>
      <c r="P4" s="32"/>
      <c r="Q4" s="32"/>
      <c r="R4" s="31"/>
    </row>
    <row r="5" spans="1:18" s="13" customFormat="1" ht="60.75" customHeight="1" x14ac:dyDescent="0.2">
      <c r="A5" s="235"/>
      <c r="B5" s="234" t="s">
        <v>145</v>
      </c>
      <c r="C5" s="231"/>
      <c r="D5" s="38"/>
      <c r="E5" s="28"/>
      <c r="F5" s="28"/>
      <c r="G5" s="28"/>
      <c r="H5" s="28"/>
      <c r="I5" s="39"/>
      <c r="J5" s="28"/>
      <c r="K5" s="34"/>
      <c r="L5" s="33"/>
      <c r="M5" s="33"/>
      <c r="N5" s="40"/>
      <c r="O5" s="32"/>
      <c r="P5" s="32"/>
      <c r="Q5" s="32"/>
      <c r="R5" s="31"/>
    </row>
    <row r="6" spans="1:18" s="13" customFormat="1" ht="38.1" customHeight="1" x14ac:dyDescent="0.2">
      <c r="A6" s="235"/>
      <c r="B6" s="230" t="s">
        <v>118</v>
      </c>
      <c r="C6" s="231"/>
      <c r="D6" s="38"/>
      <c r="E6" s="38"/>
      <c r="F6" s="38"/>
      <c r="G6" s="38"/>
      <c r="H6" s="38"/>
      <c r="I6" s="41"/>
      <c r="J6" s="168"/>
      <c r="K6" s="42"/>
      <c r="L6" s="42"/>
      <c r="M6" s="42"/>
      <c r="N6" s="28"/>
      <c r="O6" s="32"/>
      <c r="P6" s="32"/>
      <c r="Q6" s="32"/>
      <c r="R6" s="31"/>
    </row>
    <row r="7" spans="1:18" s="13" customFormat="1" ht="38.1" customHeight="1" x14ac:dyDescent="0.2">
      <c r="A7" s="217" t="s">
        <v>73</v>
      </c>
      <c r="B7" s="232" t="s">
        <v>69</v>
      </c>
      <c r="C7" s="233"/>
      <c r="D7" s="43"/>
      <c r="E7" s="43"/>
      <c r="F7" s="43"/>
      <c r="G7" s="43"/>
      <c r="H7" s="43"/>
      <c r="I7" s="38"/>
      <c r="J7" s="43"/>
      <c r="K7" s="43"/>
      <c r="L7" s="43"/>
      <c r="M7" s="43"/>
      <c r="N7" s="43"/>
      <c r="O7" s="43"/>
      <c r="P7" s="43"/>
      <c r="Q7" s="43"/>
      <c r="R7" s="44">
        <f>SUM(D7:Q7)</f>
        <v>0</v>
      </c>
    </row>
    <row r="8" spans="1:18" s="13" customFormat="1" ht="38.1" customHeight="1" x14ac:dyDescent="0.2">
      <c r="A8" s="218"/>
      <c r="B8" s="232" t="s">
        <v>93</v>
      </c>
      <c r="C8" s="233"/>
      <c r="D8" s="43"/>
      <c r="E8" s="43"/>
      <c r="F8" s="43"/>
      <c r="G8" s="43"/>
      <c r="H8" s="43"/>
      <c r="I8" s="38"/>
      <c r="J8" s="43"/>
      <c r="K8" s="43"/>
      <c r="L8" s="43"/>
      <c r="M8" s="43"/>
      <c r="N8" s="43"/>
      <c r="O8" s="43"/>
      <c r="P8" s="43"/>
      <c r="Q8" s="43"/>
      <c r="R8" s="44">
        <f>SUM(D8:Q8)</f>
        <v>0</v>
      </c>
    </row>
    <row r="9" spans="1:18" s="13" customFormat="1" ht="38.1" customHeight="1" x14ac:dyDescent="0.2">
      <c r="A9" s="219"/>
      <c r="B9" s="232" t="s">
        <v>70</v>
      </c>
      <c r="C9" s="233"/>
      <c r="D9" s="45">
        <f>SUM(D7-D8)</f>
        <v>0</v>
      </c>
      <c r="E9" s="45">
        <f t="shared" ref="E9:O9" si="0">SUM(E7-E8)</f>
        <v>0</v>
      </c>
      <c r="F9" s="45">
        <f t="shared" si="0"/>
        <v>0</v>
      </c>
      <c r="G9" s="45">
        <f t="shared" si="0"/>
        <v>0</v>
      </c>
      <c r="H9" s="45">
        <f t="shared" si="0"/>
        <v>0</v>
      </c>
      <c r="I9" s="46"/>
      <c r="J9" s="44">
        <f t="shared" ref="J9" si="1">SUM(J7-J8)</f>
        <v>0</v>
      </c>
      <c r="K9" s="45">
        <f t="shared" si="0"/>
        <v>0</v>
      </c>
      <c r="L9" s="45">
        <f t="shared" si="0"/>
        <v>0</v>
      </c>
      <c r="M9" s="45">
        <f t="shared" si="0"/>
        <v>0</v>
      </c>
      <c r="N9" s="45">
        <f t="shared" si="0"/>
        <v>0</v>
      </c>
      <c r="O9" s="45">
        <f t="shared" si="0"/>
        <v>0</v>
      </c>
      <c r="P9" s="45">
        <f>SUM(P7-P8)</f>
        <v>0</v>
      </c>
      <c r="Q9" s="45">
        <f>SUM(Q7-Q8)</f>
        <v>0</v>
      </c>
      <c r="R9" s="45">
        <f>SUM(D9:Q9)</f>
        <v>0</v>
      </c>
    </row>
    <row r="10" spans="1:18" s="13" customFormat="1" ht="38.1" customHeight="1" x14ac:dyDescent="0.2">
      <c r="A10" s="177" t="s">
        <v>45</v>
      </c>
      <c r="B10" s="228" t="s">
        <v>42</v>
      </c>
      <c r="C10" s="229"/>
      <c r="D10" s="47" t="s">
        <v>74</v>
      </c>
      <c r="E10" s="47" t="s">
        <v>75</v>
      </c>
      <c r="F10" s="47" t="s">
        <v>75</v>
      </c>
      <c r="G10" s="47" t="s">
        <v>76</v>
      </c>
      <c r="H10" s="47" t="s">
        <v>76</v>
      </c>
      <c r="I10" s="47" t="s">
        <v>76</v>
      </c>
      <c r="J10" s="169" t="s">
        <v>76</v>
      </c>
      <c r="K10" s="47" t="s">
        <v>77</v>
      </c>
      <c r="L10" s="47" t="s">
        <v>77</v>
      </c>
      <c r="M10" s="47" t="s">
        <v>75</v>
      </c>
      <c r="N10" s="46"/>
      <c r="O10" s="46"/>
      <c r="P10" s="46"/>
      <c r="Q10" s="46"/>
      <c r="R10" s="46"/>
    </row>
    <row r="12" spans="1:18" s="14" customFormat="1" ht="17.25" customHeight="1" x14ac:dyDescent="0.2">
      <c r="A12" s="220" t="s">
        <v>43</v>
      </c>
      <c r="B12" s="220"/>
      <c r="C12" s="220"/>
      <c r="D12" s="220"/>
      <c r="E12" s="220"/>
      <c r="F12" s="220"/>
      <c r="G12" s="220"/>
      <c r="H12" s="49"/>
      <c r="I12" s="49"/>
      <c r="J12" s="49"/>
      <c r="K12" s="49"/>
      <c r="L12" s="49"/>
      <c r="M12" s="50"/>
      <c r="N12" s="51"/>
      <c r="O12" s="51"/>
      <c r="P12" s="51"/>
      <c r="Q12" s="51"/>
      <c r="R12" s="52"/>
    </row>
    <row r="13" spans="1:18" s="14" customFormat="1" ht="24" customHeight="1" x14ac:dyDescent="0.2">
      <c r="A13" s="221" t="s">
        <v>92</v>
      </c>
      <c r="B13" s="221"/>
      <c r="C13" s="221"/>
      <c r="D13" s="221"/>
      <c r="E13" s="221"/>
      <c r="F13" s="221"/>
      <c r="G13" s="53">
        <f>SUM(D7:M7)</f>
        <v>0</v>
      </c>
      <c r="H13" s="222" t="s">
        <v>44</v>
      </c>
      <c r="I13" s="222"/>
      <c r="J13" s="222"/>
      <c r="K13" s="222"/>
      <c r="L13" s="222"/>
      <c r="M13" s="222"/>
      <c r="N13" s="222"/>
      <c r="O13" s="222"/>
      <c r="P13" s="222"/>
      <c r="Q13" s="222"/>
      <c r="R13" s="222"/>
    </row>
    <row r="14" spans="1:18" s="14" customFormat="1" ht="24" customHeight="1" x14ac:dyDescent="0.2">
      <c r="A14" s="221" t="s">
        <v>91</v>
      </c>
      <c r="B14" s="221"/>
      <c r="C14" s="221"/>
      <c r="D14" s="221"/>
      <c r="E14" s="221"/>
      <c r="F14" s="221"/>
      <c r="G14" s="53">
        <f>SUM(D9+E9+F9+G9+H9+J9+K9+L9+M9)</f>
        <v>0</v>
      </c>
      <c r="H14" s="222"/>
      <c r="I14" s="222"/>
      <c r="J14" s="222"/>
      <c r="K14" s="222"/>
      <c r="L14" s="222"/>
      <c r="M14" s="222"/>
      <c r="N14" s="222"/>
      <c r="O14" s="222"/>
      <c r="P14" s="222"/>
      <c r="Q14" s="222"/>
      <c r="R14" s="222"/>
    </row>
    <row r="15" spans="1:18" s="14" customFormat="1" ht="24" customHeight="1" x14ac:dyDescent="0.2">
      <c r="A15" s="221" t="s">
        <v>119</v>
      </c>
      <c r="B15" s="221"/>
      <c r="C15" s="221"/>
      <c r="D15" s="221"/>
      <c r="E15" s="221"/>
      <c r="F15" s="221"/>
      <c r="G15" s="54">
        <f>SUM(D2/100)+(E4/10)+(F4/10)+(E5/10)+(F5/10)+(G5/15)+(H5/15)+(I4/15)+(J4/15)+(J5/15)+(K6/32)+(L6/32)+(M6/10)</f>
        <v>0</v>
      </c>
      <c r="H15" s="222"/>
      <c r="I15" s="222"/>
      <c r="J15" s="222"/>
      <c r="K15" s="222"/>
      <c r="L15" s="222"/>
      <c r="M15" s="222"/>
      <c r="N15" s="222"/>
      <c r="O15" s="222"/>
      <c r="P15" s="222"/>
      <c r="Q15" s="222"/>
      <c r="R15" s="222"/>
    </row>
    <row r="16" spans="1:18" s="27" customFormat="1" ht="24" customHeight="1" x14ac:dyDescent="0.2">
      <c r="A16" s="55"/>
      <c r="B16" s="55"/>
      <c r="C16" s="55"/>
      <c r="D16" s="55"/>
      <c r="E16" s="55"/>
      <c r="F16" s="55"/>
      <c r="G16" s="56"/>
      <c r="H16" s="81"/>
      <c r="I16" s="81"/>
      <c r="J16" s="81"/>
      <c r="K16" s="81"/>
      <c r="L16" s="81"/>
      <c r="M16" s="81"/>
      <c r="N16" s="81"/>
      <c r="O16" s="81"/>
      <c r="P16" s="81"/>
      <c r="Q16" s="81"/>
      <c r="R16" s="81"/>
    </row>
    <row r="17" spans="1:18" ht="84" customHeight="1" x14ac:dyDescent="0.2">
      <c r="A17" s="57"/>
      <c r="B17" s="57"/>
      <c r="C17" s="58"/>
      <c r="D17" s="67" t="s">
        <v>80</v>
      </c>
      <c r="E17" s="67" t="s">
        <v>81</v>
      </c>
      <c r="F17" s="67" t="s">
        <v>82</v>
      </c>
      <c r="G17" s="68" t="s">
        <v>83</v>
      </c>
      <c r="H17" s="68" t="s">
        <v>84</v>
      </c>
      <c r="I17" s="57"/>
      <c r="J17" s="57"/>
      <c r="K17" s="57"/>
      <c r="L17" s="57"/>
      <c r="M17" s="57"/>
      <c r="N17" s="57"/>
      <c r="O17" s="57"/>
      <c r="P17" s="57"/>
      <c r="Q17" s="57"/>
      <c r="R17" s="57"/>
    </row>
    <row r="18" spans="1:18" s="13" customFormat="1" ht="38.1" customHeight="1" x14ac:dyDescent="0.2">
      <c r="A18" s="216" t="s">
        <v>79</v>
      </c>
      <c r="B18" s="213" t="s">
        <v>66</v>
      </c>
      <c r="C18" s="214"/>
      <c r="D18" s="59"/>
      <c r="E18" s="59"/>
      <c r="F18" s="59"/>
      <c r="G18" s="59"/>
      <c r="H18" s="60">
        <f>SUM(D18:G18)</f>
        <v>0</v>
      </c>
      <c r="I18" s="62"/>
      <c r="J18" s="62"/>
      <c r="K18" s="62"/>
      <c r="N18" s="62"/>
      <c r="O18" s="62"/>
      <c r="P18" s="62"/>
      <c r="Q18" s="62"/>
      <c r="R18" s="62"/>
    </row>
    <row r="19" spans="1:18" s="13" customFormat="1" ht="38.1" customHeight="1" x14ac:dyDescent="0.2">
      <c r="A19" s="216"/>
      <c r="B19" s="213" t="s">
        <v>67</v>
      </c>
      <c r="C19" s="214"/>
      <c r="D19" s="59"/>
      <c r="E19" s="59"/>
      <c r="F19" s="59"/>
      <c r="G19" s="59"/>
      <c r="H19" s="60">
        <f>SUM(D19:G19)</f>
        <v>0</v>
      </c>
      <c r="I19" s="62"/>
      <c r="J19" s="62"/>
      <c r="K19" s="62"/>
      <c r="L19" s="82"/>
      <c r="N19" s="62"/>
      <c r="O19" s="62"/>
      <c r="P19" s="62"/>
      <c r="Q19" s="62"/>
      <c r="R19" s="62"/>
    </row>
    <row r="20" spans="1:18" s="13" customFormat="1" ht="38.1" customHeight="1" x14ac:dyDescent="0.2">
      <c r="A20" s="216"/>
      <c r="B20" s="213" t="s">
        <v>68</v>
      </c>
      <c r="C20" s="214"/>
      <c r="D20" s="60">
        <f>SUM(D18-D19)</f>
        <v>0</v>
      </c>
      <c r="E20" s="60">
        <f t="shared" ref="E20:H20" si="2">SUM(E18-E19)</f>
        <v>0</v>
      </c>
      <c r="F20" s="60">
        <f t="shared" si="2"/>
        <v>0</v>
      </c>
      <c r="G20" s="60">
        <f t="shared" si="2"/>
        <v>0</v>
      </c>
      <c r="H20" s="60">
        <f t="shared" si="2"/>
        <v>0</v>
      </c>
      <c r="I20" s="62"/>
      <c r="J20" s="62"/>
      <c r="K20" s="62"/>
      <c r="L20" s="62"/>
      <c r="M20" s="62"/>
      <c r="N20" s="62"/>
      <c r="O20" s="62"/>
      <c r="P20" s="62"/>
      <c r="Q20" s="62"/>
      <c r="R20" s="62"/>
    </row>
    <row r="21" spans="1:18" s="13" customFormat="1" ht="38.1" customHeight="1" x14ac:dyDescent="0.2">
      <c r="A21" s="61" t="s">
        <v>45</v>
      </c>
      <c r="B21" s="215" t="s">
        <v>72</v>
      </c>
      <c r="C21" s="215"/>
      <c r="D21" s="47" t="s">
        <v>78</v>
      </c>
      <c r="E21" s="47" t="s">
        <v>78</v>
      </c>
      <c r="F21" s="47" t="s">
        <v>78</v>
      </c>
      <c r="G21" s="70"/>
      <c r="H21" s="47" t="s">
        <v>78</v>
      </c>
      <c r="I21" s="63"/>
      <c r="J21" s="63"/>
      <c r="K21" s="64"/>
      <c r="L21" s="64"/>
      <c r="M21" s="64"/>
      <c r="N21" s="62"/>
      <c r="O21" s="62"/>
      <c r="P21" s="62"/>
      <c r="Q21" s="62"/>
      <c r="R21" s="64"/>
    </row>
    <row r="22" spans="1:18" s="14" customFormat="1" x14ac:dyDescent="0.2">
      <c r="A22" s="57"/>
      <c r="B22" s="57"/>
      <c r="C22" s="58"/>
      <c r="D22" s="57"/>
      <c r="E22" s="57"/>
      <c r="F22" s="57"/>
      <c r="G22" s="57"/>
      <c r="H22" s="57"/>
      <c r="I22" s="57"/>
      <c r="J22" s="57"/>
      <c r="K22" s="57"/>
      <c r="L22" s="57"/>
      <c r="M22" s="57"/>
      <c r="N22" s="57"/>
      <c r="O22" s="57"/>
      <c r="P22" s="57"/>
      <c r="Q22" s="57"/>
      <c r="R22" s="57"/>
    </row>
    <row r="23" spans="1:18" s="14" customFormat="1" ht="25.5" customHeight="1" x14ac:dyDescent="0.2">
      <c r="A23" s="223" t="s">
        <v>94</v>
      </c>
      <c r="B23" s="224" t="s">
        <v>95</v>
      </c>
      <c r="C23" s="224"/>
      <c r="D23" s="83"/>
    </row>
    <row r="24" spans="1:18" s="14" customFormat="1" ht="23.25" customHeight="1" x14ac:dyDescent="0.2">
      <c r="A24" s="223"/>
      <c r="B24" s="224" t="s">
        <v>96</v>
      </c>
      <c r="C24" s="224"/>
      <c r="D24" s="83"/>
    </row>
    <row r="25" spans="1:18" s="14" customFormat="1" x14ac:dyDescent="0.2">
      <c r="C25" s="15"/>
    </row>
    <row r="26" spans="1:18" s="14" customFormat="1" x14ac:dyDescent="0.2">
      <c r="C26" s="15"/>
    </row>
    <row r="27" spans="1:18" s="14" customFormat="1" x14ac:dyDescent="0.2">
      <c r="C27" s="15"/>
    </row>
    <row r="28" spans="1:18" s="14" customFormat="1" x14ac:dyDescent="0.2">
      <c r="C28" s="15"/>
    </row>
    <row r="29" spans="1:18" s="14" customFormat="1" x14ac:dyDescent="0.2">
      <c r="C29" s="15"/>
    </row>
    <row r="30" spans="1:18" s="14" customFormat="1" x14ac:dyDescent="0.2">
      <c r="C30" s="15"/>
    </row>
    <row r="31" spans="1:18" s="14" customFormat="1" x14ac:dyDescent="0.2">
      <c r="C31" s="15"/>
    </row>
    <row r="32" spans="1:18" s="14" customFormat="1" x14ac:dyDescent="0.2">
      <c r="C32" s="15"/>
    </row>
    <row r="33" spans="3:3" s="14" customFormat="1" x14ac:dyDescent="0.2">
      <c r="C33" s="15"/>
    </row>
    <row r="34" spans="3:3" s="14" customFormat="1" x14ac:dyDescent="0.2">
      <c r="C34" s="15"/>
    </row>
    <row r="35" spans="3:3" s="14" customFormat="1" x14ac:dyDescent="0.2">
      <c r="C35" s="15"/>
    </row>
    <row r="36" spans="3:3" s="14" customFormat="1" x14ac:dyDescent="0.2">
      <c r="C36" s="15"/>
    </row>
    <row r="37" spans="3:3" s="14" customFormat="1" x14ac:dyDescent="0.2">
      <c r="C37" s="15"/>
    </row>
    <row r="38" spans="3:3" s="14" customFormat="1" x14ac:dyDescent="0.2">
      <c r="C38" s="15"/>
    </row>
    <row r="39" spans="3:3" s="14" customFormat="1" x14ac:dyDescent="0.2">
      <c r="C39" s="15"/>
    </row>
    <row r="40" spans="3:3" s="14" customFormat="1" x14ac:dyDescent="0.2">
      <c r="C40" s="15"/>
    </row>
    <row r="41" spans="3:3" s="14" customFormat="1" x14ac:dyDescent="0.2">
      <c r="C41" s="15"/>
    </row>
    <row r="42" spans="3:3" s="14" customFormat="1" x14ac:dyDescent="0.2">
      <c r="C42" s="15"/>
    </row>
    <row r="43" spans="3:3" s="14" customFormat="1" x14ac:dyDescent="0.2">
      <c r="C43" s="15"/>
    </row>
    <row r="44" spans="3:3" s="14" customFormat="1" x14ac:dyDescent="0.2">
      <c r="C44" s="15"/>
    </row>
    <row r="45" spans="3:3" s="14" customFormat="1" x14ac:dyDescent="0.2">
      <c r="C45" s="15"/>
    </row>
    <row r="46" spans="3:3" s="14" customFormat="1" x14ac:dyDescent="0.2">
      <c r="C46" s="15"/>
    </row>
    <row r="47" spans="3:3" s="14" customFormat="1" x14ac:dyDescent="0.2">
      <c r="C47" s="15"/>
    </row>
    <row r="48" spans="3:3" s="14" customFormat="1" x14ac:dyDescent="0.2">
      <c r="C48" s="15"/>
    </row>
    <row r="49" spans="3:3" s="14" customFormat="1" x14ac:dyDescent="0.2">
      <c r="C49" s="15"/>
    </row>
    <row r="50" spans="3:3" s="14" customFormat="1" x14ac:dyDescent="0.2">
      <c r="C50" s="15"/>
    </row>
    <row r="51" spans="3:3" s="14" customFormat="1" x14ac:dyDescent="0.2">
      <c r="C51" s="15"/>
    </row>
    <row r="52" spans="3:3" s="14" customFormat="1" x14ac:dyDescent="0.2">
      <c r="C52" s="15"/>
    </row>
    <row r="53" spans="3:3" s="14" customFormat="1" x14ac:dyDescent="0.2">
      <c r="C53" s="15"/>
    </row>
    <row r="54" spans="3:3" s="14" customFormat="1" x14ac:dyDescent="0.2">
      <c r="C54" s="15"/>
    </row>
    <row r="55" spans="3:3" s="14" customFormat="1" x14ac:dyDescent="0.2">
      <c r="C55" s="15"/>
    </row>
    <row r="56" spans="3:3" s="14" customFormat="1" x14ac:dyDescent="0.2">
      <c r="C56" s="15"/>
    </row>
    <row r="57" spans="3:3" s="14" customFormat="1" x14ac:dyDescent="0.2">
      <c r="C57" s="15"/>
    </row>
    <row r="58" spans="3:3" s="14" customFormat="1" x14ac:dyDescent="0.2">
      <c r="C58" s="15"/>
    </row>
    <row r="59" spans="3:3" s="14" customFormat="1" x14ac:dyDescent="0.2">
      <c r="C59" s="15"/>
    </row>
    <row r="60" spans="3:3" s="14" customFormat="1" x14ac:dyDescent="0.2">
      <c r="C60" s="15"/>
    </row>
    <row r="61" spans="3:3" s="14" customFormat="1" x14ac:dyDescent="0.2">
      <c r="C61" s="15"/>
    </row>
    <row r="62" spans="3:3" s="14" customFormat="1" x14ac:dyDescent="0.2">
      <c r="C62" s="15"/>
    </row>
    <row r="63" spans="3:3" s="14" customFormat="1" x14ac:dyDescent="0.2">
      <c r="C63" s="15"/>
    </row>
    <row r="64" spans="3:3" s="14" customFormat="1" x14ac:dyDescent="0.2">
      <c r="C64" s="15"/>
    </row>
    <row r="65" spans="3:3" s="14" customFormat="1" x14ac:dyDescent="0.2">
      <c r="C65" s="15"/>
    </row>
    <row r="66" spans="3:3" s="14" customFormat="1" x14ac:dyDescent="0.2">
      <c r="C66" s="15"/>
    </row>
    <row r="67" spans="3:3" s="14" customFormat="1" x14ac:dyDescent="0.2">
      <c r="C67" s="15"/>
    </row>
    <row r="68" spans="3:3" s="14" customFormat="1" x14ac:dyDescent="0.2">
      <c r="C68" s="15"/>
    </row>
    <row r="69" spans="3:3" s="14" customFormat="1" x14ac:dyDescent="0.2">
      <c r="C69" s="15"/>
    </row>
    <row r="70" spans="3:3" s="14" customFormat="1" x14ac:dyDescent="0.2">
      <c r="C70" s="15"/>
    </row>
    <row r="71" spans="3:3" s="14" customFormat="1" x14ac:dyDescent="0.2">
      <c r="C71" s="15"/>
    </row>
    <row r="72" spans="3:3" s="14" customFormat="1" x14ac:dyDescent="0.2">
      <c r="C72" s="15"/>
    </row>
    <row r="73" spans="3:3" s="14" customFormat="1" x14ac:dyDescent="0.2">
      <c r="C73" s="15"/>
    </row>
    <row r="74" spans="3:3" s="14" customFormat="1" x14ac:dyDescent="0.2">
      <c r="C74" s="15"/>
    </row>
    <row r="75" spans="3:3" s="14" customFormat="1" x14ac:dyDescent="0.2">
      <c r="C75" s="15"/>
    </row>
    <row r="76" spans="3:3" s="14" customFormat="1" x14ac:dyDescent="0.2">
      <c r="C76" s="15"/>
    </row>
    <row r="77" spans="3:3" s="14" customFormat="1" x14ac:dyDescent="0.2">
      <c r="C77" s="15"/>
    </row>
    <row r="78" spans="3:3" s="14" customFormat="1" x14ac:dyDescent="0.2">
      <c r="C78" s="15"/>
    </row>
    <row r="79" spans="3:3" s="14" customFormat="1" x14ac:dyDescent="0.2">
      <c r="C79" s="15"/>
    </row>
    <row r="80" spans="3:3" s="14" customFormat="1" x14ac:dyDescent="0.2">
      <c r="C80" s="15"/>
    </row>
    <row r="81" spans="3:3" s="14" customFormat="1" x14ac:dyDescent="0.2">
      <c r="C81" s="15"/>
    </row>
    <row r="82" spans="3:3" s="14" customFormat="1" x14ac:dyDescent="0.2">
      <c r="C82" s="15"/>
    </row>
    <row r="83" spans="3:3" s="14" customFormat="1" x14ac:dyDescent="0.2">
      <c r="C83" s="15"/>
    </row>
    <row r="84" spans="3:3" s="14" customFormat="1" x14ac:dyDescent="0.2">
      <c r="C84" s="15"/>
    </row>
    <row r="85" spans="3:3" s="14" customFormat="1" x14ac:dyDescent="0.2">
      <c r="C85" s="15"/>
    </row>
    <row r="86" spans="3:3" s="14" customFormat="1" x14ac:dyDescent="0.2">
      <c r="C86" s="15"/>
    </row>
    <row r="87" spans="3:3" s="14" customFormat="1" x14ac:dyDescent="0.2">
      <c r="C87" s="15"/>
    </row>
    <row r="88" spans="3:3" s="14" customFormat="1" x14ac:dyDescent="0.2">
      <c r="C88" s="15"/>
    </row>
    <row r="89" spans="3:3" s="14" customFormat="1" x14ac:dyDescent="0.2">
      <c r="C89" s="15"/>
    </row>
    <row r="90" spans="3:3" s="14" customFormat="1" x14ac:dyDescent="0.2">
      <c r="C90" s="15"/>
    </row>
    <row r="91" spans="3:3" s="14" customFormat="1" x14ac:dyDescent="0.2">
      <c r="C91" s="15"/>
    </row>
    <row r="92" spans="3:3" s="14" customFormat="1" x14ac:dyDescent="0.2">
      <c r="C92" s="15"/>
    </row>
    <row r="93" spans="3:3" s="14" customFormat="1" x14ac:dyDescent="0.2">
      <c r="C93" s="15"/>
    </row>
    <row r="94" spans="3:3" s="14" customFormat="1" x14ac:dyDescent="0.2">
      <c r="C94" s="15"/>
    </row>
    <row r="95" spans="3:3" s="14" customFormat="1" x14ac:dyDescent="0.2">
      <c r="C95" s="15"/>
    </row>
    <row r="96" spans="3:3" s="14" customFormat="1" x14ac:dyDescent="0.2">
      <c r="C96" s="15"/>
    </row>
    <row r="97" spans="3:3" s="14" customFormat="1" x14ac:dyDescent="0.2">
      <c r="C97" s="15"/>
    </row>
    <row r="98" spans="3:3" s="14" customFormat="1" x14ac:dyDescent="0.2">
      <c r="C98" s="15"/>
    </row>
    <row r="99" spans="3:3" s="14" customFormat="1" x14ac:dyDescent="0.2">
      <c r="C99" s="15"/>
    </row>
    <row r="100" spans="3:3" s="14" customFormat="1" x14ac:dyDescent="0.2">
      <c r="C100" s="15"/>
    </row>
    <row r="101" spans="3:3" s="14" customFormat="1" x14ac:dyDescent="0.2">
      <c r="C101" s="15"/>
    </row>
    <row r="102" spans="3:3" s="14" customFormat="1" x14ac:dyDescent="0.2">
      <c r="C102" s="15"/>
    </row>
    <row r="103" spans="3:3" s="14" customFormat="1" x14ac:dyDescent="0.2">
      <c r="C103" s="15"/>
    </row>
    <row r="104" spans="3:3" s="14" customFormat="1" x14ac:dyDescent="0.2">
      <c r="C104" s="15"/>
    </row>
    <row r="105" spans="3:3" s="14" customFormat="1" x14ac:dyDescent="0.2">
      <c r="C105" s="15"/>
    </row>
    <row r="106" spans="3:3" s="14" customFormat="1" x14ac:dyDescent="0.2">
      <c r="C106" s="15"/>
    </row>
    <row r="107" spans="3:3" s="14" customFormat="1" x14ac:dyDescent="0.2">
      <c r="C107" s="15"/>
    </row>
    <row r="108" spans="3:3" s="14" customFormat="1" x14ac:dyDescent="0.2">
      <c r="C108" s="15"/>
    </row>
    <row r="109" spans="3:3" s="14" customFormat="1" x14ac:dyDescent="0.2">
      <c r="C109" s="15"/>
    </row>
    <row r="110" spans="3:3" s="14" customFormat="1" x14ac:dyDescent="0.2">
      <c r="C110" s="15"/>
    </row>
    <row r="111" spans="3:3" s="14" customFormat="1" x14ac:dyDescent="0.2">
      <c r="C111" s="15"/>
    </row>
    <row r="112" spans="3:3" s="14" customFormat="1" x14ac:dyDescent="0.2">
      <c r="C112" s="15"/>
    </row>
    <row r="113" spans="3:3" s="14" customFormat="1" x14ac:dyDescent="0.2">
      <c r="C113" s="15"/>
    </row>
    <row r="114" spans="3:3" s="14" customFormat="1" x14ac:dyDescent="0.2">
      <c r="C114" s="15"/>
    </row>
    <row r="115" spans="3:3" s="14" customFormat="1" x14ac:dyDescent="0.2">
      <c r="C115" s="15"/>
    </row>
    <row r="116" spans="3:3" s="14" customFormat="1" x14ac:dyDescent="0.2">
      <c r="C116" s="15"/>
    </row>
    <row r="117" spans="3:3" s="14" customFormat="1" x14ac:dyDescent="0.2">
      <c r="C117" s="15"/>
    </row>
    <row r="118" spans="3:3" s="14" customFormat="1" x14ac:dyDescent="0.2">
      <c r="C118" s="15"/>
    </row>
    <row r="119" spans="3:3" s="14" customFormat="1" x14ac:dyDescent="0.2">
      <c r="C119" s="15"/>
    </row>
    <row r="120" spans="3:3" s="14" customFormat="1" x14ac:dyDescent="0.2">
      <c r="C120" s="15"/>
    </row>
    <row r="121" spans="3:3" s="14" customFormat="1" x14ac:dyDescent="0.2">
      <c r="C121" s="15"/>
    </row>
    <row r="122" spans="3:3" s="14" customFormat="1" x14ac:dyDescent="0.2">
      <c r="C122" s="15"/>
    </row>
    <row r="123" spans="3:3" s="14" customFormat="1" x14ac:dyDescent="0.2">
      <c r="C123" s="15"/>
    </row>
    <row r="124" spans="3:3" s="14" customFormat="1" x14ac:dyDescent="0.2">
      <c r="C124" s="15"/>
    </row>
    <row r="125" spans="3:3" s="14" customFormat="1" x14ac:dyDescent="0.2">
      <c r="C125" s="15"/>
    </row>
    <row r="126" spans="3:3" s="14" customFormat="1" x14ac:dyDescent="0.2">
      <c r="C126" s="15"/>
    </row>
    <row r="127" spans="3:3" s="14" customFormat="1" x14ac:dyDescent="0.2">
      <c r="C127" s="15"/>
    </row>
    <row r="128" spans="3:3" s="14" customFormat="1" x14ac:dyDescent="0.2">
      <c r="C128" s="15"/>
    </row>
    <row r="129" spans="3:3" s="14" customFormat="1" x14ac:dyDescent="0.2">
      <c r="C129" s="15"/>
    </row>
    <row r="130" spans="3:3" s="14" customFormat="1" x14ac:dyDescent="0.2">
      <c r="C130" s="15"/>
    </row>
    <row r="131" spans="3:3" s="14" customFormat="1" x14ac:dyDescent="0.2">
      <c r="C131" s="15"/>
    </row>
    <row r="132" spans="3:3" s="14" customFormat="1" x14ac:dyDescent="0.2">
      <c r="C132" s="15"/>
    </row>
    <row r="133" spans="3:3" s="14" customFormat="1" x14ac:dyDescent="0.2">
      <c r="C133" s="15"/>
    </row>
    <row r="134" spans="3:3" s="14" customFormat="1" x14ac:dyDescent="0.2">
      <c r="C134" s="15"/>
    </row>
    <row r="135" spans="3:3" s="14" customFormat="1" x14ac:dyDescent="0.2">
      <c r="C135" s="15"/>
    </row>
    <row r="136" spans="3:3" s="14" customFormat="1" x14ac:dyDescent="0.2">
      <c r="C136" s="15"/>
    </row>
    <row r="137" spans="3:3" s="14" customFormat="1" x14ac:dyDescent="0.2">
      <c r="C137" s="15"/>
    </row>
    <row r="138" spans="3:3" s="14" customFormat="1" x14ac:dyDescent="0.2">
      <c r="C138" s="15"/>
    </row>
    <row r="139" spans="3:3" s="14" customFormat="1" x14ac:dyDescent="0.2">
      <c r="C139" s="15"/>
    </row>
    <row r="140" spans="3:3" s="14" customFormat="1" x14ac:dyDescent="0.2">
      <c r="C140" s="15"/>
    </row>
    <row r="141" spans="3:3" s="14" customFormat="1" x14ac:dyDescent="0.2">
      <c r="C141" s="15"/>
    </row>
    <row r="142" spans="3:3" s="14" customFormat="1" x14ac:dyDescent="0.2">
      <c r="C142" s="15"/>
    </row>
    <row r="143" spans="3:3" s="14" customFormat="1" x14ac:dyDescent="0.2">
      <c r="C143" s="15"/>
    </row>
    <row r="144" spans="3:3" s="14" customFormat="1" x14ac:dyDescent="0.2">
      <c r="C144" s="15"/>
    </row>
    <row r="145" spans="3:3" s="14" customFormat="1" x14ac:dyDescent="0.2">
      <c r="C145" s="15"/>
    </row>
    <row r="146" spans="3:3" s="14" customFormat="1" x14ac:dyDescent="0.2">
      <c r="C146" s="15"/>
    </row>
    <row r="147" spans="3:3" s="14" customFormat="1" x14ac:dyDescent="0.2">
      <c r="C147" s="15"/>
    </row>
    <row r="148" spans="3:3" s="14" customFormat="1" x14ac:dyDescent="0.2">
      <c r="C148" s="15"/>
    </row>
    <row r="149" spans="3:3" s="14" customFormat="1" x14ac:dyDescent="0.2">
      <c r="C149" s="15"/>
    </row>
    <row r="150" spans="3:3" s="14" customFormat="1" x14ac:dyDescent="0.2">
      <c r="C150" s="15"/>
    </row>
  </sheetData>
  <sheetProtection algorithmName="SHA-512" hashValue="N6/RQRFwaRMoxXX/KuG2ZDalKtJT2FkxqTuP0mLFLLbSG4ucTzRAWQUoDHzMkb5msqkyjI+YG5verZjYlMoPLQ==" saltValue="TEPP4ZgCPQDR2/v/6OJzAQ==" spinCount="100000" sheet="1" selectLockedCells="1"/>
  <mergeCells count="25">
    <mergeCell ref="B21:C21"/>
    <mergeCell ref="A23:A24"/>
    <mergeCell ref="B23:C23"/>
    <mergeCell ref="B24:C24"/>
    <mergeCell ref="A1:C1"/>
    <mergeCell ref="B8:C8"/>
    <mergeCell ref="B9:C9"/>
    <mergeCell ref="B10:C10"/>
    <mergeCell ref="A12:G12"/>
    <mergeCell ref="B7:C7"/>
    <mergeCell ref="A2:A6"/>
    <mergeCell ref="A7:A9"/>
    <mergeCell ref="B2:C2"/>
    <mergeCell ref="B3:C3"/>
    <mergeCell ref="B4:C4"/>
    <mergeCell ref="B5:C5"/>
    <mergeCell ref="H13:R15"/>
    <mergeCell ref="B6:C6"/>
    <mergeCell ref="A14:F14"/>
    <mergeCell ref="A15:F15"/>
    <mergeCell ref="A18:A20"/>
    <mergeCell ref="B18:C18"/>
    <mergeCell ref="B19:C19"/>
    <mergeCell ref="A13:F13"/>
    <mergeCell ref="B20:C20"/>
  </mergeCells>
  <phoneticPr fontId="1" type="noConversion"/>
  <printOptions horizontalCentered="1" verticalCentered="1"/>
  <pageMargins left="0.5" right="0.5" top="0.5" bottom="0.5" header="0.5" footer="0.5"/>
  <pageSetup scale="92" orientation="landscape"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H150"/>
  <sheetViews>
    <sheetView zoomScaleNormal="90" workbookViewId="0">
      <pane xSplit="3" topLeftCell="D1" activePane="topRight" state="frozen"/>
      <selection activeCell="D2" sqref="D2"/>
      <selection pane="topRight" activeCell="S11" sqref="S11"/>
    </sheetView>
  </sheetViews>
  <sheetFormatPr defaultRowHeight="12.75" x14ac:dyDescent="0.2"/>
  <cols>
    <col min="1" max="1" width="11.7109375" style="14" customWidth="1"/>
    <col min="2" max="2" width="22.140625" style="14" customWidth="1"/>
    <col min="3" max="3" width="7.7109375" style="15" customWidth="1"/>
    <col min="4" max="8" width="7.85546875" style="14" customWidth="1"/>
    <col min="9" max="10" width="8" style="14" customWidth="1"/>
    <col min="11" max="18" width="7.85546875" style="14" customWidth="1"/>
    <col min="19" max="112" width="9.140625" style="3"/>
  </cols>
  <sheetData>
    <row r="1" spans="1:18" s="12" customFormat="1" ht="119.25" customHeight="1" x14ac:dyDescent="0.2">
      <c r="A1" s="225" t="s">
        <v>13</v>
      </c>
      <c r="B1" s="226"/>
      <c r="C1" s="227"/>
      <c r="D1" s="65" t="s">
        <v>85</v>
      </c>
      <c r="E1" s="65" t="s">
        <v>86</v>
      </c>
      <c r="F1" s="65" t="s">
        <v>87</v>
      </c>
      <c r="G1" s="65" t="s">
        <v>88</v>
      </c>
      <c r="H1" s="65" t="s">
        <v>89</v>
      </c>
      <c r="I1" s="66" t="s">
        <v>38</v>
      </c>
      <c r="J1" s="66" t="s">
        <v>143</v>
      </c>
      <c r="K1" s="65" t="s">
        <v>136</v>
      </c>
      <c r="L1" s="65" t="s">
        <v>135</v>
      </c>
      <c r="M1" s="65" t="s">
        <v>2</v>
      </c>
      <c r="N1" s="65" t="s">
        <v>90</v>
      </c>
      <c r="O1" s="65" t="s">
        <v>41</v>
      </c>
      <c r="P1" s="65" t="s">
        <v>1</v>
      </c>
      <c r="Q1" s="65" t="s">
        <v>3</v>
      </c>
      <c r="R1" s="65" t="s">
        <v>71</v>
      </c>
    </row>
    <row r="2" spans="1:18" s="13" customFormat="1" ht="38.1" customHeight="1" x14ac:dyDescent="0.2">
      <c r="A2" s="235" t="s">
        <v>55</v>
      </c>
      <c r="B2" s="230" t="s">
        <v>117</v>
      </c>
      <c r="C2" s="231"/>
      <c r="D2" s="28"/>
      <c r="E2" s="29"/>
      <c r="F2" s="29"/>
      <c r="G2" s="29"/>
      <c r="H2" s="29"/>
      <c r="I2" s="30"/>
      <c r="J2" s="30"/>
      <c r="K2" s="30"/>
      <c r="L2" s="29"/>
      <c r="M2" s="29"/>
      <c r="N2" s="69"/>
      <c r="O2" s="29"/>
      <c r="P2" s="29"/>
      <c r="Q2" s="29"/>
      <c r="R2" s="69"/>
    </row>
    <row r="3" spans="1:18" s="13" customFormat="1" ht="38.1" customHeight="1" x14ac:dyDescent="0.2">
      <c r="A3" s="235"/>
      <c r="B3" s="230" t="s">
        <v>116</v>
      </c>
      <c r="C3" s="231"/>
      <c r="D3" s="28"/>
      <c r="E3" s="33"/>
      <c r="F3" s="33"/>
      <c r="G3" s="33"/>
      <c r="H3" s="33"/>
      <c r="I3" s="34"/>
      <c r="J3" s="35"/>
      <c r="K3" s="35"/>
      <c r="L3" s="32"/>
      <c r="M3" s="32"/>
      <c r="N3" s="31"/>
      <c r="O3" s="32"/>
      <c r="P3" s="32"/>
      <c r="Q3" s="32"/>
      <c r="R3" s="31"/>
    </row>
    <row r="4" spans="1:18" s="13" customFormat="1" ht="38.1" customHeight="1" x14ac:dyDescent="0.2">
      <c r="A4" s="235"/>
      <c r="B4" s="234" t="s">
        <v>144</v>
      </c>
      <c r="C4" s="231"/>
      <c r="D4" s="29"/>
      <c r="E4" s="36"/>
      <c r="F4" s="36"/>
      <c r="G4" s="36"/>
      <c r="H4" s="36"/>
      <c r="I4" s="37">
        <f>SUM(G4:H4)</f>
        <v>0</v>
      </c>
      <c r="J4" s="28"/>
      <c r="K4" s="35"/>
      <c r="L4" s="32"/>
      <c r="M4" s="32"/>
      <c r="N4" s="31"/>
      <c r="O4" s="32"/>
      <c r="P4" s="32"/>
      <c r="Q4" s="32"/>
      <c r="R4" s="31"/>
    </row>
    <row r="5" spans="1:18" s="13" customFormat="1" ht="60.75" customHeight="1" x14ac:dyDescent="0.2">
      <c r="A5" s="235"/>
      <c r="B5" s="234" t="s">
        <v>145</v>
      </c>
      <c r="C5" s="231"/>
      <c r="D5" s="38"/>
      <c r="E5" s="28"/>
      <c r="F5" s="28"/>
      <c r="G5" s="28"/>
      <c r="H5" s="28"/>
      <c r="I5" s="39"/>
      <c r="J5" s="28"/>
      <c r="K5" s="34"/>
      <c r="L5" s="33"/>
      <c r="M5" s="33"/>
      <c r="N5" s="40"/>
      <c r="O5" s="32"/>
      <c r="P5" s="32"/>
      <c r="Q5" s="32"/>
      <c r="R5" s="31"/>
    </row>
    <row r="6" spans="1:18" s="13" customFormat="1" ht="38.1" customHeight="1" x14ac:dyDescent="0.2">
      <c r="A6" s="235"/>
      <c r="B6" s="230" t="s">
        <v>118</v>
      </c>
      <c r="C6" s="231"/>
      <c r="D6" s="38"/>
      <c r="E6" s="38"/>
      <c r="F6" s="38"/>
      <c r="G6" s="38"/>
      <c r="H6" s="38"/>
      <c r="I6" s="41"/>
      <c r="J6" s="168"/>
      <c r="K6" s="42"/>
      <c r="L6" s="42"/>
      <c r="M6" s="42"/>
      <c r="N6" s="28"/>
      <c r="O6" s="32"/>
      <c r="P6" s="32"/>
      <c r="Q6" s="32"/>
      <c r="R6" s="31"/>
    </row>
    <row r="7" spans="1:18" s="13" customFormat="1" ht="38.1" customHeight="1" x14ac:dyDescent="0.2">
      <c r="A7" s="217" t="s">
        <v>73</v>
      </c>
      <c r="B7" s="232" t="s">
        <v>69</v>
      </c>
      <c r="C7" s="233"/>
      <c r="D7" s="43"/>
      <c r="E7" s="43"/>
      <c r="F7" s="43"/>
      <c r="G7" s="43"/>
      <c r="H7" s="43"/>
      <c r="I7" s="38"/>
      <c r="J7" s="43"/>
      <c r="K7" s="43"/>
      <c r="L7" s="43"/>
      <c r="M7" s="43"/>
      <c r="N7" s="43"/>
      <c r="O7" s="43"/>
      <c r="P7" s="43"/>
      <c r="Q7" s="43"/>
      <c r="R7" s="44">
        <f>SUM(D7:Q7)</f>
        <v>0</v>
      </c>
    </row>
    <row r="8" spans="1:18" s="13" customFormat="1" ht="38.1" customHeight="1" x14ac:dyDescent="0.2">
      <c r="A8" s="218"/>
      <c r="B8" s="232" t="s">
        <v>93</v>
      </c>
      <c r="C8" s="233"/>
      <c r="D8" s="43"/>
      <c r="E8" s="43"/>
      <c r="F8" s="43"/>
      <c r="G8" s="43"/>
      <c r="H8" s="43"/>
      <c r="I8" s="38"/>
      <c r="J8" s="43"/>
      <c r="K8" s="43"/>
      <c r="L8" s="43"/>
      <c r="M8" s="43"/>
      <c r="N8" s="43"/>
      <c r="O8" s="43"/>
      <c r="P8" s="43"/>
      <c r="Q8" s="43"/>
      <c r="R8" s="44">
        <f>SUM(D8:Q8)</f>
        <v>0</v>
      </c>
    </row>
    <row r="9" spans="1:18" s="13" customFormat="1" ht="38.1" customHeight="1" x14ac:dyDescent="0.2">
      <c r="A9" s="219"/>
      <c r="B9" s="232" t="s">
        <v>70</v>
      </c>
      <c r="C9" s="233"/>
      <c r="D9" s="45">
        <f>SUM(D7-D8)</f>
        <v>0</v>
      </c>
      <c r="E9" s="45">
        <f t="shared" ref="E9:O9" si="0">SUM(E7-E8)</f>
        <v>0</v>
      </c>
      <c r="F9" s="45">
        <f t="shared" si="0"/>
        <v>0</v>
      </c>
      <c r="G9" s="45">
        <f t="shared" si="0"/>
        <v>0</v>
      </c>
      <c r="H9" s="45">
        <f t="shared" si="0"/>
        <v>0</v>
      </c>
      <c r="I9" s="46"/>
      <c r="J9" s="44">
        <f t="shared" ref="J9" si="1">SUM(J7-J8)</f>
        <v>0</v>
      </c>
      <c r="K9" s="45">
        <f t="shared" si="0"/>
        <v>0</v>
      </c>
      <c r="L9" s="45">
        <f t="shared" si="0"/>
        <v>0</v>
      </c>
      <c r="M9" s="45">
        <f t="shared" si="0"/>
        <v>0</v>
      </c>
      <c r="N9" s="45">
        <f t="shared" si="0"/>
        <v>0</v>
      </c>
      <c r="O9" s="45">
        <f t="shared" si="0"/>
        <v>0</v>
      </c>
      <c r="P9" s="45">
        <f>SUM(P7-P8)</f>
        <v>0</v>
      </c>
      <c r="Q9" s="45">
        <f>SUM(Q7-Q8)</f>
        <v>0</v>
      </c>
      <c r="R9" s="45">
        <f>SUM(D9:Q9)</f>
        <v>0</v>
      </c>
    </row>
    <row r="10" spans="1:18" s="13" customFormat="1" ht="38.1" customHeight="1" x14ac:dyDescent="0.2">
      <c r="A10" s="177" t="s">
        <v>45</v>
      </c>
      <c r="B10" s="228" t="s">
        <v>42</v>
      </c>
      <c r="C10" s="229"/>
      <c r="D10" s="47" t="s">
        <v>74</v>
      </c>
      <c r="E10" s="47" t="s">
        <v>75</v>
      </c>
      <c r="F10" s="47" t="s">
        <v>75</v>
      </c>
      <c r="G10" s="47" t="s">
        <v>76</v>
      </c>
      <c r="H10" s="47" t="s">
        <v>76</v>
      </c>
      <c r="I10" s="47" t="s">
        <v>76</v>
      </c>
      <c r="J10" s="169" t="s">
        <v>76</v>
      </c>
      <c r="K10" s="47" t="s">
        <v>77</v>
      </c>
      <c r="L10" s="47" t="s">
        <v>77</v>
      </c>
      <c r="M10" s="47" t="s">
        <v>75</v>
      </c>
      <c r="N10" s="46"/>
      <c r="O10" s="46"/>
      <c r="P10" s="46"/>
      <c r="Q10" s="46"/>
      <c r="R10" s="46"/>
    </row>
    <row r="12" spans="1:18" s="14" customFormat="1" ht="17.25" customHeight="1" x14ac:dyDescent="0.2">
      <c r="A12" s="220" t="s">
        <v>43</v>
      </c>
      <c r="B12" s="220"/>
      <c r="C12" s="220"/>
      <c r="D12" s="220"/>
      <c r="E12" s="220"/>
      <c r="F12" s="220"/>
      <c r="G12" s="220"/>
      <c r="H12" s="49"/>
      <c r="I12" s="49"/>
      <c r="J12" s="49"/>
      <c r="K12" s="49"/>
      <c r="L12" s="49"/>
      <c r="M12" s="50"/>
      <c r="N12" s="51"/>
      <c r="O12" s="51"/>
      <c r="P12" s="51"/>
      <c r="Q12" s="51"/>
      <c r="R12" s="52"/>
    </row>
    <row r="13" spans="1:18" s="14" customFormat="1" ht="24" customHeight="1" x14ac:dyDescent="0.2">
      <c r="A13" s="221" t="s">
        <v>92</v>
      </c>
      <c r="B13" s="221"/>
      <c r="C13" s="221"/>
      <c r="D13" s="221"/>
      <c r="E13" s="221"/>
      <c r="F13" s="221"/>
      <c r="G13" s="53">
        <f>SUM(D7:M7)</f>
        <v>0</v>
      </c>
      <c r="H13" s="222" t="s">
        <v>44</v>
      </c>
      <c r="I13" s="222"/>
      <c r="J13" s="222"/>
      <c r="K13" s="222"/>
      <c r="L13" s="222"/>
      <c r="M13" s="222"/>
      <c r="N13" s="222"/>
      <c r="O13" s="222"/>
      <c r="P13" s="222"/>
      <c r="Q13" s="222"/>
      <c r="R13" s="222"/>
    </row>
    <row r="14" spans="1:18" s="14" customFormat="1" ht="24" customHeight="1" x14ac:dyDescent="0.2">
      <c r="A14" s="221" t="s">
        <v>91</v>
      </c>
      <c r="B14" s="221"/>
      <c r="C14" s="221"/>
      <c r="D14" s="221"/>
      <c r="E14" s="221"/>
      <c r="F14" s="221"/>
      <c r="G14" s="53">
        <f>SUM(D9+E9+F9+G9+H9+J9+K9+L9+M9)</f>
        <v>0</v>
      </c>
      <c r="H14" s="222"/>
      <c r="I14" s="222"/>
      <c r="J14" s="222"/>
      <c r="K14" s="222"/>
      <c r="L14" s="222"/>
      <c r="M14" s="222"/>
      <c r="N14" s="222"/>
      <c r="O14" s="222"/>
      <c r="P14" s="222"/>
      <c r="Q14" s="222"/>
      <c r="R14" s="222"/>
    </row>
    <row r="15" spans="1:18" s="14" customFormat="1" ht="24" customHeight="1" x14ac:dyDescent="0.2">
      <c r="A15" s="221" t="s">
        <v>119</v>
      </c>
      <c r="B15" s="221"/>
      <c r="C15" s="221"/>
      <c r="D15" s="221"/>
      <c r="E15" s="221"/>
      <c r="F15" s="221"/>
      <c r="G15" s="54">
        <f>SUM(D2/100)+(E4/10)+(F4/10)+(E5/10)+(F5/10)+(G5/15)+(H5/15)+(I4/15)+(J4/15)+(J5/15)+(K6/32)+(L6/32)+(M6/10)</f>
        <v>0</v>
      </c>
      <c r="H15" s="222"/>
      <c r="I15" s="222"/>
      <c r="J15" s="222"/>
      <c r="K15" s="222"/>
      <c r="L15" s="222"/>
      <c r="M15" s="222"/>
      <c r="N15" s="222"/>
      <c r="O15" s="222"/>
      <c r="P15" s="222"/>
      <c r="Q15" s="222"/>
      <c r="R15" s="222"/>
    </row>
    <row r="16" spans="1:18" s="27" customFormat="1" ht="24" customHeight="1" x14ac:dyDescent="0.2">
      <c r="A16" s="55"/>
      <c r="B16" s="55"/>
      <c r="C16" s="55"/>
      <c r="D16" s="55"/>
      <c r="E16" s="55"/>
      <c r="F16" s="55"/>
      <c r="G16" s="56"/>
      <c r="H16" s="81"/>
      <c r="I16" s="81"/>
      <c r="J16" s="81"/>
      <c r="K16" s="81"/>
      <c r="L16" s="81"/>
      <c r="M16" s="81"/>
      <c r="N16" s="81"/>
      <c r="O16" s="81"/>
      <c r="P16" s="81"/>
      <c r="Q16" s="81"/>
      <c r="R16" s="81"/>
    </row>
    <row r="17" spans="1:18" ht="84" customHeight="1" x14ac:dyDescent="0.2">
      <c r="A17" s="57"/>
      <c r="B17" s="57"/>
      <c r="C17" s="58"/>
      <c r="D17" s="67" t="s">
        <v>80</v>
      </c>
      <c r="E17" s="67" t="s">
        <v>81</v>
      </c>
      <c r="F17" s="67" t="s">
        <v>82</v>
      </c>
      <c r="G17" s="68" t="s">
        <v>83</v>
      </c>
      <c r="H17" s="68" t="s">
        <v>84</v>
      </c>
      <c r="I17" s="57"/>
      <c r="J17" s="57"/>
      <c r="K17" s="57"/>
      <c r="L17" s="57"/>
      <c r="M17" s="57"/>
      <c r="N17" s="57"/>
      <c r="O17" s="57"/>
      <c r="P17" s="57"/>
      <c r="Q17" s="57"/>
      <c r="R17" s="57"/>
    </row>
    <row r="18" spans="1:18" s="13" customFormat="1" ht="38.1" customHeight="1" x14ac:dyDescent="0.2">
      <c r="A18" s="216" t="s">
        <v>79</v>
      </c>
      <c r="B18" s="213" t="s">
        <v>66</v>
      </c>
      <c r="C18" s="214"/>
      <c r="D18" s="59"/>
      <c r="E18" s="59"/>
      <c r="F18" s="59"/>
      <c r="G18" s="59"/>
      <c r="H18" s="60">
        <f>SUM(D18:G18)</f>
        <v>0</v>
      </c>
      <c r="I18" s="62"/>
      <c r="J18" s="62"/>
      <c r="K18" s="62"/>
      <c r="N18" s="62"/>
      <c r="O18" s="62"/>
      <c r="P18" s="62"/>
      <c r="Q18" s="62"/>
      <c r="R18" s="62"/>
    </row>
    <row r="19" spans="1:18" s="13" customFormat="1" ht="38.1" customHeight="1" x14ac:dyDescent="0.2">
      <c r="A19" s="216"/>
      <c r="B19" s="213" t="s">
        <v>67</v>
      </c>
      <c r="C19" s="214"/>
      <c r="D19" s="59"/>
      <c r="E19" s="59"/>
      <c r="F19" s="59"/>
      <c r="G19" s="59"/>
      <c r="H19" s="60">
        <f>SUM(D19:G19)</f>
        <v>0</v>
      </c>
      <c r="I19" s="62"/>
      <c r="J19" s="62"/>
      <c r="K19" s="62"/>
      <c r="L19" s="82"/>
      <c r="N19" s="62"/>
      <c r="O19" s="62"/>
      <c r="P19" s="62"/>
      <c r="Q19" s="62"/>
      <c r="R19" s="62"/>
    </row>
    <row r="20" spans="1:18" s="13" customFormat="1" ht="38.1" customHeight="1" x14ac:dyDescent="0.2">
      <c r="A20" s="216"/>
      <c r="B20" s="213" t="s">
        <v>68</v>
      </c>
      <c r="C20" s="214"/>
      <c r="D20" s="60">
        <f>SUM(D18-D19)</f>
        <v>0</v>
      </c>
      <c r="E20" s="60">
        <f t="shared" ref="E20:H20" si="2">SUM(E18-E19)</f>
        <v>0</v>
      </c>
      <c r="F20" s="60">
        <f t="shared" si="2"/>
        <v>0</v>
      </c>
      <c r="G20" s="60">
        <f t="shared" si="2"/>
        <v>0</v>
      </c>
      <c r="H20" s="60">
        <f t="shared" si="2"/>
        <v>0</v>
      </c>
      <c r="I20" s="62"/>
      <c r="J20" s="62"/>
      <c r="K20" s="62"/>
      <c r="L20" s="62"/>
      <c r="M20" s="62"/>
      <c r="N20" s="62"/>
      <c r="O20" s="62"/>
      <c r="P20" s="62"/>
      <c r="Q20" s="62"/>
      <c r="R20" s="62"/>
    </row>
    <row r="21" spans="1:18" s="13" customFormat="1" ht="38.1" customHeight="1" x14ac:dyDescent="0.2">
      <c r="A21" s="61" t="s">
        <v>45</v>
      </c>
      <c r="B21" s="215" t="s">
        <v>72</v>
      </c>
      <c r="C21" s="215"/>
      <c r="D21" s="47" t="s">
        <v>78</v>
      </c>
      <c r="E21" s="47" t="s">
        <v>78</v>
      </c>
      <c r="F21" s="47" t="s">
        <v>78</v>
      </c>
      <c r="G21" s="70"/>
      <c r="H21" s="47" t="s">
        <v>78</v>
      </c>
      <c r="I21" s="63"/>
      <c r="J21" s="63"/>
      <c r="K21" s="64"/>
      <c r="L21" s="64"/>
      <c r="M21" s="64"/>
      <c r="N21" s="62"/>
      <c r="O21" s="62"/>
      <c r="P21" s="62"/>
      <c r="Q21" s="62"/>
      <c r="R21" s="64"/>
    </row>
    <row r="22" spans="1:18" s="14" customFormat="1" x14ac:dyDescent="0.2">
      <c r="A22" s="57"/>
      <c r="B22" s="57"/>
      <c r="C22" s="58"/>
      <c r="D22" s="57"/>
      <c r="E22" s="57"/>
      <c r="F22" s="57"/>
      <c r="G22" s="57"/>
      <c r="H22" s="57"/>
      <c r="I22" s="57"/>
      <c r="J22" s="57"/>
      <c r="K22" s="57"/>
      <c r="L22" s="57"/>
      <c r="M22" s="57"/>
      <c r="N22" s="57"/>
      <c r="O22" s="57"/>
      <c r="P22" s="57"/>
      <c r="Q22" s="57"/>
      <c r="R22" s="57"/>
    </row>
    <row r="23" spans="1:18" s="14" customFormat="1" ht="25.5" customHeight="1" x14ac:dyDescent="0.2">
      <c r="A23" s="223" t="s">
        <v>94</v>
      </c>
      <c r="B23" s="224" t="s">
        <v>95</v>
      </c>
      <c r="C23" s="224"/>
      <c r="D23" s="83"/>
    </row>
    <row r="24" spans="1:18" s="14" customFormat="1" ht="23.25" customHeight="1" x14ac:dyDescent="0.2">
      <c r="A24" s="223"/>
      <c r="B24" s="224" t="s">
        <v>96</v>
      </c>
      <c r="C24" s="224"/>
      <c r="D24" s="83"/>
    </row>
    <row r="25" spans="1:18" s="14" customFormat="1" x14ac:dyDescent="0.2">
      <c r="C25" s="15"/>
    </row>
    <row r="26" spans="1:18" s="14" customFormat="1" x14ac:dyDescent="0.2">
      <c r="C26" s="15"/>
    </row>
    <row r="27" spans="1:18" s="14" customFormat="1" x14ac:dyDescent="0.2">
      <c r="C27" s="15"/>
    </row>
    <row r="28" spans="1:18" s="14" customFormat="1" x14ac:dyDescent="0.2">
      <c r="C28" s="15"/>
    </row>
    <row r="29" spans="1:18" s="14" customFormat="1" x14ac:dyDescent="0.2">
      <c r="C29" s="15"/>
    </row>
    <row r="30" spans="1:18" s="14" customFormat="1" x14ac:dyDescent="0.2">
      <c r="C30" s="15"/>
    </row>
    <row r="31" spans="1:18" s="14" customFormat="1" x14ac:dyDescent="0.2">
      <c r="C31" s="15"/>
    </row>
    <row r="32" spans="1:18" s="14" customFormat="1" x14ac:dyDescent="0.2">
      <c r="C32" s="15"/>
    </row>
    <row r="33" spans="3:3" s="14" customFormat="1" x14ac:dyDescent="0.2">
      <c r="C33" s="15"/>
    </row>
    <row r="34" spans="3:3" s="14" customFormat="1" x14ac:dyDescent="0.2">
      <c r="C34" s="15"/>
    </row>
    <row r="35" spans="3:3" s="14" customFormat="1" x14ac:dyDescent="0.2">
      <c r="C35" s="15"/>
    </row>
    <row r="36" spans="3:3" s="14" customFormat="1" x14ac:dyDescent="0.2">
      <c r="C36" s="15"/>
    </row>
    <row r="37" spans="3:3" s="14" customFormat="1" x14ac:dyDescent="0.2">
      <c r="C37" s="15"/>
    </row>
    <row r="38" spans="3:3" s="14" customFormat="1" x14ac:dyDescent="0.2">
      <c r="C38" s="15"/>
    </row>
    <row r="39" spans="3:3" s="14" customFormat="1" x14ac:dyDescent="0.2">
      <c r="C39" s="15"/>
    </row>
    <row r="40" spans="3:3" s="14" customFormat="1" x14ac:dyDescent="0.2">
      <c r="C40" s="15"/>
    </row>
    <row r="41" spans="3:3" s="14" customFormat="1" x14ac:dyDescent="0.2">
      <c r="C41" s="15"/>
    </row>
    <row r="42" spans="3:3" s="14" customFormat="1" x14ac:dyDescent="0.2">
      <c r="C42" s="15"/>
    </row>
    <row r="43" spans="3:3" s="14" customFormat="1" x14ac:dyDescent="0.2">
      <c r="C43" s="15"/>
    </row>
    <row r="44" spans="3:3" s="14" customFormat="1" x14ac:dyDescent="0.2">
      <c r="C44" s="15"/>
    </row>
    <row r="45" spans="3:3" s="14" customFormat="1" x14ac:dyDescent="0.2">
      <c r="C45" s="15"/>
    </row>
    <row r="46" spans="3:3" s="14" customFormat="1" x14ac:dyDescent="0.2">
      <c r="C46" s="15"/>
    </row>
    <row r="47" spans="3:3" s="14" customFormat="1" x14ac:dyDescent="0.2">
      <c r="C47" s="15"/>
    </row>
    <row r="48" spans="3:3" s="14" customFormat="1" x14ac:dyDescent="0.2">
      <c r="C48" s="15"/>
    </row>
    <row r="49" spans="3:3" s="14" customFormat="1" x14ac:dyDescent="0.2">
      <c r="C49" s="15"/>
    </row>
    <row r="50" spans="3:3" s="14" customFormat="1" x14ac:dyDescent="0.2">
      <c r="C50" s="15"/>
    </row>
    <row r="51" spans="3:3" s="14" customFormat="1" x14ac:dyDescent="0.2">
      <c r="C51" s="15"/>
    </row>
    <row r="52" spans="3:3" s="14" customFormat="1" x14ac:dyDescent="0.2">
      <c r="C52" s="15"/>
    </row>
    <row r="53" spans="3:3" s="14" customFormat="1" x14ac:dyDescent="0.2">
      <c r="C53" s="15"/>
    </row>
    <row r="54" spans="3:3" s="14" customFormat="1" x14ac:dyDescent="0.2">
      <c r="C54" s="15"/>
    </row>
    <row r="55" spans="3:3" s="14" customFormat="1" x14ac:dyDescent="0.2">
      <c r="C55" s="15"/>
    </row>
    <row r="56" spans="3:3" s="14" customFormat="1" x14ac:dyDescent="0.2">
      <c r="C56" s="15"/>
    </row>
    <row r="57" spans="3:3" s="14" customFormat="1" x14ac:dyDescent="0.2">
      <c r="C57" s="15"/>
    </row>
    <row r="58" spans="3:3" s="14" customFormat="1" x14ac:dyDescent="0.2">
      <c r="C58" s="15"/>
    </row>
    <row r="59" spans="3:3" s="14" customFormat="1" x14ac:dyDescent="0.2">
      <c r="C59" s="15"/>
    </row>
    <row r="60" spans="3:3" s="14" customFormat="1" x14ac:dyDescent="0.2">
      <c r="C60" s="15"/>
    </row>
    <row r="61" spans="3:3" s="14" customFormat="1" x14ac:dyDescent="0.2">
      <c r="C61" s="15"/>
    </row>
    <row r="62" spans="3:3" s="14" customFormat="1" x14ac:dyDescent="0.2">
      <c r="C62" s="15"/>
    </row>
    <row r="63" spans="3:3" s="14" customFormat="1" x14ac:dyDescent="0.2">
      <c r="C63" s="15"/>
    </row>
    <row r="64" spans="3:3" s="14" customFormat="1" x14ac:dyDescent="0.2">
      <c r="C64" s="15"/>
    </row>
    <row r="65" spans="3:3" s="14" customFormat="1" x14ac:dyDescent="0.2">
      <c r="C65" s="15"/>
    </row>
    <row r="66" spans="3:3" s="14" customFormat="1" x14ac:dyDescent="0.2">
      <c r="C66" s="15"/>
    </row>
    <row r="67" spans="3:3" s="14" customFormat="1" x14ac:dyDescent="0.2">
      <c r="C67" s="15"/>
    </row>
    <row r="68" spans="3:3" s="14" customFormat="1" x14ac:dyDescent="0.2">
      <c r="C68" s="15"/>
    </row>
    <row r="69" spans="3:3" s="14" customFormat="1" x14ac:dyDescent="0.2">
      <c r="C69" s="15"/>
    </row>
    <row r="70" spans="3:3" s="14" customFormat="1" x14ac:dyDescent="0.2">
      <c r="C70" s="15"/>
    </row>
    <row r="71" spans="3:3" s="14" customFormat="1" x14ac:dyDescent="0.2">
      <c r="C71" s="15"/>
    </row>
    <row r="72" spans="3:3" s="14" customFormat="1" x14ac:dyDescent="0.2">
      <c r="C72" s="15"/>
    </row>
    <row r="73" spans="3:3" s="14" customFormat="1" x14ac:dyDescent="0.2">
      <c r="C73" s="15"/>
    </row>
    <row r="74" spans="3:3" s="14" customFormat="1" x14ac:dyDescent="0.2">
      <c r="C74" s="15"/>
    </row>
    <row r="75" spans="3:3" s="14" customFormat="1" x14ac:dyDescent="0.2">
      <c r="C75" s="15"/>
    </row>
    <row r="76" spans="3:3" s="14" customFormat="1" x14ac:dyDescent="0.2">
      <c r="C76" s="15"/>
    </row>
    <row r="77" spans="3:3" s="14" customFormat="1" x14ac:dyDescent="0.2">
      <c r="C77" s="15"/>
    </row>
    <row r="78" spans="3:3" s="14" customFormat="1" x14ac:dyDescent="0.2">
      <c r="C78" s="15"/>
    </row>
    <row r="79" spans="3:3" s="14" customFormat="1" x14ac:dyDescent="0.2">
      <c r="C79" s="15"/>
    </row>
    <row r="80" spans="3:3" s="14" customFormat="1" x14ac:dyDescent="0.2">
      <c r="C80" s="15"/>
    </row>
    <row r="81" spans="3:3" s="14" customFormat="1" x14ac:dyDescent="0.2">
      <c r="C81" s="15"/>
    </row>
    <row r="82" spans="3:3" s="14" customFormat="1" x14ac:dyDescent="0.2">
      <c r="C82" s="15"/>
    </row>
    <row r="83" spans="3:3" s="14" customFormat="1" x14ac:dyDescent="0.2">
      <c r="C83" s="15"/>
    </row>
    <row r="84" spans="3:3" s="14" customFormat="1" x14ac:dyDescent="0.2">
      <c r="C84" s="15"/>
    </row>
    <row r="85" spans="3:3" s="14" customFormat="1" x14ac:dyDescent="0.2">
      <c r="C85" s="15"/>
    </row>
    <row r="86" spans="3:3" s="14" customFormat="1" x14ac:dyDescent="0.2">
      <c r="C86" s="15"/>
    </row>
    <row r="87" spans="3:3" s="14" customFormat="1" x14ac:dyDescent="0.2">
      <c r="C87" s="15"/>
    </row>
    <row r="88" spans="3:3" s="14" customFormat="1" x14ac:dyDescent="0.2">
      <c r="C88" s="15"/>
    </row>
    <row r="89" spans="3:3" s="14" customFormat="1" x14ac:dyDescent="0.2">
      <c r="C89" s="15"/>
    </row>
    <row r="90" spans="3:3" s="14" customFormat="1" x14ac:dyDescent="0.2">
      <c r="C90" s="15"/>
    </row>
    <row r="91" spans="3:3" s="14" customFormat="1" x14ac:dyDescent="0.2">
      <c r="C91" s="15"/>
    </row>
    <row r="92" spans="3:3" s="14" customFormat="1" x14ac:dyDescent="0.2">
      <c r="C92" s="15"/>
    </row>
    <row r="93" spans="3:3" s="14" customFormat="1" x14ac:dyDescent="0.2">
      <c r="C93" s="15"/>
    </row>
    <row r="94" spans="3:3" s="14" customFormat="1" x14ac:dyDescent="0.2">
      <c r="C94" s="15"/>
    </row>
    <row r="95" spans="3:3" s="14" customFormat="1" x14ac:dyDescent="0.2">
      <c r="C95" s="15"/>
    </row>
    <row r="96" spans="3:3" s="14" customFormat="1" x14ac:dyDescent="0.2">
      <c r="C96" s="15"/>
    </row>
    <row r="97" spans="3:3" s="14" customFormat="1" x14ac:dyDescent="0.2">
      <c r="C97" s="15"/>
    </row>
    <row r="98" spans="3:3" s="14" customFormat="1" x14ac:dyDescent="0.2">
      <c r="C98" s="15"/>
    </row>
    <row r="99" spans="3:3" s="14" customFormat="1" x14ac:dyDescent="0.2">
      <c r="C99" s="15"/>
    </row>
    <row r="100" spans="3:3" s="14" customFormat="1" x14ac:dyDescent="0.2">
      <c r="C100" s="15"/>
    </row>
    <row r="101" spans="3:3" s="14" customFormat="1" x14ac:dyDescent="0.2">
      <c r="C101" s="15"/>
    </row>
    <row r="102" spans="3:3" s="14" customFormat="1" x14ac:dyDescent="0.2">
      <c r="C102" s="15"/>
    </row>
    <row r="103" spans="3:3" s="14" customFormat="1" x14ac:dyDescent="0.2">
      <c r="C103" s="15"/>
    </row>
    <row r="104" spans="3:3" s="14" customFormat="1" x14ac:dyDescent="0.2">
      <c r="C104" s="15"/>
    </row>
    <row r="105" spans="3:3" s="14" customFormat="1" x14ac:dyDescent="0.2">
      <c r="C105" s="15"/>
    </row>
    <row r="106" spans="3:3" s="14" customFormat="1" x14ac:dyDescent="0.2">
      <c r="C106" s="15"/>
    </row>
    <row r="107" spans="3:3" s="14" customFormat="1" x14ac:dyDescent="0.2">
      <c r="C107" s="15"/>
    </row>
    <row r="108" spans="3:3" s="14" customFormat="1" x14ac:dyDescent="0.2">
      <c r="C108" s="15"/>
    </row>
    <row r="109" spans="3:3" s="14" customFormat="1" x14ac:dyDescent="0.2">
      <c r="C109" s="15"/>
    </row>
    <row r="110" spans="3:3" s="14" customFormat="1" x14ac:dyDescent="0.2">
      <c r="C110" s="15"/>
    </row>
    <row r="111" spans="3:3" s="14" customFormat="1" x14ac:dyDescent="0.2">
      <c r="C111" s="15"/>
    </row>
    <row r="112" spans="3:3" s="14" customFormat="1" x14ac:dyDescent="0.2">
      <c r="C112" s="15"/>
    </row>
    <row r="113" spans="3:3" s="14" customFormat="1" x14ac:dyDescent="0.2">
      <c r="C113" s="15"/>
    </row>
    <row r="114" spans="3:3" s="14" customFormat="1" x14ac:dyDescent="0.2">
      <c r="C114" s="15"/>
    </row>
    <row r="115" spans="3:3" s="14" customFormat="1" x14ac:dyDescent="0.2">
      <c r="C115" s="15"/>
    </row>
    <row r="116" spans="3:3" s="14" customFormat="1" x14ac:dyDescent="0.2">
      <c r="C116" s="15"/>
    </row>
    <row r="117" spans="3:3" s="14" customFormat="1" x14ac:dyDescent="0.2">
      <c r="C117" s="15"/>
    </row>
    <row r="118" spans="3:3" s="14" customFormat="1" x14ac:dyDescent="0.2">
      <c r="C118" s="15"/>
    </row>
    <row r="119" spans="3:3" s="14" customFormat="1" x14ac:dyDescent="0.2">
      <c r="C119" s="15"/>
    </row>
    <row r="120" spans="3:3" s="14" customFormat="1" x14ac:dyDescent="0.2">
      <c r="C120" s="15"/>
    </row>
    <row r="121" spans="3:3" s="14" customFormat="1" x14ac:dyDescent="0.2">
      <c r="C121" s="15"/>
    </row>
    <row r="122" spans="3:3" s="14" customFormat="1" x14ac:dyDescent="0.2">
      <c r="C122" s="15"/>
    </row>
    <row r="123" spans="3:3" s="14" customFormat="1" x14ac:dyDescent="0.2">
      <c r="C123" s="15"/>
    </row>
    <row r="124" spans="3:3" s="14" customFormat="1" x14ac:dyDescent="0.2">
      <c r="C124" s="15"/>
    </row>
    <row r="125" spans="3:3" s="14" customFormat="1" x14ac:dyDescent="0.2">
      <c r="C125" s="15"/>
    </row>
    <row r="126" spans="3:3" s="14" customFormat="1" x14ac:dyDescent="0.2">
      <c r="C126" s="15"/>
    </row>
    <row r="127" spans="3:3" s="14" customFormat="1" x14ac:dyDescent="0.2">
      <c r="C127" s="15"/>
    </row>
    <row r="128" spans="3:3" s="14" customFormat="1" x14ac:dyDescent="0.2">
      <c r="C128" s="15"/>
    </row>
    <row r="129" spans="3:3" s="14" customFormat="1" x14ac:dyDescent="0.2">
      <c r="C129" s="15"/>
    </row>
    <row r="130" spans="3:3" s="14" customFormat="1" x14ac:dyDescent="0.2">
      <c r="C130" s="15"/>
    </row>
    <row r="131" spans="3:3" s="14" customFormat="1" x14ac:dyDescent="0.2">
      <c r="C131" s="15"/>
    </row>
    <row r="132" spans="3:3" s="14" customFormat="1" x14ac:dyDescent="0.2">
      <c r="C132" s="15"/>
    </row>
    <row r="133" spans="3:3" s="14" customFormat="1" x14ac:dyDescent="0.2">
      <c r="C133" s="15"/>
    </row>
    <row r="134" spans="3:3" s="14" customFormat="1" x14ac:dyDescent="0.2">
      <c r="C134" s="15"/>
    </row>
    <row r="135" spans="3:3" s="14" customFormat="1" x14ac:dyDescent="0.2">
      <c r="C135" s="15"/>
    </row>
    <row r="136" spans="3:3" s="14" customFormat="1" x14ac:dyDescent="0.2">
      <c r="C136" s="15"/>
    </row>
    <row r="137" spans="3:3" s="14" customFormat="1" x14ac:dyDescent="0.2">
      <c r="C137" s="15"/>
    </row>
    <row r="138" spans="3:3" s="14" customFormat="1" x14ac:dyDescent="0.2">
      <c r="C138" s="15"/>
    </row>
    <row r="139" spans="3:3" s="14" customFormat="1" x14ac:dyDescent="0.2">
      <c r="C139" s="15"/>
    </row>
    <row r="140" spans="3:3" s="14" customFormat="1" x14ac:dyDescent="0.2">
      <c r="C140" s="15"/>
    </row>
    <row r="141" spans="3:3" s="14" customFormat="1" x14ac:dyDescent="0.2">
      <c r="C141" s="15"/>
    </row>
    <row r="142" spans="3:3" s="14" customFormat="1" x14ac:dyDescent="0.2">
      <c r="C142" s="15"/>
    </row>
    <row r="143" spans="3:3" s="14" customFormat="1" x14ac:dyDescent="0.2">
      <c r="C143" s="15"/>
    </row>
    <row r="144" spans="3:3" s="14" customFormat="1" x14ac:dyDescent="0.2">
      <c r="C144" s="15"/>
    </row>
    <row r="145" spans="3:3" s="14" customFormat="1" x14ac:dyDescent="0.2">
      <c r="C145" s="15"/>
    </row>
    <row r="146" spans="3:3" s="14" customFormat="1" x14ac:dyDescent="0.2">
      <c r="C146" s="15"/>
    </row>
    <row r="147" spans="3:3" s="14" customFormat="1" x14ac:dyDescent="0.2">
      <c r="C147" s="15"/>
    </row>
    <row r="148" spans="3:3" s="14" customFormat="1" x14ac:dyDescent="0.2">
      <c r="C148" s="15"/>
    </row>
    <row r="149" spans="3:3" s="14" customFormat="1" x14ac:dyDescent="0.2">
      <c r="C149" s="15"/>
    </row>
    <row r="150" spans="3:3" s="14" customFormat="1" x14ac:dyDescent="0.2">
      <c r="C150" s="15"/>
    </row>
  </sheetData>
  <sheetProtection algorithmName="SHA-512" hashValue="U9jZMVS9PbdeOg8yv6SG3igvTIw/4elcvDfYrlMDCZZbFJPCmQmrxYm74Vh7YT3uT2dIpDLbXS28o2kTyjQy/w==" saltValue="J3QDG0RnFpTE9l11AbPIpA==" spinCount="100000" sheet="1" selectLockedCells="1"/>
  <mergeCells count="25">
    <mergeCell ref="B21:C21"/>
    <mergeCell ref="A23:A24"/>
    <mergeCell ref="B23:C23"/>
    <mergeCell ref="B24:C24"/>
    <mergeCell ref="A1:C1"/>
    <mergeCell ref="B8:C8"/>
    <mergeCell ref="B9:C9"/>
    <mergeCell ref="B10:C10"/>
    <mergeCell ref="A12:G12"/>
    <mergeCell ref="B7:C7"/>
    <mergeCell ref="A2:A6"/>
    <mergeCell ref="A7:A9"/>
    <mergeCell ref="B2:C2"/>
    <mergeCell ref="B3:C3"/>
    <mergeCell ref="B4:C4"/>
    <mergeCell ref="B5:C5"/>
    <mergeCell ref="H13:R15"/>
    <mergeCell ref="B6:C6"/>
    <mergeCell ref="A14:F14"/>
    <mergeCell ref="A15:F15"/>
    <mergeCell ref="A18:A20"/>
    <mergeCell ref="B18:C18"/>
    <mergeCell ref="B19:C19"/>
    <mergeCell ref="A13:F13"/>
    <mergeCell ref="B20:C20"/>
  </mergeCells>
  <phoneticPr fontId="1" type="noConversion"/>
  <printOptions horizontalCentered="1" verticalCentered="1"/>
  <pageMargins left="0.5" right="0.5" top="0.5" bottom="0.5" header="0.5" footer="0.5"/>
  <pageSetup scale="92" orientation="landscape"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H150"/>
  <sheetViews>
    <sheetView zoomScaleNormal="100" zoomScaleSheetLayoutView="100" workbookViewId="0">
      <pane xSplit="3" topLeftCell="D1" activePane="topRight" state="frozen"/>
      <selection activeCell="D2" sqref="D2"/>
      <selection pane="topRight" activeCell="S11" sqref="S11"/>
    </sheetView>
  </sheetViews>
  <sheetFormatPr defaultRowHeight="12.75" x14ac:dyDescent="0.2"/>
  <cols>
    <col min="1" max="1" width="11.7109375" style="14" customWidth="1"/>
    <col min="2" max="2" width="22.140625" style="14" customWidth="1"/>
    <col min="3" max="3" width="7.7109375" style="15" customWidth="1"/>
    <col min="4" max="8" width="7.85546875" style="14" customWidth="1"/>
    <col min="9" max="10" width="8" style="14" customWidth="1"/>
    <col min="11" max="18" width="7.85546875" style="14" customWidth="1"/>
    <col min="19" max="112" width="9.140625" style="3"/>
  </cols>
  <sheetData>
    <row r="1" spans="1:18" s="12" customFormat="1" ht="119.25" customHeight="1" x14ac:dyDescent="0.2">
      <c r="A1" s="225" t="s">
        <v>14</v>
      </c>
      <c r="B1" s="226"/>
      <c r="C1" s="227"/>
      <c r="D1" s="65" t="s">
        <v>85</v>
      </c>
      <c r="E1" s="65" t="s">
        <v>86</v>
      </c>
      <c r="F1" s="65" t="s">
        <v>87</v>
      </c>
      <c r="G1" s="65" t="s">
        <v>88</v>
      </c>
      <c r="H1" s="65" t="s">
        <v>89</v>
      </c>
      <c r="I1" s="66" t="s">
        <v>38</v>
      </c>
      <c r="J1" s="66" t="s">
        <v>143</v>
      </c>
      <c r="K1" s="65" t="s">
        <v>136</v>
      </c>
      <c r="L1" s="65" t="s">
        <v>135</v>
      </c>
      <c r="M1" s="65" t="s">
        <v>2</v>
      </c>
      <c r="N1" s="65" t="s">
        <v>90</v>
      </c>
      <c r="O1" s="65" t="s">
        <v>41</v>
      </c>
      <c r="P1" s="65" t="s">
        <v>1</v>
      </c>
      <c r="Q1" s="65" t="s">
        <v>3</v>
      </c>
      <c r="R1" s="65" t="s">
        <v>71</v>
      </c>
    </row>
    <row r="2" spans="1:18" s="13" customFormat="1" ht="38.1" customHeight="1" x14ac:dyDescent="0.2">
      <c r="A2" s="235" t="s">
        <v>55</v>
      </c>
      <c r="B2" s="230" t="s">
        <v>117</v>
      </c>
      <c r="C2" s="231"/>
      <c r="D2" s="28"/>
      <c r="E2" s="29"/>
      <c r="F2" s="29"/>
      <c r="G2" s="29"/>
      <c r="H2" s="29"/>
      <c r="I2" s="30"/>
      <c r="J2" s="30"/>
      <c r="K2" s="30"/>
      <c r="L2" s="29"/>
      <c r="M2" s="29"/>
      <c r="N2" s="69"/>
      <c r="O2" s="29"/>
      <c r="P2" s="29"/>
      <c r="Q2" s="29"/>
      <c r="R2" s="69"/>
    </row>
    <row r="3" spans="1:18" s="13" customFormat="1" ht="38.1" customHeight="1" x14ac:dyDescent="0.2">
      <c r="A3" s="235"/>
      <c r="B3" s="230" t="s">
        <v>116</v>
      </c>
      <c r="C3" s="231"/>
      <c r="D3" s="28"/>
      <c r="E3" s="33"/>
      <c r="F3" s="33"/>
      <c r="G3" s="33"/>
      <c r="H3" s="33"/>
      <c r="I3" s="34"/>
      <c r="J3" s="35"/>
      <c r="K3" s="35"/>
      <c r="L3" s="32"/>
      <c r="M3" s="32"/>
      <c r="N3" s="31"/>
      <c r="O3" s="32"/>
      <c r="P3" s="32"/>
      <c r="Q3" s="32"/>
      <c r="R3" s="31"/>
    </row>
    <row r="4" spans="1:18" s="13" customFormat="1" ht="38.1" customHeight="1" x14ac:dyDescent="0.2">
      <c r="A4" s="235"/>
      <c r="B4" s="234" t="s">
        <v>144</v>
      </c>
      <c r="C4" s="231"/>
      <c r="D4" s="29"/>
      <c r="E4" s="36"/>
      <c r="F4" s="36"/>
      <c r="G4" s="36"/>
      <c r="H4" s="36"/>
      <c r="I4" s="37">
        <f>SUM(G4:H4)</f>
        <v>0</v>
      </c>
      <c r="J4" s="28"/>
      <c r="K4" s="35"/>
      <c r="L4" s="32"/>
      <c r="M4" s="32"/>
      <c r="N4" s="31"/>
      <c r="O4" s="32"/>
      <c r="P4" s="32"/>
      <c r="Q4" s="32"/>
      <c r="R4" s="31"/>
    </row>
    <row r="5" spans="1:18" s="13" customFormat="1" ht="60.75" customHeight="1" x14ac:dyDescent="0.2">
      <c r="A5" s="235"/>
      <c r="B5" s="234" t="s">
        <v>145</v>
      </c>
      <c r="C5" s="231"/>
      <c r="D5" s="38"/>
      <c r="E5" s="28"/>
      <c r="F5" s="28"/>
      <c r="G5" s="28"/>
      <c r="H5" s="28"/>
      <c r="I5" s="39"/>
      <c r="J5" s="28"/>
      <c r="K5" s="34"/>
      <c r="L5" s="33"/>
      <c r="M5" s="33"/>
      <c r="N5" s="40"/>
      <c r="O5" s="32"/>
      <c r="P5" s="32"/>
      <c r="Q5" s="32"/>
      <c r="R5" s="31"/>
    </row>
    <row r="6" spans="1:18" s="13" customFormat="1" ht="38.1" customHeight="1" x14ac:dyDescent="0.2">
      <c r="A6" s="235"/>
      <c r="B6" s="230" t="s">
        <v>118</v>
      </c>
      <c r="C6" s="231"/>
      <c r="D6" s="38"/>
      <c r="E6" s="38"/>
      <c r="F6" s="38"/>
      <c r="G6" s="38"/>
      <c r="H6" s="38"/>
      <c r="I6" s="41"/>
      <c r="J6" s="168"/>
      <c r="K6" s="42"/>
      <c r="L6" s="42"/>
      <c r="M6" s="42"/>
      <c r="N6" s="28"/>
      <c r="O6" s="32"/>
      <c r="P6" s="32"/>
      <c r="Q6" s="32"/>
      <c r="R6" s="31"/>
    </row>
    <row r="7" spans="1:18" s="13" customFormat="1" ht="38.1" customHeight="1" x14ac:dyDescent="0.2">
      <c r="A7" s="217" t="s">
        <v>73</v>
      </c>
      <c r="B7" s="232" t="s">
        <v>69</v>
      </c>
      <c r="C7" s="233"/>
      <c r="D7" s="43"/>
      <c r="E7" s="43"/>
      <c r="F7" s="43"/>
      <c r="G7" s="43"/>
      <c r="H7" s="43"/>
      <c r="I7" s="38"/>
      <c r="J7" s="43"/>
      <c r="K7" s="43"/>
      <c r="L7" s="43"/>
      <c r="M7" s="43"/>
      <c r="N7" s="43"/>
      <c r="O7" s="43"/>
      <c r="P7" s="43"/>
      <c r="Q7" s="43"/>
      <c r="R7" s="44">
        <f>SUM(D7:Q7)</f>
        <v>0</v>
      </c>
    </row>
    <row r="8" spans="1:18" s="13" customFormat="1" ht="38.1" customHeight="1" x14ac:dyDescent="0.2">
      <c r="A8" s="218"/>
      <c r="B8" s="232" t="s">
        <v>93</v>
      </c>
      <c r="C8" s="233"/>
      <c r="D8" s="43"/>
      <c r="E8" s="43"/>
      <c r="F8" s="43"/>
      <c r="G8" s="43"/>
      <c r="H8" s="43"/>
      <c r="I8" s="38"/>
      <c r="J8" s="43"/>
      <c r="K8" s="43"/>
      <c r="L8" s="43"/>
      <c r="M8" s="43"/>
      <c r="N8" s="43"/>
      <c r="O8" s="43"/>
      <c r="P8" s="43"/>
      <c r="Q8" s="43"/>
      <c r="R8" s="44">
        <f>SUM(D8:Q8)</f>
        <v>0</v>
      </c>
    </row>
    <row r="9" spans="1:18" s="13" customFormat="1" ht="38.1" customHeight="1" x14ac:dyDescent="0.2">
      <c r="A9" s="219"/>
      <c r="B9" s="232" t="s">
        <v>70</v>
      </c>
      <c r="C9" s="233"/>
      <c r="D9" s="45">
        <f>SUM(D7-D8)</f>
        <v>0</v>
      </c>
      <c r="E9" s="45">
        <f t="shared" ref="E9:O9" si="0">SUM(E7-E8)</f>
        <v>0</v>
      </c>
      <c r="F9" s="45">
        <f t="shared" si="0"/>
        <v>0</v>
      </c>
      <c r="G9" s="45">
        <f t="shared" si="0"/>
        <v>0</v>
      </c>
      <c r="H9" s="45">
        <f t="shared" si="0"/>
        <v>0</v>
      </c>
      <c r="I9" s="46"/>
      <c r="J9" s="44">
        <f t="shared" ref="J9" si="1">SUM(J7-J8)</f>
        <v>0</v>
      </c>
      <c r="K9" s="45">
        <f t="shared" si="0"/>
        <v>0</v>
      </c>
      <c r="L9" s="45">
        <f t="shared" si="0"/>
        <v>0</v>
      </c>
      <c r="M9" s="45">
        <f t="shared" si="0"/>
        <v>0</v>
      </c>
      <c r="N9" s="45">
        <f t="shared" si="0"/>
        <v>0</v>
      </c>
      <c r="O9" s="45">
        <f t="shared" si="0"/>
        <v>0</v>
      </c>
      <c r="P9" s="45">
        <f>SUM(P7-P8)</f>
        <v>0</v>
      </c>
      <c r="Q9" s="45">
        <f>SUM(Q7-Q8)</f>
        <v>0</v>
      </c>
      <c r="R9" s="45">
        <f>SUM(D9:Q9)</f>
        <v>0</v>
      </c>
    </row>
    <row r="10" spans="1:18" s="13" customFormat="1" ht="38.1" customHeight="1" x14ac:dyDescent="0.2">
      <c r="A10" s="177" t="s">
        <v>45</v>
      </c>
      <c r="B10" s="228" t="s">
        <v>42</v>
      </c>
      <c r="C10" s="229"/>
      <c r="D10" s="47" t="s">
        <v>74</v>
      </c>
      <c r="E10" s="47" t="s">
        <v>75</v>
      </c>
      <c r="F10" s="47" t="s">
        <v>75</v>
      </c>
      <c r="G10" s="47" t="s">
        <v>76</v>
      </c>
      <c r="H10" s="47" t="s">
        <v>76</v>
      </c>
      <c r="I10" s="47" t="s">
        <v>76</v>
      </c>
      <c r="J10" s="169" t="s">
        <v>76</v>
      </c>
      <c r="K10" s="47" t="s">
        <v>77</v>
      </c>
      <c r="L10" s="47" t="s">
        <v>77</v>
      </c>
      <c r="M10" s="47" t="s">
        <v>75</v>
      </c>
      <c r="N10" s="46"/>
      <c r="O10" s="46"/>
      <c r="P10" s="46"/>
      <c r="Q10" s="46"/>
      <c r="R10" s="46"/>
    </row>
    <row r="12" spans="1:18" s="14" customFormat="1" ht="17.25" customHeight="1" x14ac:dyDescent="0.2">
      <c r="A12" s="220" t="s">
        <v>43</v>
      </c>
      <c r="B12" s="220"/>
      <c r="C12" s="220"/>
      <c r="D12" s="220"/>
      <c r="E12" s="220"/>
      <c r="F12" s="220"/>
      <c r="G12" s="220"/>
      <c r="H12" s="49"/>
      <c r="I12" s="49"/>
      <c r="J12" s="49"/>
      <c r="K12" s="49"/>
      <c r="L12" s="49"/>
      <c r="M12" s="50"/>
      <c r="N12" s="51"/>
      <c r="O12" s="51"/>
      <c r="P12" s="51"/>
      <c r="Q12" s="51"/>
      <c r="R12" s="52"/>
    </row>
    <row r="13" spans="1:18" s="14" customFormat="1" ht="24" customHeight="1" x14ac:dyDescent="0.2">
      <c r="A13" s="221" t="s">
        <v>92</v>
      </c>
      <c r="B13" s="221"/>
      <c r="C13" s="221"/>
      <c r="D13" s="221"/>
      <c r="E13" s="221"/>
      <c r="F13" s="221"/>
      <c r="G13" s="53">
        <f>SUM(D7:M7)</f>
        <v>0</v>
      </c>
      <c r="H13" s="222" t="s">
        <v>44</v>
      </c>
      <c r="I13" s="222"/>
      <c r="J13" s="222"/>
      <c r="K13" s="222"/>
      <c r="L13" s="222"/>
      <c r="M13" s="222"/>
      <c r="N13" s="222"/>
      <c r="O13" s="222"/>
      <c r="P13" s="222"/>
      <c r="Q13" s="222"/>
      <c r="R13" s="222"/>
    </row>
    <row r="14" spans="1:18" s="14" customFormat="1" ht="24" customHeight="1" x14ac:dyDescent="0.2">
      <c r="A14" s="221" t="s">
        <v>91</v>
      </c>
      <c r="B14" s="221"/>
      <c r="C14" s="221"/>
      <c r="D14" s="221"/>
      <c r="E14" s="221"/>
      <c r="F14" s="221"/>
      <c r="G14" s="53">
        <f>SUM(D9+E9+F9+G9+H9+J9+K9+L9+M9)</f>
        <v>0</v>
      </c>
      <c r="H14" s="222"/>
      <c r="I14" s="222"/>
      <c r="J14" s="222"/>
      <c r="K14" s="222"/>
      <c r="L14" s="222"/>
      <c r="M14" s="222"/>
      <c r="N14" s="222"/>
      <c r="O14" s="222"/>
      <c r="P14" s="222"/>
      <c r="Q14" s="222"/>
      <c r="R14" s="222"/>
    </row>
    <row r="15" spans="1:18" s="14" customFormat="1" ht="24" customHeight="1" x14ac:dyDescent="0.2">
      <c r="A15" s="221" t="s">
        <v>119</v>
      </c>
      <c r="B15" s="221"/>
      <c r="C15" s="221"/>
      <c r="D15" s="221"/>
      <c r="E15" s="221"/>
      <c r="F15" s="221"/>
      <c r="G15" s="54">
        <f>SUM(D2/100)+(E4/10)+(F4/10)+(E5/10)+(F5/10)+(G5/15)+(H5/15)+(I4/15)+(J4/15)+(J5/15)+(K6/32)+(L6/32)+(M6/10)</f>
        <v>0</v>
      </c>
      <c r="H15" s="222"/>
      <c r="I15" s="222"/>
      <c r="J15" s="222"/>
      <c r="K15" s="222"/>
      <c r="L15" s="222"/>
      <c r="M15" s="222"/>
      <c r="N15" s="222"/>
      <c r="O15" s="222"/>
      <c r="P15" s="222"/>
      <c r="Q15" s="222"/>
      <c r="R15" s="222"/>
    </row>
    <row r="16" spans="1:18" s="27" customFormat="1" ht="24" customHeight="1" x14ac:dyDescent="0.2">
      <c r="A16" s="55"/>
      <c r="B16" s="55"/>
      <c r="C16" s="55"/>
      <c r="D16" s="55"/>
      <c r="E16" s="55"/>
      <c r="F16" s="55"/>
      <c r="G16" s="56"/>
      <c r="H16" s="81"/>
      <c r="I16" s="81"/>
      <c r="J16" s="81"/>
      <c r="K16" s="81"/>
      <c r="L16" s="81"/>
      <c r="M16" s="81"/>
      <c r="N16" s="81"/>
      <c r="O16" s="81"/>
      <c r="P16" s="81"/>
      <c r="Q16" s="81"/>
      <c r="R16" s="81"/>
    </row>
    <row r="17" spans="1:18" ht="84" customHeight="1" x14ac:dyDescent="0.2">
      <c r="A17" s="57"/>
      <c r="B17" s="57"/>
      <c r="C17" s="58"/>
      <c r="D17" s="67" t="s">
        <v>80</v>
      </c>
      <c r="E17" s="67" t="s">
        <v>81</v>
      </c>
      <c r="F17" s="67" t="s">
        <v>82</v>
      </c>
      <c r="G17" s="68" t="s">
        <v>83</v>
      </c>
      <c r="H17" s="68" t="s">
        <v>84</v>
      </c>
      <c r="I17" s="57"/>
      <c r="J17" s="57"/>
      <c r="K17" s="57"/>
      <c r="L17" s="57"/>
      <c r="M17" s="57"/>
      <c r="N17" s="57"/>
      <c r="O17" s="57"/>
      <c r="P17" s="57"/>
      <c r="Q17" s="57"/>
      <c r="R17" s="57"/>
    </row>
    <row r="18" spans="1:18" s="13" customFormat="1" ht="38.1" customHeight="1" x14ac:dyDescent="0.2">
      <c r="A18" s="216" t="s">
        <v>79</v>
      </c>
      <c r="B18" s="213" t="s">
        <v>66</v>
      </c>
      <c r="C18" s="214"/>
      <c r="D18" s="59"/>
      <c r="E18" s="59"/>
      <c r="F18" s="59"/>
      <c r="G18" s="59"/>
      <c r="H18" s="60">
        <f>SUM(D18:G18)</f>
        <v>0</v>
      </c>
      <c r="I18" s="62"/>
      <c r="J18" s="62"/>
      <c r="K18" s="62"/>
      <c r="N18" s="62"/>
      <c r="O18" s="62"/>
      <c r="P18" s="62"/>
      <c r="Q18" s="62"/>
      <c r="R18" s="62"/>
    </row>
    <row r="19" spans="1:18" s="13" customFormat="1" ht="38.1" customHeight="1" x14ac:dyDescent="0.2">
      <c r="A19" s="216"/>
      <c r="B19" s="213" t="s">
        <v>67</v>
      </c>
      <c r="C19" s="214"/>
      <c r="D19" s="59"/>
      <c r="E19" s="59"/>
      <c r="F19" s="59"/>
      <c r="G19" s="59"/>
      <c r="H19" s="60">
        <f>SUM(D19:G19)</f>
        <v>0</v>
      </c>
      <c r="I19" s="62"/>
      <c r="J19" s="62"/>
      <c r="K19" s="62"/>
      <c r="L19" s="82"/>
      <c r="N19" s="62"/>
      <c r="O19" s="62"/>
      <c r="P19" s="62"/>
      <c r="Q19" s="62"/>
      <c r="R19" s="62"/>
    </row>
    <row r="20" spans="1:18" s="13" customFormat="1" ht="38.1" customHeight="1" x14ac:dyDescent="0.2">
      <c r="A20" s="216"/>
      <c r="B20" s="213" t="s">
        <v>68</v>
      </c>
      <c r="C20" s="214"/>
      <c r="D20" s="60">
        <f>SUM(D18-D19)</f>
        <v>0</v>
      </c>
      <c r="E20" s="60">
        <f t="shared" ref="E20:H20" si="2">SUM(E18-E19)</f>
        <v>0</v>
      </c>
      <c r="F20" s="60">
        <f t="shared" si="2"/>
        <v>0</v>
      </c>
      <c r="G20" s="60">
        <f t="shared" si="2"/>
        <v>0</v>
      </c>
      <c r="H20" s="60">
        <f t="shared" si="2"/>
        <v>0</v>
      </c>
      <c r="I20" s="62"/>
      <c r="J20" s="62"/>
      <c r="K20" s="62"/>
      <c r="L20" s="62"/>
      <c r="M20" s="62"/>
      <c r="N20" s="62"/>
      <c r="O20" s="62"/>
      <c r="P20" s="62"/>
      <c r="Q20" s="62"/>
      <c r="R20" s="62"/>
    </row>
    <row r="21" spans="1:18" s="13" customFormat="1" ht="38.1" customHeight="1" x14ac:dyDescent="0.2">
      <c r="A21" s="61" t="s">
        <v>45</v>
      </c>
      <c r="B21" s="215" t="s">
        <v>72</v>
      </c>
      <c r="C21" s="215"/>
      <c r="D21" s="47" t="s">
        <v>78</v>
      </c>
      <c r="E21" s="47" t="s">
        <v>78</v>
      </c>
      <c r="F21" s="47" t="s">
        <v>78</v>
      </c>
      <c r="G21" s="70"/>
      <c r="H21" s="47" t="s">
        <v>78</v>
      </c>
      <c r="I21" s="63"/>
      <c r="J21" s="63"/>
      <c r="K21" s="64"/>
      <c r="L21" s="64"/>
      <c r="M21" s="64"/>
      <c r="N21" s="62"/>
      <c r="O21" s="62"/>
      <c r="P21" s="62"/>
      <c r="Q21" s="62"/>
      <c r="R21" s="64"/>
    </row>
    <row r="22" spans="1:18" s="14" customFormat="1" x14ac:dyDescent="0.2">
      <c r="A22" s="57"/>
      <c r="B22" s="57"/>
      <c r="C22" s="58"/>
      <c r="D22" s="57"/>
      <c r="E22" s="57"/>
      <c r="F22" s="57"/>
      <c r="G22" s="57"/>
      <c r="H22" s="57"/>
      <c r="I22" s="57"/>
      <c r="J22" s="57"/>
      <c r="K22" s="57"/>
      <c r="L22" s="57"/>
      <c r="M22" s="57"/>
      <c r="N22" s="57"/>
      <c r="O22" s="57"/>
      <c r="P22" s="57"/>
      <c r="Q22" s="57"/>
      <c r="R22" s="57"/>
    </row>
    <row r="23" spans="1:18" s="14" customFormat="1" ht="25.5" customHeight="1" x14ac:dyDescent="0.2">
      <c r="A23" s="223" t="s">
        <v>94</v>
      </c>
      <c r="B23" s="224" t="s">
        <v>95</v>
      </c>
      <c r="C23" s="224"/>
      <c r="D23" s="83"/>
    </row>
    <row r="24" spans="1:18" s="14" customFormat="1" ht="23.25" customHeight="1" x14ac:dyDescent="0.2">
      <c r="A24" s="223"/>
      <c r="B24" s="224" t="s">
        <v>96</v>
      </c>
      <c r="C24" s="224"/>
      <c r="D24" s="83"/>
    </row>
    <row r="25" spans="1:18" s="14" customFormat="1" x14ac:dyDescent="0.2">
      <c r="C25" s="15"/>
    </row>
    <row r="26" spans="1:18" s="14" customFormat="1" x14ac:dyDescent="0.2">
      <c r="C26" s="15"/>
    </row>
    <row r="27" spans="1:18" s="14" customFormat="1" x14ac:dyDescent="0.2">
      <c r="C27" s="15"/>
    </row>
    <row r="28" spans="1:18" s="14" customFormat="1" x14ac:dyDescent="0.2">
      <c r="C28" s="15"/>
    </row>
    <row r="29" spans="1:18" s="14" customFormat="1" x14ac:dyDescent="0.2">
      <c r="C29" s="15"/>
    </row>
    <row r="30" spans="1:18" s="14" customFormat="1" x14ac:dyDescent="0.2">
      <c r="C30" s="15"/>
    </row>
    <row r="31" spans="1:18" s="14" customFormat="1" x14ac:dyDescent="0.2">
      <c r="C31" s="15"/>
    </row>
    <row r="32" spans="1:18" s="14" customFormat="1" x14ac:dyDescent="0.2">
      <c r="C32" s="15"/>
    </row>
    <row r="33" spans="3:3" s="14" customFormat="1" x14ac:dyDescent="0.2">
      <c r="C33" s="15"/>
    </row>
    <row r="34" spans="3:3" s="14" customFormat="1" x14ac:dyDescent="0.2">
      <c r="C34" s="15"/>
    </row>
    <row r="35" spans="3:3" s="14" customFormat="1" x14ac:dyDescent="0.2">
      <c r="C35" s="15"/>
    </row>
    <row r="36" spans="3:3" s="14" customFormat="1" x14ac:dyDescent="0.2">
      <c r="C36" s="15"/>
    </row>
    <row r="37" spans="3:3" s="14" customFormat="1" x14ac:dyDescent="0.2">
      <c r="C37" s="15"/>
    </row>
    <row r="38" spans="3:3" s="14" customFormat="1" x14ac:dyDescent="0.2">
      <c r="C38" s="15"/>
    </row>
    <row r="39" spans="3:3" s="14" customFormat="1" x14ac:dyDescent="0.2">
      <c r="C39" s="15"/>
    </row>
    <row r="40" spans="3:3" s="14" customFormat="1" x14ac:dyDescent="0.2">
      <c r="C40" s="15"/>
    </row>
    <row r="41" spans="3:3" s="14" customFormat="1" x14ac:dyDescent="0.2">
      <c r="C41" s="15"/>
    </row>
    <row r="42" spans="3:3" s="14" customFormat="1" x14ac:dyDescent="0.2">
      <c r="C42" s="15"/>
    </row>
    <row r="43" spans="3:3" s="14" customFormat="1" x14ac:dyDescent="0.2">
      <c r="C43" s="15"/>
    </row>
    <row r="44" spans="3:3" s="14" customFormat="1" x14ac:dyDescent="0.2">
      <c r="C44" s="15"/>
    </row>
    <row r="45" spans="3:3" s="14" customFormat="1" x14ac:dyDescent="0.2">
      <c r="C45" s="15"/>
    </row>
    <row r="46" spans="3:3" s="14" customFormat="1" x14ac:dyDescent="0.2">
      <c r="C46" s="15"/>
    </row>
    <row r="47" spans="3:3" s="14" customFormat="1" x14ac:dyDescent="0.2">
      <c r="C47" s="15"/>
    </row>
    <row r="48" spans="3:3" s="14" customFormat="1" x14ac:dyDescent="0.2">
      <c r="C48" s="15"/>
    </row>
    <row r="49" spans="3:3" s="14" customFormat="1" x14ac:dyDescent="0.2">
      <c r="C49" s="15"/>
    </row>
    <row r="50" spans="3:3" s="14" customFormat="1" x14ac:dyDescent="0.2">
      <c r="C50" s="15"/>
    </row>
    <row r="51" spans="3:3" s="14" customFormat="1" x14ac:dyDescent="0.2">
      <c r="C51" s="15"/>
    </row>
    <row r="52" spans="3:3" s="14" customFormat="1" x14ac:dyDescent="0.2">
      <c r="C52" s="15"/>
    </row>
    <row r="53" spans="3:3" s="14" customFormat="1" x14ac:dyDescent="0.2">
      <c r="C53" s="15"/>
    </row>
    <row r="54" spans="3:3" s="14" customFormat="1" x14ac:dyDescent="0.2">
      <c r="C54" s="15"/>
    </row>
    <row r="55" spans="3:3" s="14" customFormat="1" x14ac:dyDescent="0.2">
      <c r="C55" s="15"/>
    </row>
    <row r="56" spans="3:3" s="14" customFormat="1" x14ac:dyDescent="0.2">
      <c r="C56" s="15"/>
    </row>
    <row r="57" spans="3:3" s="14" customFormat="1" x14ac:dyDescent="0.2">
      <c r="C57" s="15"/>
    </row>
    <row r="58" spans="3:3" s="14" customFormat="1" x14ac:dyDescent="0.2">
      <c r="C58" s="15"/>
    </row>
    <row r="59" spans="3:3" s="14" customFormat="1" x14ac:dyDescent="0.2">
      <c r="C59" s="15"/>
    </row>
    <row r="60" spans="3:3" s="14" customFormat="1" x14ac:dyDescent="0.2">
      <c r="C60" s="15"/>
    </row>
    <row r="61" spans="3:3" s="14" customFormat="1" x14ac:dyDescent="0.2">
      <c r="C61" s="15"/>
    </row>
    <row r="62" spans="3:3" s="14" customFormat="1" x14ac:dyDescent="0.2">
      <c r="C62" s="15"/>
    </row>
    <row r="63" spans="3:3" s="14" customFormat="1" x14ac:dyDescent="0.2">
      <c r="C63" s="15"/>
    </row>
    <row r="64" spans="3:3" s="14" customFormat="1" x14ac:dyDescent="0.2">
      <c r="C64" s="15"/>
    </row>
    <row r="65" spans="3:3" s="14" customFormat="1" x14ac:dyDescent="0.2">
      <c r="C65" s="15"/>
    </row>
    <row r="66" spans="3:3" s="14" customFormat="1" x14ac:dyDescent="0.2">
      <c r="C66" s="15"/>
    </row>
    <row r="67" spans="3:3" s="14" customFormat="1" x14ac:dyDescent="0.2">
      <c r="C67" s="15"/>
    </row>
    <row r="68" spans="3:3" s="14" customFormat="1" x14ac:dyDescent="0.2">
      <c r="C68" s="15"/>
    </row>
    <row r="69" spans="3:3" s="14" customFormat="1" x14ac:dyDescent="0.2">
      <c r="C69" s="15"/>
    </row>
    <row r="70" spans="3:3" s="14" customFormat="1" x14ac:dyDescent="0.2">
      <c r="C70" s="15"/>
    </row>
    <row r="71" spans="3:3" s="14" customFormat="1" x14ac:dyDescent="0.2">
      <c r="C71" s="15"/>
    </row>
    <row r="72" spans="3:3" s="14" customFormat="1" x14ac:dyDescent="0.2">
      <c r="C72" s="15"/>
    </row>
    <row r="73" spans="3:3" s="14" customFormat="1" x14ac:dyDescent="0.2">
      <c r="C73" s="15"/>
    </row>
    <row r="74" spans="3:3" s="14" customFormat="1" x14ac:dyDescent="0.2">
      <c r="C74" s="15"/>
    </row>
    <row r="75" spans="3:3" s="14" customFormat="1" x14ac:dyDescent="0.2">
      <c r="C75" s="15"/>
    </row>
    <row r="76" spans="3:3" s="14" customFormat="1" x14ac:dyDescent="0.2">
      <c r="C76" s="15"/>
    </row>
    <row r="77" spans="3:3" s="14" customFormat="1" x14ac:dyDescent="0.2">
      <c r="C77" s="15"/>
    </row>
    <row r="78" spans="3:3" s="14" customFormat="1" x14ac:dyDescent="0.2">
      <c r="C78" s="15"/>
    </row>
    <row r="79" spans="3:3" s="14" customFormat="1" x14ac:dyDescent="0.2">
      <c r="C79" s="15"/>
    </row>
    <row r="80" spans="3:3" s="14" customFormat="1" x14ac:dyDescent="0.2">
      <c r="C80" s="15"/>
    </row>
    <row r="81" spans="3:3" s="14" customFormat="1" x14ac:dyDescent="0.2">
      <c r="C81" s="15"/>
    </row>
    <row r="82" spans="3:3" s="14" customFormat="1" x14ac:dyDescent="0.2">
      <c r="C82" s="15"/>
    </row>
    <row r="83" spans="3:3" s="14" customFormat="1" x14ac:dyDescent="0.2">
      <c r="C83" s="15"/>
    </row>
    <row r="84" spans="3:3" s="14" customFormat="1" x14ac:dyDescent="0.2">
      <c r="C84" s="15"/>
    </row>
    <row r="85" spans="3:3" s="14" customFormat="1" x14ac:dyDescent="0.2">
      <c r="C85" s="15"/>
    </row>
    <row r="86" spans="3:3" s="14" customFormat="1" x14ac:dyDescent="0.2">
      <c r="C86" s="15"/>
    </row>
    <row r="87" spans="3:3" s="14" customFormat="1" x14ac:dyDescent="0.2">
      <c r="C87" s="15"/>
    </row>
    <row r="88" spans="3:3" s="14" customFormat="1" x14ac:dyDescent="0.2">
      <c r="C88" s="15"/>
    </row>
    <row r="89" spans="3:3" s="14" customFormat="1" x14ac:dyDescent="0.2">
      <c r="C89" s="15"/>
    </row>
    <row r="90" spans="3:3" s="14" customFormat="1" x14ac:dyDescent="0.2">
      <c r="C90" s="15"/>
    </row>
    <row r="91" spans="3:3" s="14" customFormat="1" x14ac:dyDescent="0.2">
      <c r="C91" s="15"/>
    </row>
    <row r="92" spans="3:3" s="14" customFormat="1" x14ac:dyDescent="0.2">
      <c r="C92" s="15"/>
    </row>
    <row r="93" spans="3:3" s="14" customFormat="1" x14ac:dyDescent="0.2">
      <c r="C93" s="15"/>
    </row>
    <row r="94" spans="3:3" s="14" customFormat="1" x14ac:dyDescent="0.2">
      <c r="C94" s="15"/>
    </row>
    <row r="95" spans="3:3" s="14" customFormat="1" x14ac:dyDescent="0.2">
      <c r="C95" s="15"/>
    </row>
    <row r="96" spans="3:3" s="14" customFormat="1" x14ac:dyDescent="0.2">
      <c r="C96" s="15"/>
    </row>
    <row r="97" spans="3:3" s="14" customFormat="1" x14ac:dyDescent="0.2">
      <c r="C97" s="15"/>
    </row>
    <row r="98" spans="3:3" s="14" customFormat="1" x14ac:dyDescent="0.2">
      <c r="C98" s="15"/>
    </row>
    <row r="99" spans="3:3" s="14" customFormat="1" x14ac:dyDescent="0.2">
      <c r="C99" s="15"/>
    </row>
    <row r="100" spans="3:3" s="14" customFormat="1" x14ac:dyDescent="0.2">
      <c r="C100" s="15"/>
    </row>
    <row r="101" spans="3:3" s="14" customFormat="1" x14ac:dyDescent="0.2">
      <c r="C101" s="15"/>
    </row>
    <row r="102" spans="3:3" s="14" customFormat="1" x14ac:dyDescent="0.2">
      <c r="C102" s="15"/>
    </row>
    <row r="103" spans="3:3" s="14" customFormat="1" x14ac:dyDescent="0.2">
      <c r="C103" s="15"/>
    </row>
    <row r="104" spans="3:3" s="14" customFormat="1" x14ac:dyDescent="0.2">
      <c r="C104" s="15"/>
    </row>
    <row r="105" spans="3:3" s="14" customFormat="1" x14ac:dyDescent="0.2">
      <c r="C105" s="15"/>
    </row>
    <row r="106" spans="3:3" s="14" customFormat="1" x14ac:dyDescent="0.2">
      <c r="C106" s="15"/>
    </row>
    <row r="107" spans="3:3" s="14" customFormat="1" x14ac:dyDescent="0.2">
      <c r="C107" s="15"/>
    </row>
    <row r="108" spans="3:3" s="14" customFormat="1" x14ac:dyDescent="0.2">
      <c r="C108" s="15"/>
    </row>
    <row r="109" spans="3:3" s="14" customFormat="1" x14ac:dyDescent="0.2">
      <c r="C109" s="15"/>
    </row>
    <row r="110" spans="3:3" s="14" customFormat="1" x14ac:dyDescent="0.2">
      <c r="C110" s="15"/>
    </row>
    <row r="111" spans="3:3" s="14" customFormat="1" x14ac:dyDescent="0.2">
      <c r="C111" s="15"/>
    </row>
    <row r="112" spans="3:3" s="14" customFormat="1" x14ac:dyDescent="0.2">
      <c r="C112" s="15"/>
    </row>
    <row r="113" spans="3:3" s="14" customFormat="1" x14ac:dyDescent="0.2">
      <c r="C113" s="15"/>
    </row>
    <row r="114" spans="3:3" s="14" customFormat="1" x14ac:dyDescent="0.2">
      <c r="C114" s="15"/>
    </row>
    <row r="115" spans="3:3" s="14" customFormat="1" x14ac:dyDescent="0.2">
      <c r="C115" s="15"/>
    </row>
    <row r="116" spans="3:3" s="14" customFormat="1" x14ac:dyDescent="0.2">
      <c r="C116" s="15"/>
    </row>
    <row r="117" spans="3:3" s="14" customFormat="1" x14ac:dyDescent="0.2">
      <c r="C117" s="15"/>
    </row>
    <row r="118" spans="3:3" s="14" customFormat="1" x14ac:dyDescent="0.2">
      <c r="C118" s="15"/>
    </row>
    <row r="119" spans="3:3" s="14" customFormat="1" x14ac:dyDescent="0.2">
      <c r="C119" s="15"/>
    </row>
    <row r="120" spans="3:3" s="14" customFormat="1" x14ac:dyDescent="0.2">
      <c r="C120" s="15"/>
    </row>
    <row r="121" spans="3:3" s="14" customFormat="1" x14ac:dyDescent="0.2">
      <c r="C121" s="15"/>
    </row>
    <row r="122" spans="3:3" s="14" customFormat="1" x14ac:dyDescent="0.2">
      <c r="C122" s="15"/>
    </row>
    <row r="123" spans="3:3" s="14" customFormat="1" x14ac:dyDescent="0.2">
      <c r="C123" s="15"/>
    </row>
    <row r="124" spans="3:3" s="14" customFormat="1" x14ac:dyDescent="0.2">
      <c r="C124" s="15"/>
    </row>
    <row r="125" spans="3:3" s="14" customFormat="1" x14ac:dyDescent="0.2">
      <c r="C125" s="15"/>
    </row>
    <row r="126" spans="3:3" s="14" customFormat="1" x14ac:dyDescent="0.2">
      <c r="C126" s="15"/>
    </row>
    <row r="127" spans="3:3" s="14" customFormat="1" x14ac:dyDescent="0.2">
      <c r="C127" s="15"/>
    </row>
    <row r="128" spans="3:3" s="14" customFormat="1" x14ac:dyDescent="0.2">
      <c r="C128" s="15"/>
    </row>
    <row r="129" spans="3:3" s="14" customFormat="1" x14ac:dyDescent="0.2">
      <c r="C129" s="15"/>
    </row>
    <row r="130" spans="3:3" s="14" customFormat="1" x14ac:dyDescent="0.2">
      <c r="C130" s="15"/>
    </row>
    <row r="131" spans="3:3" s="14" customFormat="1" x14ac:dyDescent="0.2">
      <c r="C131" s="15"/>
    </row>
    <row r="132" spans="3:3" s="14" customFormat="1" x14ac:dyDescent="0.2">
      <c r="C132" s="15"/>
    </row>
    <row r="133" spans="3:3" s="14" customFormat="1" x14ac:dyDescent="0.2">
      <c r="C133" s="15"/>
    </row>
    <row r="134" spans="3:3" s="14" customFormat="1" x14ac:dyDescent="0.2">
      <c r="C134" s="15"/>
    </row>
    <row r="135" spans="3:3" s="14" customFormat="1" x14ac:dyDescent="0.2">
      <c r="C135" s="15"/>
    </row>
    <row r="136" spans="3:3" s="14" customFormat="1" x14ac:dyDescent="0.2">
      <c r="C136" s="15"/>
    </row>
    <row r="137" spans="3:3" s="14" customFormat="1" x14ac:dyDescent="0.2">
      <c r="C137" s="15"/>
    </row>
    <row r="138" spans="3:3" s="14" customFormat="1" x14ac:dyDescent="0.2">
      <c r="C138" s="15"/>
    </row>
    <row r="139" spans="3:3" s="14" customFormat="1" x14ac:dyDescent="0.2">
      <c r="C139" s="15"/>
    </row>
    <row r="140" spans="3:3" s="14" customFormat="1" x14ac:dyDescent="0.2">
      <c r="C140" s="15"/>
    </row>
    <row r="141" spans="3:3" s="14" customFormat="1" x14ac:dyDescent="0.2">
      <c r="C141" s="15"/>
    </row>
    <row r="142" spans="3:3" s="14" customFormat="1" x14ac:dyDescent="0.2">
      <c r="C142" s="15"/>
    </row>
    <row r="143" spans="3:3" s="14" customFormat="1" x14ac:dyDescent="0.2">
      <c r="C143" s="15"/>
    </row>
    <row r="144" spans="3:3" s="14" customFormat="1" x14ac:dyDescent="0.2">
      <c r="C144" s="15"/>
    </row>
    <row r="145" spans="3:3" s="14" customFormat="1" x14ac:dyDescent="0.2">
      <c r="C145" s="15"/>
    </row>
    <row r="146" spans="3:3" s="14" customFormat="1" x14ac:dyDescent="0.2">
      <c r="C146" s="15"/>
    </row>
    <row r="147" spans="3:3" s="14" customFormat="1" x14ac:dyDescent="0.2">
      <c r="C147" s="15"/>
    </row>
    <row r="148" spans="3:3" s="14" customFormat="1" x14ac:dyDescent="0.2">
      <c r="C148" s="15"/>
    </row>
    <row r="149" spans="3:3" s="14" customFormat="1" x14ac:dyDescent="0.2">
      <c r="C149" s="15"/>
    </row>
    <row r="150" spans="3:3" s="14" customFormat="1" x14ac:dyDescent="0.2">
      <c r="C150" s="15"/>
    </row>
  </sheetData>
  <sheetProtection algorithmName="SHA-512" hashValue="2MLbDPeZ7t0iuNY0QxiT9nlRNe6DswzqbMohtTBmkkbCQTzuZq+gaNpfEzTbbnW/5gfqUK4/bZtkhl3uwvaWnQ==" saltValue="JIa7N+PgZXpp1kj2HRtPMw==" spinCount="100000" sheet="1" selectLockedCells="1"/>
  <mergeCells count="25">
    <mergeCell ref="B21:C21"/>
    <mergeCell ref="A23:A24"/>
    <mergeCell ref="B23:C23"/>
    <mergeCell ref="B24:C24"/>
    <mergeCell ref="A1:C1"/>
    <mergeCell ref="B8:C8"/>
    <mergeCell ref="B9:C9"/>
    <mergeCell ref="B10:C10"/>
    <mergeCell ref="A12:G12"/>
    <mergeCell ref="B7:C7"/>
    <mergeCell ref="A2:A6"/>
    <mergeCell ref="A7:A9"/>
    <mergeCell ref="B2:C2"/>
    <mergeCell ref="B3:C3"/>
    <mergeCell ref="B4:C4"/>
    <mergeCell ref="B5:C5"/>
    <mergeCell ref="H13:R15"/>
    <mergeCell ref="B6:C6"/>
    <mergeCell ref="A14:F14"/>
    <mergeCell ref="A15:F15"/>
    <mergeCell ref="A18:A20"/>
    <mergeCell ref="B18:C18"/>
    <mergeCell ref="B19:C19"/>
    <mergeCell ref="A13:F13"/>
    <mergeCell ref="B20:C20"/>
  </mergeCells>
  <phoneticPr fontId="1" type="noConversion"/>
  <printOptions horizontalCentered="1" verticalCentered="1"/>
  <pageMargins left="0.5" right="0.5" top="0.5" bottom="0.5" header="0.5" footer="0.5"/>
  <pageSetup scale="92" orientation="landscape" r:id="rId1"/>
  <headerFooter alignWithMargins="0"/>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H150"/>
  <sheetViews>
    <sheetView zoomScaleNormal="100" zoomScaleSheetLayoutView="100" workbookViewId="0">
      <pane xSplit="3" topLeftCell="D1" activePane="topRight" state="frozen"/>
      <selection activeCell="D2" sqref="D2"/>
      <selection pane="topRight" activeCell="S11" sqref="S11"/>
    </sheetView>
  </sheetViews>
  <sheetFormatPr defaultRowHeight="12.75" x14ac:dyDescent="0.2"/>
  <cols>
    <col min="1" max="1" width="11.7109375" style="14" customWidth="1"/>
    <col min="2" max="2" width="22.140625" style="14" customWidth="1"/>
    <col min="3" max="3" width="7.7109375" style="15" customWidth="1"/>
    <col min="4" max="8" width="7.85546875" style="14" customWidth="1"/>
    <col min="9" max="10" width="8" style="14" customWidth="1"/>
    <col min="11" max="18" width="7.85546875" style="14" customWidth="1"/>
    <col min="19" max="112" width="9.140625" style="3"/>
  </cols>
  <sheetData>
    <row r="1" spans="1:18" s="12" customFormat="1" ht="119.25" customHeight="1" x14ac:dyDescent="0.2">
      <c r="A1" s="225" t="s">
        <v>15</v>
      </c>
      <c r="B1" s="226"/>
      <c r="C1" s="227"/>
      <c r="D1" s="65" t="s">
        <v>85</v>
      </c>
      <c r="E1" s="65" t="s">
        <v>86</v>
      </c>
      <c r="F1" s="65" t="s">
        <v>87</v>
      </c>
      <c r="G1" s="65" t="s">
        <v>88</v>
      </c>
      <c r="H1" s="65" t="s">
        <v>89</v>
      </c>
      <c r="I1" s="66" t="s">
        <v>38</v>
      </c>
      <c r="J1" s="66" t="s">
        <v>143</v>
      </c>
      <c r="K1" s="65" t="s">
        <v>136</v>
      </c>
      <c r="L1" s="65" t="s">
        <v>135</v>
      </c>
      <c r="M1" s="65" t="s">
        <v>2</v>
      </c>
      <c r="N1" s="65" t="s">
        <v>90</v>
      </c>
      <c r="O1" s="65" t="s">
        <v>41</v>
      </c>
      <c r="P1" s="65" t="s">
        <v>1</v>
      </c>
      <c r="Q1" s="65" t="s">
        <v>3</v>
      </c>
      <c r="R1" s="65" t="s">
        <v>71</v>
      </c>
    </row>
    <row r="2" spans="1:18" s="13" customFormat="1" ht="38.1" customHeight="1" x14ac:dyDescent="0.2">
      <c r="A2" s="235" t="s">
        <v>55</v>
      </c>
      <c r="B2" s="230" t="s">
        <v>117</v>
      </c>
      <c r="C2" s="231"/>
      <c r="D2" s="28"/>
      <c r="E2" s="29"/>
      <c r="F2" s="29"/>
      <c r="G2" s="29"/>
      <c r="H2" s="29"/>
      <c r="I2" s="30"/>
      <c r="J2" s="30"/>
      <c r="K2" s="30"/>
      <c r="L2" s="29"/>
      <c r="M2" s="29"/>
      <c r="N2" s="69"/>
      <c r="O2" s="29"/>
      <c r="P2" s="29"/>
      <c r="Q2" s="29"/>
      <c r="R2" s="69"/>
    </row>
    <row r="3" spans="1:18" s="13" customFormat="1" ht="38.1" customHeight="1" x14ac:dyDescent="0.2">
      <c r="A3" s="235"/>
      <c r="B3" s="230" t="s">
        <v>116</v>
      </c>
      <c r="C3" s="231"/>
      <c r="D3" s="28"/>
      <c r="E3" s="33"/>
      <c r="F3" s="33"/>
      <c r="G3" s="33"/>
      <c r="H3" s="33"/>
      <c r="I3" s="34"/>
      <c r="J3" s="35"/>
      <c r="K3" s="35"/>
      <c r="L3" s="32"/>
      <c r="M3" s="32"/>
      <c r="N3" s="31"/>
      <c r="O3" s="32"/>
      <c r="P3" s="32"/>
      <c r="Q3" s="32"/>
      <c r="R3" s="31"/>
    </row>
    <row r="4" spans="1:18" s="13" customFormat="1" ht="38.1" customHeight="1" x14ac:dyDescent="0.2">
      <c r="A4" s="235"/>
      <c r="B4" s="234" t="s">
        <v>144</v>
      </c>
      <c r="C4" s="231"/>
      <c r="D4" s="29"/>
      <c r="E4" s="36"/>
      <c r="F4" s="36"/>
      <c r="G4" s="36"/>
      <c r="H4" s="36"/>
      <c r="I4" s="37">
        <f>SUM(G4:H4)</f>
        <v>0</v>
      </c>
      <c r="J4" s="28"/>
      <c r="K4" s="35"/>
      <c r="L4" s="32"/>
      <c r="M4" s="32"/>
      <c r="N4" s="31"/>
      <c r="O4" s="32"/>
      <c r="P4" s="32"/>
      <c r="Q4" s="32"/>
      <c r="R4" s="31"/>
    </row>
    <row r="5" spans="1:18" s="13" customFormat="1" ht="60.75" customHeight="1" x14ac:dyDescent="0.2">
      <c r="A5" s="235"/>
      <c r="B5" s="234" t="s">
        <v>145</v>
      </c>
      <c r="C5" s="231"/>
      <c r="D5" s="38"/>
      <c r="E5" s="28"/>
      <c r="F5" s="28"/>
      <c r="G5" s="28"/>
      <c r="H5" s="28"/>
      <c r="I5" s="39"/>
      <c r="J5" s="28"/>
      <c r="K5" s="34"/>
      <c r="L5" s="33"/>
      <c r="M5" s="33"/>
      <c r="N5" s="40"/>
      <c r="O5" s="32"/>
      <c r="P5" s="32"/>
      <c r="Q5" s="32"/>
      <c r="R5" s="31"/>
    </row>
    <row r="6" spans="1:18" s="13" customFormat="1" ht="38.1" customHeight="1" x14ac:dyDescent="0.2">
      <c r="A6" s="235"/>
      <c r="B6" s="230" t="s">
        <v>118</v>
      </c>
      <c r="C6" s="231"/>
      <c r="D6" s="38"/>
      <c r="E6" s="38"/>
      <c r="F6" s="38"/>
      <c r="G6" s="38"/>
      <c r="H6" s="38"/>
      <c r="I6" s="41"/>
      <c r="J6" s="168"/>
      <c r="K6" s="42"/>
      <c r="L6" s="42"/>
      <c r="M6" s="42"/>
      <c r="N6" s="28"/>
      <c r="O6" s="32"/>
      <c r="P6" s="32"/>
      <c r="Q6" s="32"/>
      <c r="R6" s="31"/>
    </row>
    <row r="7" spans="1:18" s="13" customFormat="1" ht="38.1" customHeight="1" x14ac:dyDescent="0.2">
      <c r="A7" s="217" t="s">
        <v>73</v>
      </c>
      <c r="B7" s="232" t="s">
        <v>69</v>
      </c>
      <c r="C7" s="233"/>
      <c r="D7" s="43"/>
      <c r="E7" s="43"/>
      <c r="F7" s="43"/>
      <c r="G7" s="43"/>
      <c r="H7" s="43"/>
      <c r="I7" s="38"/>
      <c r="J7" s="43"/>
      <c r="K7" s="43"/>
      <c r="L7" s="43"/>
      <c r="M7" s="43"/>
      <c r="N7" s="43"/>
      <c r="O7" s="43"/>
      <c r="P7" s="43"/>
      <c r="Q7" s="43"/>
      <c r="R7" s="44">
        <f>SUM(D7:Q7)</f>
        <v>0</v>
      </c>
    </row>
    <row r="8" spans="1:18" s="13" customFormat="1" ht="38.1" customHeight="1" x14ac:dyDescent="0.2">
      <c r="A8" s="218"/>
      <c r="B8" s="232" t="s">
        <v>93</v>
      </c>
      <c r="C8" s="233"/>
      <c r="D8" s="43"/>
      <c r="E8" s="43"/>
      <c r="F8" s="43"/>
      <c r="G8" s="43"/>
      <c r="H8" s="43"/>
      <c r="I8" s="38"/>
      <c r="J8" s="43"/>
      <c r="K8" s="43"/>
      <c r="L8" s="43"/>
      <c r="M8" s="43"/>
      <c r="N8" s="43"/>
      <c r="O8" s="43"/>
      <c r="P8" s="43"/>
      <c r="Q8" s="43"/>
      <c r="R8" s="44">
        <f>SUM(D8:Q8)</f>
        <v>0</v>
      </c>
    </row>
    <row r="9" spans="1:18" s="13" customFormat="1" ht="38.1" customHeight="1" x14ac:dyDescent="0.2">
      <c r="A9" s="219"/>
      <c r="B9" s="232" t="s">
        <v>70</v>
      </c>
      <c r="C9" s="233"/>
      <c r="D9" s="45">
        <f>SUM(D7-D8)</f>
        <v>0</v>
      </c>
      <c r="E9" s="45">
        <f t="shared" ref="E9:O9" si="0">SUM(E7-E8)</f>
        <v>0</v>
      </c>
      <c r="F9" s="45">
        <f t="shared" si="0"/>
        <v>0</v>
      </c>
      <c r="G9" s="45">
        <f t="shared" si="0"/>
        <v>0</v>
      </c>
      <c r="H9" s="45">
        <f t="shared" si="0"/>
        <v>0</v>
      </c>
      <c r="I9" s="46"/>
      <c r="J9" s="44">
        <f t="shared" ref="J9" si="1">SUM(J7-J8)</f>
        <v>0</v>
      </c>
      <c r="K9" s="45">
        <f t="shared" si="0"/>
        <v>0</v>
      </c>
      <c r="L9" s="45">
        <f t="shared" si="0"/>
        <v>0</v>
      </c>
      <c r="M9" s="45">
        <f t="shared" si="0"/>
        <v>0</v>
      </c>
      <c r="N9" s="45">
        <f t="shared" si="0"/>
        <v>0</v>
      </c>
      <c r="O9" s="45">
        <f t="shared" si="0"/>
        <v>0</v>
      </c>
      <c r="P9" s="45">
        <f>SUM(P7-P8)</f>
        <v>0</v>
      </c>
      <c r="Q9" s="45">
        <f>SUM(Q7-Q8)</f>
        <v>0</v>
      </c>
      <c r="R9" s="45">
        <f>SUM(D9:Q9)</f>
        <v>0</v>
      </c>
    </row>
    <row r="10" spans="1:18" s="13" customFormat="1" ht="38.1" customHeight="1" x14ac:dyDescent="0.2">
      <c r="A10" s="177" t="s">
        <v>45</v>
      </c>
      <c r="B10" s="228" t="s">
        <v>42</v>
      </c>
      <c r="C10" s="229"/>
      <c r="D10" s="47" t="s">
        <v>74</v>
      </c>
      <c r="E10" s="47" t="s">
        <v>75</v>
      </c>
      <c r="F10" s="47" t="s">
        <v>75</v>
      </c>
      <c r="G10" s="47" t="s">
        <v>76</v>
      </c>
      <c r="H10" s="47" t="s">
        <v>76</v>
      </c>
      <c r="I10" s="47" t="s">
        <v>76</v>
      </c>
      <c r="J10" s="169" t="s">
        <v>76</v>
      </c>
      <c r="K10" s="47" t="s">
        <v>77</v>
      </c>
      <c r="L10" s="47" t="s">
        <v>77</v>
      </c>
      <c r="M10" s="47" t="s">
        <v>75</v>
      </c>
      <c r="N10" s="46"/>
      <c r="O10" s="46"/>
      <c r="P10" s="46"/>
      <c r="Q10" s="46"/>
      <c r="R10" s="46"/>
    </row>
    <row r="12" spans="1:18" s="14" customFormat="1" ht="17.25" customHeight="1" x14ac:dyDescent="0.2">
      <c r="A12" s="220" t="s">
        <v>43</v>
      </c>
      <c r="B12" s="220"/>
      <c r="C12" s="220"/>
      <c r="D12" s="220"/>
      <c r="E12" s="220"/>
      <c r="F12" s="220"/>
      <c r="G12" s="220"/>
      <c r="H12" s="49"/>
      <c r="I12" s="49"/>
      <c r="J12" s="49"/>
      <c r="K12" s="49"/>
      <c r="L12" s="49"/>
      <c r="M12" s="50"/>
      <c r="N12" s="51"/>
      <c r="O12" s="51"/>
      <c r="P12" s="51"/>
      <c r="Q12" s="51"/>
      <c r="R12" s="52"/>
    </row>
    <row r="13" spans="1:18" s="14" customFormat="1" ht="24" customHeight="1" x14ac:dyDescent="0.2">
      <c r="A13" s="221" t="s">
        <v>92</v>
      </c>
      <c r="B13" s="221"/>
      <c r="C13" s="221"/>
      <c r="D13" s="221"/>
      <c r="E13" s="221"/>
      <c r="F13" s="221"/>
      <c r="G13" s="53">
        <f>SUM(D7:M7)</f>
        <v>0</v>
      </c>
      <c r="H13" s="222" t="s">
        <v>44</v>
      </c>
      <c r="I13" s="222"/>
      <c r="J13" s="222"/>
      <c r="K13" s="222"/>
      <c r="L13" s="222"/>
      <c r="M13" s="222"/>
      <c r="N13" s="222"/>
      <c r="O13" s="222"/>
      <c r="P13" s="222"/>
      <c r="Q13" s="222"/>
      <c r="R13" s="222"/>
    </row>
    <row r="14" spans="1:18" s="14" customFormat="1" ht="24" customHeight="1" x14ac:dyDescent="0.2">
      <c r="A14" s="221" t="s">
        <v>91</v>
      </c>
      <c r="B14" s="221"/>
      <c r="C14" s="221"/>
      <c r="D14" s="221"/>
      <c r="E14" s="221"/>
      <c r="F14" s="221"/>
      <c r="G14" s="53">
        <f>SUM(D9+E9+F9+G9+H9+J9+K9+L9+M9)</f>
        <v>0</v>
      </c>
      <c r="H14" s="222"/>
      <c r="I14" s="222"/>
      <c r="J14" s="222"/>
      <c r="K14" s="222"/>
      <c r="L14" s="222"/>
      <c r="M14" s="222"/>
      <c r="N14" s="222"/>
      <c r="O14" s="222"/>
      <c r="P14" s="222"/>
      <c r="Q14" s="222"/>
      <c r="R14" s="222"/>
    </row>
    <row r="15" spans="1:18" s="14" customFormat="1" ht="24" customHeight="1" x14ac:dyDescent="0.2">
      <c r="A15" s="221" t="s">
        <v>119</v>
      </c>
      <c r="B15" s="221"/>
      <c r="C15" s="221"/>
      <c r="D15" s="221"/>
      <c r="E15" s="221"/>
      <c r="F15" s="221"/>
      <c r="G15" s="54">
        <f>SUM(D2/100)+(E4/10)+(F4/10)+(E5/10)+(F5/10)+(G5/15)+(H5/15)+(I4/15)+(J4/15)+(J5/15)+(K6/32)+(L6/32)+(M6/10)</f>
        <v>0</v>
      </c>
      <c r="H15" s="222"/>
      <c r="I15" s="222"/>
      <c r="J15" s="222"/>
      <c r="K15" s="222"/>
      <c r="L15" s="222"/>
      <c r="M15" s="222"/>
      <c r="N15" s="222"/>
      <c r="O15" s="222"/>
      <c r="P15" s="222"/>
      <c r="Q15" s="222"/>
      <c r="R15" s="222"/>
    </row>
    <row r="16" spans="1:18" s="27" customFormat="1" ht="24" customHeight="1" x14ac:dyDescent="0.2">
      <c r="A16" s="55"/>
      <c r="B16" s="55"/>
      <c r="C16" s="55"/>
      <c r="D16" s="55"/>
      <c r="E16" s="55"/>
      <c r="F16" s="55"/>
      <c r="G16" s="56"/>
      <c r="H16" s="81"/>
      <c r="I16" s="81"/>
      <c r="J16" s="81"/>
      <c r="K16" s="81"/>
      <c r="L16" s="81"/>
      <c r="M16" s="81"/>
      <c r="N16" s="81"/>
      <c r="O16" s="81"/>
      <c r="P16" s="81"/>
      <c r="Q16" s="81"/>
      <c r="R16" s="81"/>
    </row>
    <row r="17" spans="1:18" ht="84" customHeight="1" x14ac:dyDescent="0.2">
      <c r="A17" s="57"/>
      <c r="B17" s="57"/>
      <c r="C17" s="58"/>
      <c r="D17" s="67" t="s">
        <v>80</v>
      </c>
      <c r="E17" s="67" t="s">
        <v>81</v>
      </c>
      <c r="F17" s="67" t="s">
        <v>82</v>
      </c>
      <c r="G17" s="68" t="s">
        <v>83</v>
      </c>
      <c r="H17" s="68" t="s">
        <v>84</v>
      </c>
      <c r="I17" s="57"/>
      <c r="J17" s="57"/>
      <c r="K17" s="57"/>
      <c r="L17" s="57"/>
      <c r="M17" s="57"/>
      <c r="N17" s="57"/>
      <c r="O17" s="57"/>
      <c r="P17" s="57"/>
      <c r="Q17" s="57"/>
      <c r="R17" s="57"/>
    </row>
    <row r="18" spans="1:18" s="13" customFormat="1" ht="38.1" customHeight="1" x14ac:dyDescent="0.2">
      <c r="A18" s="216" t="s">
        <v>79</v>
      </c>
      <c r="B18" s="213" t="s">
        <v>66</v>
      </c>
      <c r="C18" s="214"/>
      <c r="D18" s="59"/>
      <c r="E18" s="59"/>
      <c r="F18" s="59"/>
      <c r="G18" s="59"/>
      <c r="H18" s="60">
        <f>SUM(D18:G18)</f>
        <v>0</v>
      </c>
      <c r="I18" s="62"/>
      <c r="J18" s="62"/>
      <c r="K18" s="62"/>
      <c r="N18" s="62"/>
      <c r="O18" s="62"/>
      <c r="P18" s="62"/>
      <c r="Q18" s="62"/>
      <c r="R18" s="62"/>
    </row>
    <row r="19" spans="1:18" s="13" customFormat="1" ht="38.1" customHeight="1" x14ac:dyDescent="0.2">
      <c r="A19" s="216"/>
      <c r="B19" s="213" t="s">
        <v>67</v>
      </c>
      <c r="C19" s="214"/>
      <c r="D19" s="59"/>
      <c r="E19" s="59"/>
      <c r="F19" s="59"/>
      <c r="G19" s="59"/>
      <c r="H19" s="60">
        <f>SUM(D19:G19)</f>
        <v>0</v>
      </c>
      <c r="I19" s="62"/>
      <c r="J19" s="62"/>
      <c r="K19" s="62"/>
      <c r="L19" s="82"/>
      <c r="N19" s="62"/>
      <c r="O19" s="62"/>
      <c r="P19" s="62"/>
      <c r="Q19" s="62"/>
      <c r="R19" s="62"/>
    </row>
    <row r="20" spans="1:18" s="13" customFormat="1" ht="38.1" customHeight="1" x14ac:dyDescent="0.2">
      <c r="A20" s="216"/>
      <c r="B20" s="213" t="s">
        <v>68</v>
      </c>
      <c r="C20" s="214"/>
      <c r="D20" s="60">
        <f>SUM(D18-D19)</f>
        <v>0</v>
      </c>
      <c r="E20" s="60">
        <f t="shared" ref="E20:H20" si="2">SUM(E18-E19)</f>
        <v>0</v>
      </c>
      <c r="F20" s="60">
        <f t="shared" si="2"/>
        <v>0</v>
      </c>
      <c r="G20" s="60">
        <f t="shared" si="2"/>
        <v>0</v>
      </c>
      <c r="H20" s="60">
        <f t="shared" si="2"/>
        <v>0</v>
      </c>
      <c r="I20" s="62"/>
      <c r="J20" s="62"/>
      <c r="K20" s="62"/>
      <c r="L20" s="62"/>
      <c r="M20" s="62"/>
      <c r="N20" s="62"/>
      <c r="O20" s="62"/>
      <c r="P20" s="62"/>
      <c r="Q20" s="62"/>
      <c r="R20" s="62"/>
    </row>
    <row r="21" spans="1:18" s="13" customFormat="1" ht="38.1" customHeight="1" x14ac:dyDescent="0.2">
      <c r="A21" s="61" t="s">
        <v>45</v>
      </c>
      <c r="B21" s="215" t="s">
        <v>72</v>
      </c>
      <c r="C21" s="215"/>
      <c r="D21" s="47" t="s">
        <v>78</v>
      </c>
      <c r="E21" s="47" t="s">
        <v>78</v>
      </c>
      <c r="F21" s="47" t="s">
        <v>78</v>
      </c>
      <c r="G21" s="70"/>
      <c r="H21" s="47" t="s">
        <v>78</v>
      </c>
      <c r="I21" s="63"/>
      <c r="J21" s="63"/>
      <c r="K21" s="64"/>
      <c r="L21" s="64"/>
      <c r="M21" s="64"/>
      <c r="N21" s="62"/>
      <c r="O21" s="62"/>
      <c r="P21" s="62"/>
      <c r="Q21" s="62"/>
      <c r="R21" s="64"/>
    </row>
    <row r="22" spans="1:18" s="14" customFormat="1" x14ac:dyDescent="0.2">
      <c r="A22" s="57"/>
      <c r="B22" s="57"/>
      <c r="C22" s="58"/>
      <c r="D22" s="57"/>
      <c r="E22" s="57"/>
      <c r="F22" s="57"/>
      <c r="G22" s="57"/>
      <c r="H22" s="57"/>
      <c r="I22" s="57"/>
      <c r="J22" s="57"/>
      <c r="K22" s="57"/>
      <c r="L22" s="57"/>
      <c r="M22" s="57"/>
      <c r="N22" s="57"/>
      <c r="O22" s="57"/>
      <c r="P22" s="57"/>
      <c r="Q22" s="57"/>
      <c r="R22" s="57"/>
    </row>
    <row r="23" spans="1:18" s="14" customFormat="1" ht="25.5" customHeight="1" x14ac:dyDescent="0.2">
      <c r="A23" s="223" t="s">
        <v>94</v>
      </c>
      <c r="B23" s="224" t="s">
        <v>95</v>
      </c>
      <c r="C23" s="224"/>
      <c r="D23" s="83"/>
    </row>
    <row r="24" spans="1:18" s="14" customFormat="1" ht="23.25" customHeight="1" x14ac:dyDescent="0.2">
      <c r="A24" s="223"/>
      <c r="B24" s="224" t="s">
        <v>96</v>
      </c>
      <c r="C24" s="224"/>
      <c r="D24" s="83"/>
    </row>
    <row r="25" spans="1:18" s="14" customFormat="1" x14ac:dyDescent="0.2">
      <c r="C25" s="15"/>
    </row>
    <row r="26" spans="1:18" s="14" customFormat="1" x14ac:dyDescent="0.2">
      <c r="C26" s="15"/>
    </row>
    <row r="27" spans="1:18" s="14" customFormat="1" x14ac:dyDescent="0.2">
      <c r="C27" s="15"/>
    </row>
    <row r="28" spans="1:18" s="14" customFormat="1" x14ac:dyDescent="0.2">
      <c r="C28" s="15"/>
    </row>
    <row r="29" spans="1:18" s="14" customFormat="1" x14ac:dyDescent="0.2">
      <c r="C29" s="15"/>
    </row>
    <row r="30" spans="1:18" s="14" customFormat="1" x14ac:dyDescent="0.2">
      <c r="C30" s="15"/>
    </row>
    <row r="31" spans="1:18" s="14" customFormat="1" x14ac:dyDescent="0.2">
      <c r="C31" s="15"/>
    </row>
    <row r="32" spans="1:18" s="14" customFormat="1" x14ac:dyDescent="0.2">
      <c r="C32" s="15"/>
    </row>
    <row r="33" spans="3:3" s="14" customFormat="1" x14ac:dyDescent="0.2">
      <c r="C33" s="15"/>
    </row>
    <row r="34" spans="3:3" s="14" customFormat="1" x14ac:dyDescent="0.2">
      <c r="C34" s="15"/>
    </row>
    <row r="35" spans="3:3" s="14" customFormat="1" x14ac:dyDescent="0.2">
      <c r="C35" s="15"/>
    </row>
    <row r="36" spans="3:3" s="14" customFormat="1" x14ac:dyDescent="0.2">
      <c r="C36" s="15"/>
    </row>
    <row r="37" spans="3:3" s="14" customFormat="1" x14ac:dyDescent="0.2">
      <c r="C37" s="15"/>
    </row>
    <row r="38" spans="3:3" s="14" customFormat="1" x14ac:dyDescent="0.2">
      <c r="C38" s="15"/>
    </row>
    <row r="39" spans="3:3" s="14" customFormat="1" x14ac:dyDescent="0.2">
      <c r="C39" s="15"/>
    </row>
    <row r="40" spans="3:3" s="14" customFormat="1" x14ac:dyDescent="0.2">
      <c r="C40" s="15"/>
    </row>
    <row r="41" spans="3:3" s="14" customFormat="1" x14ac:dyDescent="0.2">
      <c r="C41" s="15"/>
    </row>
    <row r="42" spans="3:3" s="14" customFormat="1" x14ac:dyDescent="0.2">
      <c r="C42" s="15"/>
    </row>
    <row r="43" spans="3:3" s="14" customFormat="1" x14ac:dyDescent="0.2">
      <c r="C43" s="15"/>
    </row>
    <row r="44" spans="3:3" s="14" customFormat="1" x14ac:dyDescent="0.2">
      <c r="C44" s="15"/>
    </row>
    <row r="45" spans="3:3" s="14" customFormat="1" x14ac:dyDescent="0.2">
      <c r="C45" s="15"/>
    </row>
    <row r="46" spans="3:3" s="14" customFormat="1" x14ac:dyDescent="0.2">
      <c r="C46" s="15"/>
    </row>
    <row r="47" spans="3:3" s="14" customFormat="1" x14ac:dyDescent="0.2">
      <c r="C47" s="15"/>
    </row>
    <row r="48" spans="3:3" s="14" customFormat="1" x14ac:dyDescent="0.2">
      <c r="C48" s="15"/>
    </row>
    <row r="49" spans="3:3" s="14" customFormat="1" x14ac:dyDescent="0.2">
      <c r="C49" s="15"/>
    </row>
    <row r="50" spans="3:3" s="14" customFormat="1" x14ac:dyDescent="0.2">
      <c r="C50" s="15"/>
    </row>
    <row r="51" spans="3:3" s="14" customFormat="1" x14ac:dyDescent="0.2">
      <c r="C51" s="15"/>
    </row>
    <row r="52" spans="3:3" s="14" customFormat="1" x14ac:dyDescent="0.2">
      <c r="C52" s="15"/>
    </row>
    <row r="53" spans="3:3" s="14" customFormat="1" x14ac:dyDescent="0.2">
      <c r="C53" s="15"/>
    </row>
    <row r="54" spans="3:3" s="14" customFormat="1" x14ac:dyDescent="0.2">
      <c r="C54" s="15"/>
    </row>
    <row r="55" spans="3:3" s="14" customFormat="1" x14ac:dyDescent="0.2">
      <c r="C55" s="15"/>
    </row>
    <row r="56" spans="3:3" s="14" customFormat="1" x14ac:dyDescent="0.2">
      <c r="C56" s="15"/>
    </row>
    <row r="57" spans="3:3" s="14" customFormat="1" x14ac:dyDescent="0.2">
      <c r="C57" s="15"/>
    </row>
    <row r="58" spans="3:3" s="14" customFormat="1" x14ac:dyDescent="0.2">
      <c r="C58" s="15"/>
    </row>
    <row r="59" spans="3:3" s="14" customFormat="1" x14ac:dyDescent="0.2">
      <c r="C59" s="15"/>
    </row>
    <row r="60" spans="3:3" s="14" customFormat="1" x14ac:dyDescent="0.2">
      <c r="C60" s="15"/>
    </row>
    <row r="61" spans="3:3" s="14" customFormat="1" x14ac:dyDescent="0.2">
      <c r="C61" s="15"/>
    </row>
    <row r="62" spans="3:3" s="14" customFormat="1" x14ac:dyDescent="0.2">
      <c r="C62" s="15"/>
    </row>
    <row r="63" spans="3:3" s="14" customFormat="1" x14ac:dyDescent="0.2">
      <c r="C63" s="15"/>
    </row>
    <row r="64" spans="3:3" s="14" customFormat="1" x14ac:dyDescent="0.2">
      <c r="C64" s="15"/>
    </row>
    <row r="65" spans="3:3" s="14" customFormat="1" x14ac:dyDescent="0.2">
      <c r="C65" s="15"/>
    </row>
    <row r="66" spans="3:3" s="14" customFormat="1" x14ac:dyDescent="0.2">
      <c r="C66" s="15"/>
    </row>
    <row r="67" spans="3:3" s="14" customFormat="1" x14ac:dyDescent="0.2">
      <c r="C67" s="15"/>
    </row>
    <row r="68" spans="3:3" s="14" customFormat="1" x14ac:dyDescent="0.2">
      <c r="C68" s="15"/>
    </row>
    <row r="69" spans="3:3" s="14" customFormat="1" x14ac:dyDescent="0.2">
      <c r="C69" s="15"/>
    </row>
    <row r="70" spans="3:3" s="14" customFormat="1" x14ac:dyDescent="0.2">
      <c r="C70" s="15"/>
    </row>
    <row r="71" spans="3:3" s="14" customFormat="1" x14ac:dyDescent="0.2">
      <c r="C71" s="15"/>
    </row>
    <row r="72" spans="3:3" s="14" customFormat="1" x14ac:dyDescent="0.2">
      <c r="C72" s="15"/>
    </row>
    <row r="73" spans="3:3" s="14" customFormat="1" x14ac:dyDescent="0.2">
      <c r="C73" s="15"/>
    </row>
    <row r="74" spans="3:3" s="14" customFormat="1" x14ac:dyDescent="0.2">
      <c r="C74" s="15"/>
    </row>
    <row r="75" spans="3:3" s="14" customFormat="1" x14ac:dyDescent="0.2">
      <c r="C75" s="15"/>
    </row>
    <row r="76" spans="3:3" s="14" customFormat="1" x14ac:dyDescent="0.2">
      <c r="C76" s="15"/>
    </row>
    <row r="77" spans="3:3" s="14" customFormat="1" x14ac:dyDescent="0.2">
      <c r="C77" s="15"/>
    </row>
    <row r="78" spans="3:3" s="14" customFormat="1" x14ac:dyDescent="0.2">
      <c r="C78" s="15"/>
    </row>
    <row r="79" spans="3:3" s="14" customFormat="1" x14ac:dyDescent="0.2">
      <c r="C79" s="15"/>
    </row>
    <row r="80" spans="3:3" s="14" customFormat="1" x14ac:dyDescent="0.2">
      <c r="C80" s="15"/>
    </row>
    <row r="81" spans="3:3" s="14" customFormat="1" x14ac:dyDescent="0.2">
      <c r="C81" s="15"/>
    </row>
    <row r="82" spans="3:3" s="14" customFormat="1" x14ac:dyDescent="0.2">
      <c r="C82" s="15"/>
    </row>
    <row r="83" spans="3:3" s="14" customFormat="1" x14ac:dyDescent="0.2">
      <c r="C83" s="15"/>
    </row>
    <row r="84" spans="3:3" s="14" customFormat="1" x14ac:dyDescent="0.2">
      <c r="C84" s="15"/>
    </row>
    <row r="85" spans="3:3" s="14" customFormat="1" x14ac:dyDescent="0.2">
      <c r="C85" s="15"/>
    </row>
    <row r="86" spans="3:3" s="14" customFormat="1" x14ac:dyDescent="0.2">
      <c r="C86" s="15"/>
    </row>
    <row r="87" spans="3:3" s="14" customFormat="1" x14ac:dyDescent="0.2">
      <c r="C87" s="15"/>
    </row>
    <row r="88" spans="3:3" s="14" customFormat="1" x14ac:dyDescent="0.2">
      <c r="C88" s="15"/>
    </row>
    <row r="89" spans="3:3" s="14" customFormat="1" x14ac:dyDescent="0.2">
      <c r="C89" s="15"/>
    </row>
    <row r="90" spans="3:3" s="14" customFormat="1" x14ac:dyDescent="0.2">
      <c r="C90" s="15"/>
    </row>
    <row r="91" spans="3:3" s="14" customFormat="1" x14ac:dyDescent="0.2">
      <c r="C91" s="15"/>
    </row>
    <row r="92" spans="3:3" s="14" customFormat="1" x14ac:dyDescent="0.2">
      <c r="C92" s="15"/>
    </row>
    <row r="93" spans="3:3" s="14" customFormat="1" x14ac:dyDescent="0.2">
      <c r="C93" s="15"/>
    </row>
    <row r="94" spans="3:3" s="14" customFormat="1" x14ac:dyDescent="0.2">
      <c r="C94" s="15"/>
    </row>
    <row r="95" spans="3:3" s="14" customFormat="1" x14ac:dyDescent="0.2">
      <c r="C95" s="15"/>
    </row>
    <row r="96" spans="3:3" s="14" customFormat="1" x14ac:dyDescent="0.2">
      <c r="C96" s="15"/>
    </row>
    <row r="97" spans="3:3" s="14" customFormat="1" x14ac:dyDescent="0.2">
      <c r="C97" s="15"/>
    </row>
    <row r="98" spans="3:3" s="14" customFormat="1" x14ac:dyDescent="0.2">
      <c r="C98" s="15"/>
    </row>
    <row r="99" spans="3:3" s="14" customFormat="1" x14ac:dyDescent="0.2">
      <c r="C99" s="15"/>
    </row>
    <row r="100" spans="3:3" s="14" customFormat="1" x14ac:dyDescent="0.2">
      <c r="C100" s="15"/>
    </row>
    <row r="101" spans="3:3" s="14" customFormat="1" x14ac:dyDescent="0.2">
      <c r="C101" s="15"/>
    </row>
    <row r="102" spans="3:3" s="14" customFormat="1" x14ac:dyDescent="0.2">
      <c r="C102" s="15"/>
    </row>
    <row r="103" spans="3:3" s="14" customFormat="1" x14ac:dyDescent="0.2">
      <c r="C103" s="15"/>
    </row>
    <row r="104" spans="3:3" s="14" customFormat="1" x14ac:dyDescent="0.2">
      <c r="C104" s="15"/>
    </row>
    <row r="105" spans="3:3" s="14" customFormat="1" x14ac:dyDescent="0.2">
      <c r="C105" s="15"/>
    </row>
    <row r="106" spans="3:3" s="14" customFormat="1" x14ac:dyDescent="0.2">
      <c r="C106" s="15"/>
    </row>
    <row r="107" spans="3:3" s="14" customFormat="1" x14ac:dyDescent="0.2">
      <c r="C107" s="15"/>
    </row>
    <row r="108" spans="3:3" s="14" customFormat="1" x14ac:dyDescent="0.2">
      <c r="C108" s="15"/>
    </row>
    <row r="109" spans="3:3" s="14" customFormat="1" x14ac:dyDescent="0.2">
      <c r="C109" s="15"/>
    </row>
    <row r="110" spans="3:3" s="14" customFormat="1" x14ac:dyDescent="0.2">
      <c r="C110" s="15"/>
    </row>
    <row r="111" spans="3:3" s="14" customFormat="1" x14ac:dyDescent="0.2">
      <c r="C111" s="15"/>
    </row>
    <row r="112" spans="3:3" s="14" customFormat="1" x14ac:dyDescent="0.2">
      <c r="C112" s="15"/>
    </row>
    <row r="113" spans="3:3" s="14" customFormat="1" x14ac:dyDescent="0.2">
      <c r="C113" s="15"/>
    </row>
    <row r="114" spans="3:3" s="14" customFormat="1" x14ac:dyDescent="0.2">
      <c r="C114" s="15"/>
    </row>
    <row r="115" spans="3:3" s="14" customFormat="1" x14ac:dyDescent="0.2">
      <c r="C115" s="15"/>
    </row>
    <row r="116" spans="3:3" s="14" customFormat="1" x14ac:dyDescent="0.2">
      <c r="C116" s="15"/>
    </row>
    <row r="117" spans="3:3" s="14" customFormat="1" x14ac:dyDescent="0.2">
      <c r="C117" s="15"/>
    </row>
    <row r="118" spans="3:3" s="14" customFormat="1" x14ac:dyDescent="0.2">
      <c r="C118" s="15"/>
    </row>
    <row r="119" spans="3:3" s="14" customFormat="1" x14ac:dyDescent="0.2">
      <c r="C119" s="15"/>
    </row>
    <row r="120" spans="3:3" s="14" customFormat="1" x14ac:dyDescent="0.2">
      <c r="C120" s="15"/>
    </row>
    <row r="121" spans="3:3" s="14" customFormat="1" x14ac:dyDescent="0.2">
      <c r="C121" s="15"/>
    </row>
    <row r="122" spans="3:3" s="14" customFormat="1" x14ac:dyDescent="0.2">
      <c r="C122" s="15"/>
    </row>
    <row r="123" spans="3:3" s="14" customFormat="1" x14ac:dyDescent="0.2">
      <c r="C123" s="15"/>
    </row>
    <row r="124" spans="3:3" s="14" customFormat="1" x14ac:dyDescent="0.2">
      <c r="C124" s="15"/>
    </row>
    <row r="125" spans="3:3" s="14" customFormat="1" x14ac:dyDescent="0.2">
      <c r="C125" s="15"/>
    </row>
    <row r="126" spans="3:3" s="14" customFormat="1" x14ac:dyDescent="0.2">
      <c r="C126" s="15"/>
    </row>
    <row r="127" spans="3:3" s="14" customFormat="1" x14ac:dyDescent="0.2">
      <c r="C127" s="15"/>
    </row>
    <row r="128" spans="3:3" s="14" customFormat="1" x14ac:dyDescent="0.2">
      <c r="C128" s="15"/>
    </row>
    <row r="129" spans="3:3" s="14" customFormat="1" x14ac:dyDescent="0.2">
      <c r="C129" s="15"/>
    </row>
    <row r="130" spans="3:3" s="14" customFormat="1" x14ac:dyDescent="0.2">
      <c r="C130" s="15"/>
    </row>
    <row r="131" spans="3:3" s="14" customFormat="1" x14ac:dyDescent="0.2">
      <c r="C131" s="15"/>
    </row>
    <row r="132" spans="3:3" s="14" customFormat="1" x14ac:dyDescent="0.2">
      <c r="C132" s="15"/>
    </row>
    <row r="133" spans="3:3" s="14" customFormat="1" x14ac:dyDescent="0.2">
      <c r="C133" s="15"/>
    </row>
    <row r="134" spans="3:3" s="14" customFormat="1" x14ac:dyDescent="0.2">
      <c r="C134" s="15"/>
    </row>
    <row r="135" spans="3:3" s="14" customFormat="1" x14ac:dyDescent="0.2">
      <c r="C135" s="15"/>
    </row>
    <row r="136" spans="3:3" s="14" customFormat="1" x14ac:dyDescent="0.2">
      <c r="C136" s="15"/>
    </row>
    <row r="137" spans="3:3" s="14" customFormat="1" x14ac:dyDescent="0.2">
      <c r="C137" s="15"/>
    </row>
    <row r="138" spans="3:3" s="14" customFormat="1" x14ac:dyDescent="0.2">
      <c r="C138" s="15"/>
    </row>
    <row r="139" spans="3:3" s="14" customFormat="1" x14ac:dyDescent="0.2">
      <c r="C139" s="15"/>
    </row>
    <row r="140" spans="3:3" s="14" customFormat="1" x14ac:dyDescent="0.2">
      <c r="C140" s="15"/>
    </row>
    <row r="141" spans="3:3" s="14" customFormat="1" x14ac:dyDescent="0.2">
      <c r="C141" s="15"/>
    </row>
    <row r="142" spans="3:3" s="14" customFormat="1" x14ac:dyDescent="0.2">
      <c r="C142" s="15"/>
    </row>
    <row r="143" spans="3:3" s="14" customFormat="1" x14ac:dyDescent="0.2">
      <c r="C143" s="15"/>
    </row>
    <row r="144" spans="3:3" s="14" customFormat="1" x14ac:dyDescent="0.2">
      <c r="C144" s="15"/>
    </row>
    <row r="145" spans="3:3" s="14" customFormat="1" x14ac:dyDescent="0.2">
      <c r="C145" s="15"/>
    </row>
    <row r="146" spans="3:3" s="14" customFormat="1" x14ac:dyDescent="0.2">
      <c r="C146" s="15"/>
    </row>
    <row r="147" spans="3:3" s="14" customFormat="1" x14ac:dyDescent="0.2">
      <c r="C147" s="15"/>
    </row>
    <row r="148" spans="3:3" s="14" customFormat="1" x14ac:dyDescent="0.2">
      <c r="C148" s="15"/>
    </row>
    <row r="149" spans="3:3" s="14" customFormat="1" x14ac:dyDescent="0.2">
      <c r="C149" s="15"/>
    </row>
    <row r="150" spans="3:3" s="14" customFormat="1" x14ac:dyDescent="0.2">
      <c r="C150" s="15"/>
    </row>
  </sheetData>
  <sheetProtection algorithmName="SHA-512" hashValue="1MfOB0f/1MmjaAzspurkU13P45uco7lStC57Ngh5tk+DRtdSNWvoTQcPxZuUaxPv4ttYmNaeOtVpdavzAWYChQ==" saltValue="7LVeBPy9mXgU11PYp0AfWg==" spinCount="100000" sheet="1" selectLockedCells="1"/>
  <mergeCells count="25">
    <mergeCell ref="B10:C10"/>
    <mergeCell ref="A7:A9"/>
    <mergeCell ref="B6:C6"/>
    <mergeCell ref="B7:C7"/>
    <mergeCell ref="B8:C8"/>
    <mergeCell ref="B9:C9"/>
    <mergeCell ref="A1:C1"/>
    <mergeCell ref="B2:C2"/>
    <mergeCell ref="B3:C3"/>
    <mergeCell ref="B4:C4"/>
    <mergeCell ref="B5:C5"/>
    <mergeCell ref="A2:A6"/>
    <mergeCell ref="B21:C21"/>
    <mergeCell ref="A23:A24"/>
    <mergeCell ref="B23:C23"/>
    <mergeCell ref="B24:C24"/>
    <mergeCell ref="A18:A20"/>
    <mergeCell ref="B18:C18"/>
    <mergeCell ref="B19:C19"/>
    <mergeCell ref="B20:C20"/>
    <mergeCell ref="A12:G12"/>
    <mergeCell ref="A13:F13"/>
    <mergeCell ref="A14:F14"/>
    <mergeCell ref="A15:F15"/>
    <mergeCell ref="H13:R15"/>
  </mergeCells>
  <phoneticPr fontId="1" type="noConversion"/>
  <printOptions horizontalCentered="1" verticalCentered="1"/>
  <pageMargins left="0.5" right="0.5" top="0.5" bottom="0.5" header="0.5" footer="0.5"/>
  <pageSetup scale="90" orientation="landscape" horizontalDpi="1200" verticalDpi="120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H150"/>
  <sheetViews>
    <sheetView zoomScaleNormal="100" zoomScaleSheetLayoutView="100" workbookViewId="0">
      <pane ySplit="1" topLeftCell="A8" activePane="bottomLeft" state="frozen"/>
      <selection pane="bottomLeft" activeCell="H13" sqref="H13:R15"/>
    </sheetView>
  </sheetViews>
  <sheetFormatPr defaultRowHeight="12.75" x14ac:dyDescent="0.2"/>
  <cols>
    <col min="1" max="1" width="11.7109375" style="14" customWidth="1"/>
    <col min="2" max="2" width="22.140625" style="14" customWidth="1"/>
    <col min="3" max="3" width="7.7109375" style="15" customWidth="1"/>
    <col min="4" max="8" width="7.85546875" style="14" customWidth="1"/>
    <col min="9" max="10" width="8" style="14" customWidth="1"/>
    <col min="11" max="18" width="7.85546875" style="14" customWidth="1"/>
    <col min="19" max="112" width="9.140625" style="3"/>
  </cols>
  <sheetData>
    <row r="1" spans="1:18" s="12" customFormat="1" ht="119.25" customHeight="1" x14ac:dyDescent="0.2">
      <c r="A1" s="225" t="s">
        <v>4</v>
      </c>
      <c r="B1" s="226"/>
      <c r="C1" s="227"/>
      <c r="D1" s="65" t="s">
        <v>85</v>
      </c>
      <c r="E1" s="65" t="s">
        <v>86</v>
      </c>
      <c r="F1" s="65" t="s">
        <v>87</v>
      </c>
      <c r="G1" s="65" t="s">
        <v>88</v>
      </c>
      <c r="H1" s="65" t="s">
        <v>89</v>
      </c>
      <c r="I1" s="66" t="s">
        <v>38</v>
      </c>
      <c r="J1" s="66" t="s">
        <v>143</v>
      </c>
      <c r="K1" s="65" t="s">
        <v>136</v>
      </c>
      <c r="L1" s="65" t="s">
        <v>135</v>
      </c>
      <c r="M1" s="65" t="s">
        <v>2</v>
      </c>
      <c r="N1" s="65" t="s">
        <v>90</v>
      </c>
      <c r="O1" s="65" t="s">
        <v>41</v>
      </c>
      <c r="P1" s="65" t="s">
        <v>1</v>
      </c>
      <c r="Q1" s="65" t="s">
        <v>3</v>
      </c>
      <c r="R1" s="65" t="s">
        <v>71</v>
      </c>
    </row>
    <row r="2" spans="1:18" s="13" customFormat="1" ht="38.1" customHeight="1" x14ac:dyDescent="0.2">
      <c r="A2" s="235" t="s">
        <v>55</v>
      </c>
      <c r="B2" s="230" t="s">
        <v>117</v>
      </c>
      <c r="C2" s="231"/>
      <c r="D2" s="28"/>
      <c r="E2" s="29"/>
      <c r="F2" s="29"/>
      <c r="G2" s="29"/>
      <c r="H2" s="29"/>
      <c r="I2" s="30"/>
      <c r="J2" s="30"/>
      <c r="K2" s="30"/>
      <c r="L2" s="29"/>
      <c r="M2" s="29"/>
      <c r="N2" s="69"/>
      <c r="O2" s="29"/>
      <c r="P2" s="29"/>
      <c r="Q2" s="29"/>
      <c r="R2" s="69"/>
    </row>
    <row r="3" spans="1:18" s="13" customFormat="1" ht="38.1" customHeight="1" x14ac:dyDescent="0.2">
      <c r="A3" s="235"/>
      <c r="B3" s="230" t="s">
        <v>116</v>
      </c>
      <c r="C3" s="231"/>
      <c r="D3" s="28"/>
      <c r="E3" s="33"/>
      <c r="F3" s="33"/>
      <c r="G3" s="33"/>
      <c r="H3" s="33"/>
      <c r="I3" s="34"/>
      <c r="J3" s="35"/>
      <c r="K3" s="35"/>
      <c r="L3" s="32"/>
      <c r="M3" s="32"/>
      <c r="N3" s="31"/>
      <c r="O3" s="32"/>
      <c r="P3" s="32"/>
      <c r="Q3" s="32"/>
      <c r="R3" s="31"/>
    </row>
    <row r="4" spans="1:18" s="13" customFormat="1" ht="38.1" customHeight="1" x14ac:dyDescent="0.2">
      <c r="A4" s="235"/>
      <c r="B4" s="234" t="s">
        <v>144</v>
      </c>
      <c r="C4" s="231"/>
      <c r="D4" s="29"/>
      <c r="E4" s="36"/>
      <c r="F4" s="36"/>
      <c r="G4" s="36"/>
      <c r="H4" s="36"/>
      <c r="I4" s="37">
        <f>SUM(G4:H4)</f>
        <v>0</v>
      </c>
      <c r="J4" s="28"/>
      <c r="K4" s="35"/>
      <c r="L4" s="32"/>
      <c r="M4" s="32"/>
      <c r="N4" s="31"/>
      <c r="O4" s="32"/>
      <c r="P4" s="32"/>
      <c r="Q4" s="32"/>
      <c r="R4" s="31"/>
    </row>
    <row r="5" spans="1:18" s="13" customFormat="1" ht="60.75" customHeight="1" x14ac:dyDescent="0.2">
      <c r="A5" s="235"/>
      <c r="B5" s="234" t="s">
        <v>145</v>
      </c>
      <c r="C5" s="231"/>
      <c r="D5" s="38"/>
      <c r="E5" s="28"/>
      <c r="F5" s="28"/>
      <c r="G5" s="28"/>
      <c r="H5" s="28"/>
      <c r="I5" s="39"/>
      <c r="J5" s="28"/>
      <c r="K5" s="34"/>
      <c r="L5" s="33"/>
      <c r="M5" s="33"/>
      <c r="N5" s="40"/>
      <c r="O5" s="32"/>
      <c r="P5" s="32"/>
      <c r="Q5" s="32"/>
      <c r="R5" s="31"/>
    </row>
    <row r="6" spans="1:18" s="13" customFormat="1" ht="38.1" customHeight="1" x14ac:dyDescent="0.2">
      <c r="A6" s="235"/>
      <c r="B6" s="230" t="s">
        <v>118</v>
      </c>
      <c r="C6" s="231"/>
      <c r="D6" s="38"/>
      <c r="E6" s="38"/>
      <c r="F6" s="38"/>
      <c r="G6" s="38"/>
      <c r="H6" s="38"/>
      <c r="I6" s="41"/>
      <c r="J6" s="168"/>
      <c r="K6" s="42"/>
      <c r="L6" s="42"/>
      <c r="M6" s="42"/>
      <c r="N6" s="28"/>
      <c r="O6" s="32"/>
      <c r="P6" s="32"/>
      <c r="Q6" s="32"/>
      <c r="R6" s="31"/>
    </row>
    <row r="7" spans="1:18" s="13" customFormat="1" ht="38.1" customHeight="1" x14ac:dyDescent="0.2">
      <c r="A7" s="217" t="s">
        <v>73</v>
      </c>
      <c r="B7" s="232" t="s">
        <v>69</v>
      </c>
      <c r="C7" s="233"/>
      <c r="D7" s="43"/>
      <c r="E7" s="43"/>
      <c r="F7" s="43"/>
      <c r="G7" s="43"/>
      <c r="H7" s="43"/>
      <c r="I7" s="38"/>
      <c r="J7" s="43"/>
      <c r="K7" s="43"/>
      <c r="L7" s="43"/>
      <c r="M7" s="43"/>
      <c r="N7" s="43"/>
      <c r="O7" s="43"/>
      <c r="P7" s="43"/>
      <c r="Q7" s="43"/>
      <c r="R7" s="44">
        <f>SUM(D7:Q7)</f>
        <v>0</v>
      </c>
    </row>
    <row r="8" spans="1:18" s="13" customFormat="1" ht="38.1" customHeight="1" x14ac:dyDescent="0.2">
      <c r="A8" s="218"/>
      <c r="B8" s="232" t="s">
        <v>93</v>
      </c>
      <c r="C8" s="233"/>
      <c r="D8" s="43"/>
      <c r="E8" s="43"/>
      <c r="F8" s="43"/>
      <c r="G8" s="43"/>
      <c r="H8" s="43"/>
      <c r="I8" s="38"/>
      <c r="J8" s="43"/>
      <c r="K8" s="43"/>
      <c r="L8" s="43"/>
      <c r="M8" s="43"/>
      <c r="N8" s="43"/>
      <c r="O8" s="43"/>
      <c r="P8" s="43"/>
      <c r="Q8" s="43"/>
      <c r="R8" s="44">
        <f>SUM(D8:Q8)</f>
        <v>0</v>
      </c>
    </row>
    <row r="9" spans="1:18" s="13" customFormat="1" ht="38.1" customHeight="1" x14ac:dyDescent="0.2">
      <c r="A9" s="219"/>
      <c r="B9" s="232" t="s">
        <v>70</v>
      </c>
      <c r="C9" s="233"/>
      <c r="D9" s="45">
        <f>SUM(D7-D8)</f>
        <v>0</v>
      </c>
      <c r="E9" s="45">
        <f t="shared" ref="E9:O9" si="0">SUM(E7-E8)</f>
        <v>0</v>
      </c>
      <c r="F9" s="45">
        <f t="shared" si="0"/>
        <v>0</v>
      </c>
      <c r="G9" s="45">
        <f t="shared" si="0"/>
        <v>0</v>
      </c>
      <c r="H9" s="45">
        <f t="shared" si="0"/>
        <v>0</v>
      </c>
      <c r="I9" s="46"/>
      <c r="J9" s="44">
        <f t="shared" si="0"/>
        <v>0</v>
      </c>
      <c r="K9" s="45">
        <f t="shared" si="0"/>
        <v>0</v>
      </c>
      <c r="L9" s="45">
        <f t="shared" si="0"/>
        <v>0</v>
      </c>
      <c r="M9" s="45">
        <f t="shared" si="0"/>
        <v>0</v>
      </c>
      <c r="N9" s="45">
        <f t="shared" si="0"/>
        <v>0</v>
      </c>
      <c r="O9" s="45">
        <f t="shared" si="0"/>
        <v>0</v>
      </c>
      <c r="P9" s="45">
        <f>SUM(P7-P8)</f>
        <v>0</v>
      </c>
      <c r="Q9" s="45">
        <f>SUM(Q7-Q8)</f>
        <v>0</v>
      </c>
      <c r="R9" s="45">
        <f>SUM(D9:Q9)</f>
        <v>0</v>
      </c>
    </row>
    <row r="10" spans="1:18" s="13" customFormat="1" ht="38.1" customHeight="1" x14ac:dyDescent="0.2">
      <c r="A10" s="48" t="s">
        <v>45</v>
      </c>
      <c r="B10" s="228" t="s">
        <v>42</v>
      </c>
      <c r="C10" s="229"/>
      <c r="D10" s="47" t="s">
        <v>74</v>
      </c>
      <c r="E10" s="47" t="s">
        <v>75</v>
      </c>
      <c r="F10" s="47" t="s">
        <v>75</v>
      </c>
      <c r="G10" s="47" t="s">
        <v>76</v>
      </c>
      <c r="H10" s="47" t="s">
        <v>76</v>
      </c>
      <c r="I10" s="47" t="s">
        <v>76</v>
      </c>
      <c r="J10" s="169" t="s">
        <v>76</v>
      </c>
      <c r="K10" s="47" t="s">
        <v>77</v>
      </c>
      <c r="L10" s="47" t="s">
        <v>77</v>
      </c>
      <c r="M10" s="47" t="s">
        <v>75</v>
      </c>
      <c r="N10" s="46"/>
      <c r="O10" s="46"/>
      <c r="P10" s="46"/>
      <c r="Q10" s="46"/>
      <c r="R10" s="46"/>
    </row>
    <row r="12" spans="1:18" s="14" customFormat="1" ht="17.25" customHeight="1" x14ac:dyDescent="0.2">
      <c r="A12" s="220" t="s">
        <v>43</v>
      </c>
      <c r="B12" s="220"/>
      <c r="C12" s="220"/>
      <c r="D12" s="220"/>
      <c r="E12" s="220"/>
      <c r="F12" s="220"/>
      <c r="G12" s="220"/>
      <c r="H12" s="49"/>
      <c r="I12" s="49"/>
      <c r="J12" s="49"/>
      <c r="K12" s="49"/>
      <c r="L12" s="49"/>
      <c r="M12" s="50"/>
      <c r="N12" s="51"/>
      <c r="O12" s="51"/>
      <c r="P12" s="51"/>
      <c r="Q12" s="51"/>
      <c r="R12" s="52"/>
    </row>
    <row r="13" spans="1:18" s="14" customFormat="1" ht="24" customHeight="1" x14ac:dyDescent="0.2">
      <c r="A13" s="221" t="s">
        <v>92</v>
      </c>
      <c r="B13" s="221"/>
      <c r="C13" s="221"/>
      <c r="D13" s="221"/>
      <c r="E13" s="221"/>
      <c r="F13" s="221"/>
      <c r="G13" s="53">
        <f>SUM(D7:M7)</f>
        <v>0</v>
      </c>
      <c r="H13" s="222" t="s">
        <v>44</v>
      </c>
      <c r="I13" s="222"/>
      <c r="J13" s="222"/>
      <c r="K13" s="222"/>
      <c r="L13" s="222"/>
      <c r="M13" s="222"/>
      <c r="N13" s="222"/>
      <c r="O13" s="222"/>
      <c r="P13" s="222"/>
      <c r="Q13" s="222"/>
      <c r="R13" s="222"/>
    </row>
    <row r="14" spans="1:18" s="14" customFormat="1" ht="24" customHeight="1" x14ac:dyDescent="0.2">
      <c r="A14" s="221" t="s">
        <v>91</v>
      </c>
      <c r="B14" s="221"/>
      <c r="C14" s="221"/>
      <c r="D14" s="221"/>
      <c r="E14" s="221"/>
      <c r="F14" s="221"/>
      <c r="G14" s="53">
        <f>SUM(D9+E9+F9+G9+H9+J9+K9+L9+M9)</f>
        <v>0</v>
      </c>
      <c r="H14" s="222"/>
      <c r="I14" s="222"/>
      <c r="J14" s="222"/>
      <c r="K14" s="222"/>
      <c r="L14" s="222"/>
      <c r="M14" s="222"/>
      <c r="N14" s="222"/>
      <c r="O14" s="222"/>
      <c r="P14" s="222"/>
      <c r="Q14" s="222"/>
      <c r="R14" s="222"/>
    </row>
    <row r="15" spans="1:18" s="14" customFormat="1" ht="24" customHeight="1" x14ac:dyDescent="0.2">
      <c r="A15" s="221" t="s">
        <v>119</v>
      </c>
      <c r="B15" s="221"/>
      <c r="C15" s="221"/>
      <c r="D15" s="221"/>
      <c r="E15" s="221"/>
      <c r="F15" s="221"/>
      <c r="G15" s="54">
        <f>SUM(D2/100)+(E4/10)+(F4/10)+(E5/10)+(F5/10)+(G5/15)+(H5/15)+(I4/15)+(J4/15)+(J5/15)+(K6/32)+(L6/32)+(M6/10)</f>
        <v>0</v>
      </c>
      <c r="H15" s="222"/>
      <c r="I15" s="222"/>
      <c r="J15" s="222"/>
      <c r="K15" s="222"/>
      <c r="L15" s="222"/>
      <c r="M15" s="222"/>
      <c r="N15" s="222"/>
      <c r="O15" s="222"/>
      <c r="P15" s="222"/>
      <c r="Q15" s="222"/>
      <c r="R15" s="222"/>
    </row>
    <row r="16" spans="1:18" s="27" customFormat="1" ht="24" customHeight="1" x14ac:dyDescent="0.2">
      <c r="A16" s="55"/>
      <c r="B16" s="55"/>
      <c r="C16" s="55"/>
      <c r="D16" s="55"/>
      <c r="E16" s="55"/>
      <c r="F16" s="55"/>
      <c r="G16" s="56"/>
      <c r="H16" s="81"/>
      <c r="I16" s="81"/>
      <c r="J16" s="81"/>
      <c r="K16" s="81"/>
      <c r="L16" s="81"/>
      <c r="M16" s="81"/>
      <c r="N16" s="81"/>
      <c r="O16" s="81"/>
      <c r="P16" s="81"/>
      <c r="Q16" s="81"/>
      <c r="R16" s="81"/>
    </row>
    <row r="17" spans="1:18" ht="84" customHeight="1" x14ac:dyDescent="0.2">
      <c r="A17" s="57"/>
      <c r="B17" s="57"/>
      <c r="C17" s="58"/>
      <c r="D17" s="67" t="s">
        <v>80</v>
      </c>
      <c r="E17" s="67" t="s">
        <v>81</v>
      </c>
      <c r="F17" s="67" t="s">
        <v>82</v>
      </c>
      <c r="G17" s="68" t="s">
        <v>83</v>
      </c>
      <c r="H17" s="68" t="s">
        <v>84</v>
      </c>
      <c r="I17" s="57"/>
      <c r="J17" s="57"/>
      <c r="K17" s="57"/>
      <c r="L17" s="57"/>
      <c r="M17" s="57"/>
      <c r="N17" s="57"/>
      <c r="O17" s="57"/>
      <c r="P17" s="57"/>
      <c r="Q17" s="57"/>
      <c r="R17" s="57"/>
    </row>
    <row r="18" spans="1:18" s="13" customFormat="1" ht="38.1" customHeight="1" x14ac:dyDescent="0.2">
      <c r="A18" s="216" t="s">
        <v>79</v>
      </c>
      <c r="B18" s="213" t="s">
        <v>66</v>
      </c>
      <c r="C18" s="214"/>
      <c r="D18" s="59"/>
      <c r="E18" s="59"/>
      <c r="F18" s="59"/>
      <c r="G18" s="59"/>
      <c r="H18" s="60">
        <f>SUM(D18:G18)</f>
        <v>0</v>
      </c>
      <c r="I18" s="62"/>
      <c r="J18" s="62"/>
      <c r="K18" s="62"/>
      <c r="N18" s="62"/>
      <c r="O18" s="62"/>
      <c r="P18" s="62"/>
      <c r="Q18" s="62"/>
      <c r="R18" s="62"/>
    </row>
    <row r="19" spans="1:18" s="13" customFormat="1" ht="38.1" customHeight="1" x14ac:dyDescent="0.2">
      <c r="A19" s="216"/>
      <c r="B19" s="213" t="s">
        <v>67</v>
      </c>
      <c r="C19" s="214"/>
      <c r="D19" s="59"/>
      <c r="E19" s="59"/>
      <c r="F19" s="59"/>
      <c r="G19" s="59"/>
      <c r="H19" s="60">
        <f>SUM(D19:G19)</f>
        <v>0</v>
      </c>
      <c r="I19" s="62"/>
      <c r="J19" s="62"/>
      <c r="K19" s="62"/>
      <c r="L19" s="82"/>
      <c r="N19" s="62"/>
      <c r="O19" s="62"/>
      <c r="P19" s="62"/>
      <c r="Q19" s="62"/>
      <c r="R19" s="62"/>
    </row>
    <row r="20" spans="1:18" s="13" customFormat="1" ht="38.1" customHeight="1" x14ac:dyDescent="0.2">
      <c r="A20" s="216"/>
      <c r="B20" s="213" t="s">
        <v>68</v>
      </c>
      <c r="C20" s="214"/>
      <c r="D20" s="60">
        <f>SUM(D18-D19)</f>
        <v>0</v>
      </c>
      <c r="E20" s="60">
        <f t="shared" ref="E20:H20" si="1">SUM(E18-E19)</f>
        <v>0</v>
      </c>
      <c r="F20" s="60">
        <f t="shared" si="1"/>
        <v>0</v>
      </c>
      <c r="G20" s="60">
        <f t="shared" si="1"/>
        <v>0</v>
      </c>
      <c r="H20" s="60">
        <f t="shared" si="1"/>
        <v>0</v>
      </c>
      <c r="I20" s="62"/>
      <c r="J20" s="62"/>
      <c r="K20" s="62"/>
      <c r="L20" s="62"/>
      <c r="M20" s="62"/>
      <c r="N20" s="62"/>
      <c r="O20" s="62"/>
      <c r="P20" s="62"/>
      <c r="Q20" s="62"/>
      <c r="R20" s="62"/>
    </row>
    <row r="21" spans="1:18" s="13" customFormat="1" ht="38.1" customHeight="1" x14ac:dyDescent="0.2">
      <c r="A21" s="61" t="s">
        <v>45</v>
      </c>
      <c r="B21" s="215" t="s">
        <v>72</v>
      </c>
      <c r="C21" s="215"/>
      <c r="D21" s="47" t="s">
        <v>78</v>
      </c>
      <c r="E21" s="47" t="s">
        <v>78</v>
      </c>
      <c r="F21" s="47" t="s">
        <v>78</v>
      </c>
      <c r="G21" s="70"/>
      <c r="H21" s="47" t="s">
        <v>78</v>
      </c>
      <c r="I21" s="63"/>
      <c r="J21" s="63"/>
      <c r="K21" s="64"/>
      <c r="L21" s="64"/>
      <c r="M21" s="64"/>
      <c r="N21" s="62"/>
      <c r="O21" s="62"/>
      <c r="P21" s="62"/>
      <c r="Q21" s="62"/>
      <c r="R21" s="64"/>
    </row>
    <row r="22" spans="1:18" s="14" customFormat="1" x14ac:dyDescent="0.2">
      <c r="A22" s="57"/>
      <c r="B22" s="57"/>
      <c r="C22" s="58"/>
      <c r="D22" s="57"/>
      <c r="E22" s="57"/>
      <c r="F22" s="57"/>
      <c r="G22" s="57"/>
      <c r="H22" s="57"/>
      <c r="I22" s="57"/>
      <c r="J22" s="57"/>
      <c r="K22" s="57"/>
      <c r="L22" s="57"/>
      <c r="M22" s="57"/>
      <c r="N22" s="57"/>
      <c r="O22" s="57"/>
      <c r="P22" s="57"/>
      <c r="Q22" s="57"/>
      <c r="R22" s="57"/>
    </row>
    <row r="23" spans="1:18" s="14" customFormat="1" ht="25.5" customHeight="1" x14ac:dyDescent="0.2">
      <c r="A23" s="223" t="s">
        <v>94</v>
      </c>
      <c r="B23" s="224" t="s">
        <v>95</v>
      </c>
      <c r="C23" s="224"/>
      <c r="D23" s="83"/>
    </row>
    <row r="24" spans="1:18" s="14" customFormat="1" ht="23.25" customHeight="1" x14ac:dyDescent="0.2">
      <c r="A24" s="223"/>
      <c r="B24" s="224" t="s">
        <v>96</v>
      </c>
      <c r="C24" s="224"/>
      <c r="D24" s="83"/>
    </row>
    <row r="25" spans="1:18" s="14" customFormat="1" x14ac:dyDescent="0.2">
      <c r="C25" s="15"/>
    </row>
    <row r="26" spans="1:18" s="14" customFormat="1" x14ac:dyDescent="0.2">
      <c r="C26" s="15"/>
    </row>
    <row r="27" spans="1:18" s="14" customFormat="1" x14ac:dyDescent="0.2">
      <c r="C27" s="15"/>
    </row>
    <row r="28" spans="1:18" s="14" customFormat="1" x14ac:dyDescent="0.2">
      <c r="C28" s="15"/>
    </row>
    <row r="29" spans="1:18" s="14" customFormat="1" x14ac:dyDescent="0.2">
      <c r="C29" s="15"/>
    </row>
    <row r="30" spans="1:18" s="14" customFormat="1" x14ac:dyDescent="0.2">
      <c r="C30" s="15"/>
    </row>
    <row r="31" spans="1:18" s="14" customFormat="1" x14ac:dyDescent="0.2">
      <c r="C31" s="15"/>
    </row>
    <row r="32" spans="1:18" s="14" customFormat="1" x14ac:dyDescent="0.2">
      <c r="C32" s="15"/>
    </row>
    <row r="33" spans="3:3" s="14" customFormat="1" x14ac:dyDescent="0.2">
      <c r="C33" s="15"/>
    </row>
    <row r="34" spans="3:3" s="14" customFormat="1" x14ac:dyDescent="0.2">
      <c r="C34" s="15"/>
    </row>
    <row r="35" spans="3:3" s="14" customFormat="1" x14ac:dyDescent="0.2">
      <c r="C35" s="15"/>
    </row>
    <row r="36" spans="3:3" s="14" customFormat="1" x14ac:dyDescent="0.2">
      <c r="C36" s="15"/>
    </row>
    <row r="37" spans="3:3" s="14" customFormat="1" x14ac:dyDescent="0.2">
      <c r="C37" s="15"/>
    </row>
    <row r="38" spans="3:3" s="14" customFormat="1" x14ac:dyDescent="0.2">
      <c r="C38" s="15"/>
    </row>
    <row r="39" spans="3:3" s="14" customFormat="1" x14ac:dyDescent="0.2">
      <c r="C39" s="15"/>
    </row>
    <row r="40" spans="3:3" s="14" customFormat="1" x14ac:dyDescent="0.2">
      <c r="C40" s="15"/>
    </row>
    <row r="41" spans="3:3" s="14" customFormat="1" x14ac:dyDescent="0.2">
      <c r="C41" s="15"/>
    </row>
    <row r="42" spans="3:3" s="14" customFormat="1" x14ac:dyDescent="0.2">
      <c r="C42" s="15"/>
    </row>
    <row r="43" spans="3:3" s="14" customFormat="1" x14ac:dyDescent="0.2">
      <c r="C43" s="15"/>
    </row>
    <row r="44" spans="3:3" s="14" customFormat="1" x14ac:dyDescent="0.2">
      <c r="C44" s="15"/>
    </row>
    <row r="45" spans="3:3" s="14" customFormat="1" x14ac:dyDescent="0.2">
      <c r="C45" s="15"/>
    </row>
    <row r="46" spans="3:3" s="14" customFormat="1" x14ac:dyDescent="0.2">
      <c r="C46" s="15"/>
    </row>
    <row r="47" spans="3:3" s="14" customFormat="1" x14ac:dyDescent="0.2">
      <c r="C47" s="15"/>
    </row>
    <row r="48" spans="3:3" s="14" customFormat="1" x14ac:dyDescent="0.2">
      <c r="C48" s="15"/>
    </row>
    <row r="49" spans="3:3" s="14" customFormat="1" x14ac:dyDescent="0.2">
      <c r="C49" s="15"/>
    </row>
    <row r="50" spans="3:3" s="14" customFormat="1" x14ac:dyDescent="0.2">
      <c r="C50" s="15"/>
    </row>
    <row r="51" spans="3:3" s="14" customFormat="1" x14ac:dyDescent="0.2">
      <c r="C51" s="15"/>
    </row>
    <row r="52" spans="3:3" s="14" customFormat="1" x14ac:dyDescent="0.2">
      <c r="C52" s="15"/>
    </row>
    <row r="53" spans="3:3" s="14" customFormat="1" x14ac:dyDescent="0.2">
      <c r="C53" s="15"/>
    </row>
    <row r="54" spans="3:3" s="14" customFormat="1" x14ac:dyDescent="0.2">
      <c r="C54" s="15"/>
    </row>
    <row r="55" spans="3:3" s="14" customFormat="1" x14ac:dyDescent="0.2">
      <c r="C55" s="15"/>
    </row>
    <row r="56" spans="3:3" s="14" customFormat="1" x14ac:dyDescent="0.2">
      <c r="C56" s="15"/>
    </row>
    <row r="57" spans="3:3" s="14" customFormat="1" x14ac:dyDescent="0.2">
      <c r="C57" s="15"/>
    </row>
    <row r="58" spans="3:3" s="14" customFormat="1" x14ac:dyDescent="0.2">
      <c r="C58" s="15"/>
    </row>
    <row r="59" spans="3:3" s="14" customFormat="1" x14ac:dyDescent="0.2">
      <c r="C59" s="15"/>
    </row>
    <row r="60" spans="3:3" s="14" customFormat="1" x14ac:dyDescent="0.2">
      <c r="C60" s="15"/>
    </row>
    <row r="61" spans="3:3" s="14" customFormat="1" x14ac:dyDescent="0.2">
      <c r="C61" s="15"/>
    </row>
    <row r="62" spans="3:3" s="14" customFormat="1" x14ac:dyDescent="0.2">
      <c r="C62" s="15"/>
    </row>
    <row r="63" spans="3:3" s="14" customFormat="1" x14ac:dyDescent="0.2">
      <c r="C63" s="15"/>
    </row>
    <row r="64" spans="3:3" s="14" customFormat="1" x14ac:dyDescent="0.2">
      <c r="C64" s="15"/>
    </row>
    <row r="65" spans="3:3" s="14" customFormat="1" x14ac:dyDescent="0.2">
      <c r="C65" s="15"/>
    </row>
    <row r="66" spans="3:3" s="14" customFormat="1" x14ac:dyDescent="0.2">
      <c r="C66" s="15"/>
    </row>
    <row r="67" spans="3:3" s="14" customFormat="1" x14ac:dyDescent="0.2">
      <c r="C67" s="15"/>
    </row>
    <row r="68" spans="3:3" s="14" customFormat="1" x14ac:dyDescent="0.2">
      <c r="C68" s="15"/>
    </row>
    <row r="69" spans="3:3" s="14" customFormat="1" x14ac:dyDescent="0.2">
      <c r="C69" s="15"/>
    </row>
    <row r="70" spans="3:3" s="14" customFormat="1" x14ac:dyDescent="0.2">
      <c r="C70" s="15"/>
    </row>
    <row r="71" spans="3:3" s="14" customFormat="1" x14ac:dyDescent="0.2">
      <c r="C71" s="15"/>
    </row>
    <row r="72" spans="3:3" s="14" customFormat="1" x14ac:dyDescent="0.2">
      <c r="C72" s="15"/>
    </row>
    <row r="73" spans="3:3" s="14" customFormat="1" x14ac:dyDescent="0.2">
      <c r="C73" s="15"/>
    </row>
    <row r="74" spans="3:3" s="14" customFormat="1" x14ac:dyDescent="0.2">
      <c r="C74" s="15"/>
    </row>
    <row r="75" spans="3:3" s="14" customFormat="1" x14ac:dyDescent="0.2">
      <c r="C75" s="15"/>
    </row>
    <row r="76" spans="3:3" s="14" customFormat="1" x14ac:dyDescent="0.2">
      <c r="C76" s="15"/>
    </row>
    <row r="77" spans="3:3" s="14" customFormat="1" x14ac:dyDescent="0.2">
      <c r="C77" s="15"/>
    </row>
    <row r="78" spans="3:3" s="14" customFormat="1" x14ac:dyDescent="0.2">
      <c r="C78" s="15"/>
    </row>
    <row r="79" spans="3:3" s="14" customFormat="1" x14ac:dyDescent="0.2">
      <c r="C79" s="15"/>
    </row>
    <row r="80" spans="3:3" s="14" customFormat="1" x14ac:dyDescent="0.2">
      <c r="C80" s="15"/>
    </row>
    <row r="81" spans="3:3" s="14" customFormat="1" x14ac:dyDescent="0.2">
      <c r="C81" s="15"/>
    </row>
    <row r="82" spans="3:3" s="14" customFormat="1" x14ac:dyDescent="0.2">
      <c r="C82" s="15"/>
    </row>
    <row r="83" spans="3:3" s="14" customFormat="1" x14ac:dyDescent="0.2">
      <c r="C83" s="15"/>
    </row>
    <row r="84" spans="3:3" s="14" customFormat="1" x14ac:dyDescent="0.2">
      <c r="C84" s="15"/>
    </row>
    <row r="85" spans="3:3" s="14" customFormat="1" x14ac:dyDescent="0.2">
      <c r="C85" s="15"/>
    </row>
    <row r="86" spans="3:3" s="14" customFormat="1" x14ac:dyDescent="0.2">
      <c r="C86" s="15"/>
    </row>
    <row r="87" spans="3:3" s="14" customFormat="1" x14ac:dyDescent="0.2">
      <c r="C87" s="15"/>
    </row>
    <row r="88" spans="3:3" s="14" customFormat="1" x14ac:dyDescent="0.2">
      <c r="C88" s="15"/>
    </row>
    <row r="89" spans="3:3" s="14" customFormat="1" x14ac:dyDescent="0.2">
      <c r="C89" s="15"/>
    </row>
    <row r="90" spans="3:3" s="14" customFormat="1" x14ac:dyDescent="0.2">
      <c r="C90" s="15"/>
    </row>
    <row r="91" spans="3:3" s="14" customFormat="1" x14ac:dyDescent="0.2">
      <c r="C91" s="15"/>
    </row>
    <row r="92" spans="3:3" s="14" customFormat="1" x14ac:dyDescent="0.2">
      <c r="C92" s="15"/>
    </row>
    <row r="93" spans="3:3" s="14" customFormat="1" x14ac:dyDescent="0.2">
      <c r="C93" s="15"/>
    </row>
    <row r="94" spans="3:3" s="14" customFormat="1" x14ac:dyDescent="0.2">
      <c r="C94" s="15"/>
    </row>
    <row r="95" spans="3:3" s="14" customFormat="1" x14ac:dyDescent="0.2">
      <c r="C95" s="15"/>
    </row>
    <row r="96" spans="3:3" s="14" customFormat="1" x14ac:dyDescent="0.2">
      <c r="C96" s="15"/>
    </row>
    <row r="97" spans="3:3" s="14" customFormat="1" x14ac:dyDescent="0.2">
      <c r="C97" s="15"/>
    </row>
    <row r="98" spans="3:3" s="14" customFormat="1" x14ac:dyDescent="0.2">
      <c r="C98" s="15"/>
    </row>
    <row r="99" spans="3:3" s="14" customFormat="1" x14ac:dyDescent="0.2">
      <c r="C99" s="15"/>
    </row>
    <row r="100" spans="3:3" s="14" customFormat="1" x14ac:dyDescent="0.2">
      <c r="C100" s="15"/>
    </row>
    <row r="101" spans="3:3" s="14" customFormat="1" x14ac:dyDescent="0.2">
      <c r="C101" s="15"/>
    </row>
    <row r="102" spans="3:3" s="14" customFormat="1" x14ac:dyDescent="0.2">
      <c r="C102" s="15"/>
    </row>
    <row r="103" spans="3:3" s="14" customFormat="1" x14ac:dyDescent="0.2">
      <c r="C103" s="15"/>
    </row>
    <row r="104" spans="3:3" s="14" customFormat="1" x14ac:dyDescent="0.2">
      <c r="C104" s="15"/>
    </row>
    <row r="105" spans="3:3" s="14" customFormat="1" x14ac:dyDescent="0.2">
      <c r="C105" s="15"/>
    </row>
    <row r="106" spans="3:3" s="14" customFormat="1" x14ac:dyDescent="0.2">
      <c r="C106" s="15"/>
    </row>
    <row r="107" spans="3:3" s="14" customFormat="1" x14ac:dyDescent="0.2">
      <c r="C107" s="15"/>
    </row>
    <row r="108" spans="3:3" s="14" customFormat="1" x14ac:dyDescent="0.2">
      <c r="C108" s="15"/>
    </row>
    <row r="109" spans="3:3" s="14" customFormat="1" x14ac:dyDescent="0.2">
      <c r="C109" s="15"/>
    </row>
    <row r="110" spans="3:3" s="14" customFormat="1" x14ac:dyDescent="0.2">
      <c r="C110" s="15"/>
    </row>
    <row r="111" spans="3:3" s="14" customFormat="1" x14ac:dyDescent="0.2">
      <c r="C111" s="15"/>
    </row>
    <row r="112" spans="3:3" s="14" customFormat="1" x14ac:dyDescent="0.2">
      <c r="C112" s="15"/>
    </row>
    <row r="113" spans="3:3" s="14" customFormat="1" x14ac:dyDescent="0.2">
      <c r="C113" s="15"/>
    </row>
    <row r="114" spans="3:3" s="14" customFormat="1" x14ac:dyDescent="0.2">
      <c r="C114" s="15"/>
    </row>
    <row r="115" spans="3:3" s="14" customFormat="1" x14ac:dyDescent="0.2">
      <c r="C115" s="15"/>
    </row>
    <row r="116" spans="3:3" s="14" customFormat="1" x14ac:dyDescent="0.2">
      <c r="C116" s="15"/>
    </row>
    <row r="117" spans="3:3" s="14" customFormat="1" x14ac:dyDescent="0.2">
      <c r="C117" s="15"/>
    </row>
    <row r="118" spans="3:3" s="14" customFormat="1" x14ac:dyDescent="0.2">
      <c r="C118" s="15"/>
    </row>
    <row r="119" spans="3:3" s="14" customFormat="1" x14ac:dyDescent="0.2">
      <c r="C119" s="15"/>
    </row>
    <row r="120" spans="3:3" s="14" customFormat="1" x14ac:dyDescent="0.2">
      <c r="C120" s="15"/>
    </row>
    <row r="121" spans="3:3" s="14" customFormat="1" x14ac:dyDescent="0.2">
      <c r="C121" s="15"/>
    </row>
    <row r="122" spans="3:3" s="14" customFormat="1" x14ac:dyDescent="0.2">
      <c r="C122" s="15"/>
    </row>
    <row r="123" spans="3:3" s="14" customFormat="1" x14ac:dyDescent="0.2">
      <c r="C123" s="15"/>
    </row>
    <row r="124" spans="3:3" s="14" customFormat="1" x14ac:dyDescent="0.2">
      <c r="C124" s="15"/>
    </row>
    <row r="125" spans="3:3" s="14" customFormat="1" x14ac:dyDescent="0.2">
      <c r="C125" s="15"/>
    </row>
    <row r="126" spans="3:3" s="14" customFormat="1" x14ac:dyDescent="0.2">
      <c r="C126" s="15"/>
    </row>
    <row r="127" spans="3:3" s="14" customFormat="1" x14ac:dyDescent="0.2">
      <c r="C127" s="15"/>
    </row>
    <row r="128" spans="3:3" s="14" customFormat="1" x14ac:dyDescent="0.2">
      <c r="C128" s="15"/>
    </row>
    <row r="129" spans="3:3" s="14" customFormat="1" x14ac:dyDescent="0.2">
      <c r="C129" s="15"/>
    </row>
    <row r="130" spans="3:3" s="14" customFormat="1" x14ac:dyDescent="0.2">
      <c r="C130" s="15"/>
    </row>
    <row r="131" spans="3:3" s="14" customFormat="1" x14ac:dyDescent="0.2">
      <c r="C131" s="15"/>
    </row>
    <row r="132" spans="3:3" s="14" customFormat="1" x14ac:dyDescent="0.2">
      <c r="C132" s="15"/>
    </row>
    <row r="133" spans="3:3" s="14" customFormat="1" x14ac:dyDescent="0.2">
      <c r="C133" s="15"/>
    </row>
    <row r="134" spans="3:3" s="14" customFormat="1" x14ac:dyDescent="0.2">
      <c r="C134" s="15"/>
    </row>
    <row r="135" spans="3:3" s="14" customFormat="1" x14ac:dyDescent="0.2">
      <c r="C135" s="15"/>
    </row>
    <row r="136" spans="3:3" s="14" customFormat="1" x14ac:dyDescent="0.2">
      <c r="C136" s="15"/>
    </row>
    <row r="137" spans="3:3" s="14" customFormat="1" x14ac:dyDescent="0.2">
      <c r="C137" s="15"/>
    </row>
    <row r="138" spans="3:3" s="14" customFormat="1" x14ac:dyDescent="0.2">
      <c r="C138" s="15"/>
    </row>
    <row r="139" spans="3:3" s="14" customFormat="1" x14ac:dyDescent="0.2">
      <c r="C139" s="15"/>
    </row>
    <row r="140" spans="3:3" s="14" customFormat="1" x14ac:dyDescent="0.2">
      <c r="C140" s="15"/>
    </row>
    <row r="141" spans="3:3" s="14" customFormat="1" x14ac:dyDescent="0.2">
      <c r="C141" s="15"/>
    </row>
    <row r="142" spans="3:3" s="14" customFormat="1" x14ac:dyDescent="0.2">
      <c r="C142" s="15"/>
    </row>
    <row r="143" spans="3:3" s="14" customFormat="1" x14ac:dyDescent="0.2">
      <c r="C143" s="15"/>
    </row>
    <row r="144" spans="3:3" s="14" customFormat="1" x14ac:dyDescent="0.2">
      <c r="C144" s="15"/>
    </row>
    <row r="145" spans="3:3" s="14" customFormat="1" x14ac:dyDescent="0.2">
      <c r="C145" s="15"/>
    </row>
    <row r="146" spans="3:3" s="14" customFormat="1" x14ac:dyDescent="0.2">
      <c r="C146" s="15"/>
    </row>
    <row r="147" spans="3:3" s="14" customFormat="1" x14ac:dyDescent="0.2">
      <c r="C147" s="15"/>
    </row>
    <row r="148" spans="3:3" s="14" customFormat="1" x14ac:dyDescent="0.2">
      <c r="C148" s="15"/>
    </row>
    <row r="149" spans="3:3" s="14" customFormat="1" x14ac:dyDescent="0.2">
      <c r="C149" s="15"/>
    </row>
    <row r="150" spans="3:3" s="14" customFormat="1" x14ac:dyDescent="0.2">
      <c r="C150" s="15"/>
    </row>
  </sheetData>
  <sheetProtection algorithmName="SHA-512" hashValue="N4TXUuv68KDAF9kVLPHJgXMGjtRC2wBO1Ax6uNJhFyfeZXUB5fxqmmYWYui7Z5YsrDjFgx5IOs+FjW/eQRCvAw==" saltValue="AHF1OuvQ63fMYcqr70QJDA==" spinCount="100000" sheet="1" selectLockedCells="1"/>
  <mergeCells count="25">
    <mergeCell ref="H13:R15"/>
    <mergeCell ref="A23:A24"/>
    <mergeCell ref="B23:C23"/>
    <mergeCell ref="B24:C24"/>
    <mergeCell ref="A1:C1"/>
    <mergeCell ref="B10:C10"/>
    <mergeCell ref="B2:C2"/>
    <mergeCell ref="B3:C3"/>
    <mergeCell ref="B7:C7"/>
    <mergeCell ref="B6:C6"/>
    <mergeCell ref="B5:C5"/>
    <mergeCell ref="B4:C4"/>
    <mergeCell ref="A2:A6"/>
    <mergeCell ref="B8:C8"/>
    <mergeCell ref="B9:C9"/>
    <mergeCell ref="B18:C18"/>
    <mergeCell ref="B19:C19"/>
    <mergeCell ref="B20:C20"/>
    <mergeCell ref="B21:C21"/>
    <mergeCell ref="A18:A20"/>
    <mergeCell ref="A7:A9"/>
    <mergeCell ref="A12:G12"/>
    <mergeCell ref="A13:F13"/>
    <mergeCell ref="A14:F14"/>
    <mergeCell ref="A15:F15"/>
  </mergeCells>
  <phoneticPr fontId="1" type="noConversion"/>
  <pageMargins left="0.5" right="0.5" top="0.5" bottom="0.5" header="0.5" footer="0.5"/>
  <pageSetup scale="90"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H150"/>
  <sheetViews>
    <sheetView zoomScaleNormal="100" zoomScaleSheetLayoutView="100" workbookViewId="0">
      <pane xSplit="3" topLeftCell="D1" activePane="topRight" state="frozen"/>
      <selection activeCell="D2" sqref="D2"/>
      <selection pane="topRight" activeCell="G4" sqref="G4"/>
    </sheetView>
  </sheetViews>
  <sheetFormatPr defaultRowHeight="12.75" x14ac:dyDescent="0.2"/>
  <cols>
    <col min="1" max="1" width="11.7109375" style="14" customWidth="1"/>
    <col min="2" max="2" width="22.140625" style="14" customWidth="1"/>
    <col min="3" max="3" width="7.7109375" style="15" customWidth="1"/>
    <col min="4" max="8" width="7.85546875" style="14" customWidth="1"/>
    <col min="9" max="10" width="8" style="14" customWidth="1"/>
    <col min="11" max="18" width="7.85546875" style="14" customWidth="1"/>
    <col min="19" max="112" width="9.140625" style="3"/>
  </cols>
  <sheetData>
    <row r="1" spans="1:18" s="12" customFormat="1" ht="119.25" customHeight="1" x14ac:dyDescent="0.2">
      <c r="A1" s="225" t="s">
        <v>5</v>
      </c>
      <c r="B1" s="226"/>
      <c r="C1" s="227"/>
      <c r="D1" s="65" t="s">
        <v>85</v>
      </c>
      <c r="E1" s="65" t="s">
        <v>86</v>
      </c>
      <c r="F1" s="65" t="s">
        <v>87</v>
      </c>
      <c r="G1" s="65" t="s">
        <v>88</v>
      </c>
      <c r="H1" s="65" t="s">
        <v>89</v>
      </c>
      <c r="I1" s="66" t="s">
        <v>38</v>
      </c>
      <c r="J1" s="66" t="s">
        <v>143</v>
      </c>
      <c r="K1" s="65" t="s">
        <v>136</v>
      </c>
      <c r="L1" s="65" t="s">
        <v>135</v>
      </c>
      <c r="M1" s="65" t="s">
        <v>2</v>
      </c>
      <c r="N1" s="65" t="s">
        <v>90</v>
      </c>
      <c r="O1" s="65" t="s">
        <v>41</v>
      </c>
      <c r="P1" s="65" t="s">
        <v>1</v>
      </c>
      <c r="Q1" s="65" t="s">
        <v>3</v>
      </c>
      <c r="R1" s="65" t="s">
        <v>71</v>
      </c>
    </row>
    <row r="2" spans="1:18" s="13" customFormat="1" ht="38.1" customHeight="1" x14ac:dyDescent="0.2">
      <c r="A2" s="235" t="s">
        <v>55</v>
      </c>
      <c r="B2" s="230" t="s">
        <v>117</v>
      </c>
      <c r="C2" s="231"/>
      <c r="D2" s="28"/>
      <c r="E2" s="29"/>
      <c r="F2" s="29"/>
      <c r="G2" s="29"/>
      <c r="H2" s="29"/>
      <c r="I2" s="30"/>
      <c r="J2" s="30"/>
      <c r="K2" s="30"/>
      <c r="L2" s="29"/>
      <c r="M2" s="29"/>
      <c r="N2" s="69"/>
      <c r="O2" s="29"/>
      <c r="P2" s="29"/>
      <c r="Q2" s="29"/>
      <c r="R2" s="69"/>
    </row>
    <row r="3" spans="1:18" s="13" customFormat="1" ht="38.1" customHeight="1" x14ac:dyDescent="0.2">
      <c r="A3" s="235"/>
      <c r="B3" s="230" t="s">
        <v>116</v>
      </c>
      <c r="C3" s="231"/>
      <c r="D3" s="28"/>
      <c r="E3" s="33"/>
      <c r="F3" s="33"/>
      <c r="G3" s="33"/>
      <c r="H3" s="33"/>
      <c r="I3" s="34"/>
      <c r="J3" s="35"/>
      <c r="K3" s="35"/>
      <c r="L3" s="32"/>
      <c r="M3" s="32"/>
      <c r="N3" s="31"/>
      <c r="O3" s="32"/>
      <c r="P3" s="32"/>
      <c r="Q3" s="32"/>
      <c r="R3" s="31"/>
    </row>
    <row r="4" spans="1:18" s="13" customFormat="1" ht="38.1" customHeight="1" x14ac:dyDescent="0.2">
      <c r="A4" s="235"/>
      <c r="B4" s="234" t="s">
        <v>144</v>
      </c>
      <c r="C4" s="231"/>
      <c r="D4" s="29"/>
      <c r="E4" s="36"/>
      <c r="F4" s="36"/>
      <c r="G4" s="36"/>
      <c r="H4" s="36"/>
      <c r="I4" s="37">
        <f>SUM(G4:H4)</f>
        <v>0</v>
      </c>
      <c r="J4" s="28"/>
      <c r="K4" s="35"/>
      <c r="L4" s="32"/>
      <c r="M4" s="32"/>
      <c r="N4" s="31"/>
      <c r="O4" s="32"/>
      <c r="P4" s="32"/>
      <c r="Q4" s="32"/>
      <c r="R4" s="31"/>
    </row>
    <row r="5" spans="1:18" s="13" customFormat="1" ht="60.75" customHeight="1" x14ac:dyDescent="0.2">
      <c r="A5" s="235"/>
      <c r="B5" s="234" t="s">
        <v>145</v>
      </c>
      <c r="C5" s="231"/>
      <c r="D5" s="38"/>
      <c r="E5" s="28"/>
      <c r="F5" s="28"/>
      <c r="G5" s="28"/>
      <c r="H5" s="28"/>
      <c r="I5" s="39"/>
      <c r="J5" s="28"/>
      <c r="K5" s="34"/>
      <c r="L5" s="33"/>
      <c r="M5" s="33"/>
      <c r="N5" s="40"/>
      <c r="O5" s="32"/>
      <c r="P5" s="32"/>
      <c r="Q5" s="32"/>
      <c r="R5" s="31"/>
    </row>
    <row r="6" spans="1:18" s="13" customFormat="1" ht="38.1" customHeight="1" x14ac:dyDescent="0.2">
      <c r="A6" s="235"/>
      <c r="B6" s="230" t="s">
        <v>118</v>
      </c>
      <c r="C6" s="231"/>
      <c r="D6" s="38"/>
      <c r="E6" s="38"/>
      <c r="F6" s="38"/>
      <c r="G6" s="38"/>
      <c r="H6" s="38"/>
      <c r="I6" s="41"/>
      <c r="J6" s="168"/>
      <c r="K6" s="42"/>
      <c r="L6" s="42"/>
      <c r="M6" s="42"/>
      <c r="N6" s="28"/>
      <c r="O6" s="32"/>
      <c r="P6" s="32"/>
      <c r="Q6" s="32"/>
      <c r="R6" s="31"/>
    </row>
    <row r="7" spans="1:18" s="13" customFormat="1" ht="38.1" customHeight="1" x14ac:dyDescent="0.2">
      <c r="A7" s="217" t="s">
        <v>73</v>
      </c>
      <c r="B7" s="232" t="s">
        <v>69</v>
      </c>
      <c r="C7" s="233"/>
      <c r="D7" s="43"/>
      <c r="E7" s="43"/>
      <c r="F7" s="43"/>
      <c r="G7" s="43"/>
      <c r="H7" s="43"/>
      <c r="I7" s="38"/>
      <c r="J7" s="43"/>
      <c r="K7" s="43"/>
      <c r="L7" s="43"/>
      <c r="M7" s="43"/>
      <c r="N7" s="43"/>
      <c r="O7" s="43"/>
      <c r="P7" s="43"/>
      <c r="Q7" s="43"/>
      <c r="R7" s="44">
        <f>SUM(D7:Q7)</f>
        <v>0</v>
      </c>
    </row>
    <row r="8" spans="1:18" s="13" customFormat="1" ht="38.1" customHeight="1" x14ac:dyDescent="0.2">
      <c r="A8" s="218"/>
      <c r="B8" s="232" t="s">
        <v>93</v>
      </c>
      <c r="C8" s="233"/>
      <c r="D8" s="43"/>
      <c r="E8" s="43"/>
      <c r="F8" s="43"/>
      <c r="G8" s="43"/>
      <c r="H8" s="43"/>
      <c r="I8" s="38"/>
      <c r="J8" s="43"/>
      <c r="K8" s="43"/>
      <c r="L8" s="43"/>
      <c r="M8" s="43"/>
      <c r="N8" s="43"/>
      <c r="O8" s="43"/>
      <c r="P8" s="43"/>
      <c r="Q8" s="43"/>
      <c r="R8" s="44">
        <f>SUM(D8:Q8)</f>
        <v>0</v>
      </c>
    </row>
    <row r="9" spans="1:18" s="13" customFormat="1" ht="38.1" customHeight="1" x14ac:dyDescent="0.2">
      <c r="A9" s="219"/>
      <c r="B9" s="232" t="s">
        <v>70</v>
      </c>
      <c r="C9" s="233"/>
      <c r="D9" s="45">
        <f>SUM(D7-D8)</f>
        <v>0</v>
      </c>
      <c r="E9" s="45">
        <f t="shared" ref="E9:O9" si="0">SUM(E7-E8)</f>
        <v>0</v>
      </c>
      <c r="F9" s="45">
        <f t="shared" si="0"/>
        <v>0</v>
      </c>
      <c r="G9" s="45">
        <f t="shared" si="0"/>
        <v>0</v>
      </c>
      <c r="H9" s="45">
        <f t="shared" si="0"/>
        <v>0</v>
      </c>
      <c r="I9" s="46"/>
      <c r="J9" s="44">
        <f t="shared" ref="J9" si="1">SUM(J7-J8)</f>
        <v>0</v>
      </c>
      <c r="K9" s="45">
        <f t="shared" si="0"/>
        <v>0</v>
      </c>
      <c r="L9" s="45">
        <f t="shared" si="0"/>
        <v>0</v>
      </c>
      <c r="M9" s="45">
        <f t="shared" si="0"/>
        <v>0</v>
      </c>
      <c r="N9" s="45">
        <f t="shared" si="0"/>
        <v>0</v>
      </c>
      <c r="O9" s="45">
        <f t="shared" si="0"/>
        <v>0</v>
      </c>
      <c r="P9" s="45">
        <f>SUM(P7-P8)</f>
        <v>0</v>
      </c>
      <c r="Q9" s="45">
        <f>SUM(Q7-Q8)</f>
        <v>0</v>
      </c>
      <c r="R9" s="45">
        <f>SUM(D9:Q9)</f>
        <v>0</v>
      </c>
    </row>
    <row r="10" spans="1:18" s="13" customFormat="1" ht="38.1" customHeight="1" x14ac:dyDescent="0.2">
      <c r="A10" s="177" t="s">
        <v>45</v>
      </c>
      <c r="B10" s="228" t="s">
        <v>42</v>
      </c>
      <c r="C10" s="229"/>
      <c r="D10" s="47" t="s">
        <v>74</v>
      </c>
      <c r="E10" s="47" t="s">
        <v>75</v>
      </c>
      <c r="F10" s="47" t="s">
        <v>75</v>
      </c>
      <c r="G10" s="47" t="s">
        <v>76</v>
      </c>
      <c r="H10" s="47" t="s">
        <v>76</v>
      </c>
      <c r="I10" s="47" t="s">
        <v>76</v>
      </c>
      <c r="J10" s="169" t="s">
        <v>76</v>
      </c>
      <c r="K10" s="47" t="s">
        <v>77</v>
      </c>
      <c r="L10" s="47" t="s">
        <v>77</v>
      </c>
      <c r="M10" s="47" t="s">
        <v>75</v>
      </c>
      <c r="N10" s="46"/>
      <c r="O10" s="46"/>
      <c r="P10" s="46"/>
      <c r="Q10" s="46"/>
      <c r="R10" s="46"/>
    </row>
    <row r="12" spans="1:18" s="14" customFormat="1" ht="17.25" customHeight="1" x14ac:dyDescent="0.2">
      <c r="A12" s="220" t="s">
        <v>43</v>
      </c>
      <c r="B12" s="220"/>
      <c r="C12" s="220"/>
      <c r="D12" s="220"/>
      <c r="E12" s="220"/>
      <c r="F12" s="220"/>
      <c r="G12" s="220"/>
      <c r="H12" s="49"/>
      <c r="I12" s="49"/>
      <c r="J12" s="49"/>
      <c r="K12" s="49"/>
      <c r="L12" s="49"/>
      <c r="M12" s="50"/>
      <c r="N12" s="51"/>
      <c r="O12" s="51"/>
      <c r="P12" s="51"/>
      <c r="Q12" s="51"/>
      <c r="R12" s="52"/>
    </row>
    <row r="13" spans="1:18" s="14" customFormat="1" ht="24" customHeight="1" x14ac:dyDescent="0.2">
      <c r="A13" s="221" t="s">
        <v>92</v>
      </c>
      <c r="B13" s="221"/>
      <c r="C13" s="221"/>
      <c r="D13" s="221"/>
      <c r="E13" s="221"/>
      <c r="F13" s="221"/>
      <c r="G13" s="53">
        <f>SUM(D7:M7)</f>
        <v>0</v>
      </c>
      <c r="H13" s="222" t="s">
        <v>44</v>
      </c>
      <c r="I13" s="222"/>
      <c r="J13" s="222"/>
      <c r="K13" s="222"/>
      <c r="L13" s="222"/>
      <c r="M13" s="222"/>
      <c r="N13" s="222"/>
      <c r="O13" s="222"/>
      <c r="P13" s="222"/>
      <c r="Q13" s="222"/>
      <c r="R13" s="222"/>
    </row>
    <row r="14" spans="1:18" s="14" customFormat="1" ht="24" customHeight="1" x14ac:dyDescent="0.2">
      <c r="A14" s="221" t="s">
        <v>91</v>
      </c>
      <c r="B14" s="221"/>
      <c r="C14" s="221"/>
      <c r="D14" s="221"/>
      <c r="E14" s="221"/>
      <c r="F14" s="221"/>
      <c r="G14" s="53">
        <f>SUM(D9+E9+F9+G9+H9+J9+K9+L9+M9)</f>
        <v>0</v>
      </c>
      <c r="H14" s="222"/>
      <c r="I14" s="222"/>
      <c r="J14" s="222"/>
      <c r="K14" s="222"/>
      <c r="L14" s="222"/>
      <c r="M14" s="222"/>
      <c r="N14" s="222"/>
      <c r="O14" s="222"/>
      <c r="P14" s="222"/>
      <c r="Q14" s="222"/>
      <c r="R14" s="222"/>
    </row>
    <row r="15" spans="1:18" s="14" customFormat="1" ht="24" customHeight="1" x14ac:dyDescent="0.2">
      <c r="A15" s="221" t="s">
        <v>119</v>
      </c>
      <c r="B15" s="221"/>
      <c r="C15" s="221"/>
      <c r="D15" s="221"/>
      <c r="E15" s="221"/>
      <c r="F15" s="221"/>
      <c r="G15" s="54">
        <f>SUM(D2/100)+(E4/10)+(F4/10)+(E5/10)+(F5/10)+(G5/15)+(H5/15)+(I4/15)+(J4/15)+(J5/15)+(K6/32)+(L6/32)+(M6/10)</f>
        <v>0</v>
      </c>
      <c r="H15" s="222"/>
      <c r="I15" s="222"/>
      <c r="J15" s="222"/>
      <c r="K15" s="222"/>
      <c r="L15" s="222"/>
      <c r="M15" s="222"/>
      <c r="N15" s="222"/>
      <c r="O15" s="222"/>
      <c r="P15" s="222"/>
      <c r="Q15" s="222"/>
      <c r="R15" s="222"/>
    </row>
    <row r="16" spans="1:18" s="27" customFormat="1" ht="24" customHeight="1" x14ac:dyDescent="0.2">
      <c r="A16" s="55"/>
      <c r="B16" s="55"/>
      <c r="C16" s="55"/>
      <c r="D16" s="55"/>
      <c r="E16" s="55"/>
      <c r="F16" s="55"/>
      <c r="G16" s="56"/>
      <c r="H16" s="81"/>
      <c r="I16" s="81"/>
      <c r="J16" s="81"/>
      <c r="K16" s="81"/>
      <c r="L16" s="81"/>
      <c r="M16" s="81"/>
      <c r="N16" s="81"/>
      <c r="O16" s="81"/>
      <c r="P16" s="81"/>
      <c r="Q16" s="81"/>
      <c r="R16" s="81"/>
    </row>
    <row r="17" spans="1:18" ht="84" customHeight="1" x14ac:dyDescent="0.2">
      <c r="A17" s="57"/>
      <c r="B17" s="57"/>
      <c r="C17" s="58"/>
      <c r="D17" s="67" t="s">
        <v>80</v>
      </c>
      <c r="E17" s="67" t="s">
        <v>81</v>
      </c>
      <c r="F17" s="67" t="s">
        <v>82</v>
      </c>
      <c r="G17" s="68" t="s">
        <v>83</v>
      </c>
      <c r="H17" s="68" t="s">
        <v>84</v>
      </c>
      <c r="I17" s="57"/>
      <c r="J17" s="57"/>
      <c r="K17" s="57"/>
      <c r="L17" s="57"/>
      <c r="M17" s="57"/>
      <c r="N17" s="57"/>
      <c r="O17" s="57"/>
      <c r="P17" s="57"/>
      <c r="Q17" s="57"/>
      <c r="R17" s="57"/>
    </row>
    <row r="18" spans="1:18" s="13" customFormat="1" ht="38.1" customHeight="1" x14ac:dyDescent="0.2">
      <c r="A18" s="216" t="s">
        <v>79</v>
      </c>
      <c r="B18" s="213" t="s">
        <v>66</v>
      </c>
      <c r="C18" s="214"/>
      <c r="D18" s="59"/>
      <c r="E18" s="59"/>
      <c r="F18" s="59"/>
      <c r="G18" s="59"/>
      <c r="H18" s="60">
        <f>SUM(D18:G18)</f>
        <v>0</v>
      </c>
      <c r="I18" s="62"/>
      <c r="J18" s="62"/>
      <c r="K18" s="62"/>
      <c r="N18" s="62"/>
      <c r="O18" s="62"/>
      <c r="P18" s="62"/>
      <c r="Q18" s="62"/>
      <c r="R18" s="62"/>
    </row>
    <row r="19" spans="1:18" s="13" customFormat="1" ht="38.1" customHeight="1" x14ac:dyDescent="0.2">
      <c r="A19" s="216"/>
      <c r="B19" s="213" t="s">
        <v>67</v>
      </c>
      <c r="C19" s="214"/>
      <c r="D19" s="59"/>
      <c r="E19" s="59"/>
      <c r="F19" s="59"/>
      <c r="G19" s="59"/>
      <c r="H19" s="60">
        <f>SUM(D19:G19)</f>
        <v>0</v>
      </c>
      <c r="I19" s="62"/>
      <c r="J19" s="62"/>
      <c r="K19" s="62"/>
      <c r="L19" s="82"/>
      <c r="N19" s="62"/>
      <c r="O19" s="62"/>
      <c r="P19" s="62"/>
      <c r="Q19" s="62"/>
      <c r="R19" s="62"/>
    </row>
    <row r="20" spans="1:18" s="13" customFormat="1" ht="38.1" customHeight="1" x14ac:dyDescent="0.2">
      <c r="A20" s="216"/>
      <c r="B20" s="213" t="s">
        <v>68</v>
      </c>
      <c r="C20" s="214"/>
      <c r="D20" s="60">
        <f>SUM(D18-D19)</f>
        <v>0</v>
      </c>
      <c r="E20" s="60">
        <f t="shared" ref="E20:H20" si="2">SUM(E18-E19)</f>
        <v>0</v>
      </c>
      <c r="F20" s="60">
        <f t="shared" si="2"/>
        <v>0</v>
      </c>
      <c r="G20" s="60">
        <f t="shared" si="2"/>
        <v>0</v>
      </c>
      <c r="H20" s="60">
        <f t="shared" si="2"/>
        <v>0</v>
      </c>
      <c r="I20" s="62"/>
      <c r="J20" s="62"/>
      <c r="K20" s="62"/>
      <c r="L20" s="62"/>
      <c r="M20" s="62"/>
      <c r="N20" s="62"/>
      <c r="O20" s="62"/>
      <c r="P20" s="62"/>
      <c r="Q20" s="62"/>
      <c r="R20" s="62"/>
    </row>
    <row r="21" spans="1:18" s="13" customFormat="1" ht="38.1" customHeight="1" x14ac:dyDescent="0.2">
      <c r="A21" s="61" t="s">
        <v>45</v>
      </c>
      <c r="B21" s="215" t="s">
        <v>72</v>
      </c>
      <c r="C21" s="215"/>
      <c r="D21" s="47" t="s">
        <v>78</v>
      </c>
      <c r="E21" s="47" t="s">
        <v>78</v>
      </c>
      <c r="F21" s="47" t="s">
        <v>78</v>
      </c>
      <c r="G21" s="70"/>
      <c r="H21" s="47" t="s">
        <v>78</v>
      </c>
      <c r="I21" s="63"/>
      <c r="J21" s="63"/>
      <c r="K21" s="64"/>
      <c r="L21" s="64"/>
      <c r="M21" s="64"/>
      <c r="N21" s="62"/>
      <c r="O21" s="62"/>
      <c r="P21" s="62"/>
      <c r="Q21" s="62"/>
      <c r="R21" s="64"/>
    </row>
    <row r="22" spans="1:18" s="14" customFormat="1" x14ac:dyDescent="0.2">
      <c r="A22" s="57"/>
      <c r="B22" s="57"/>
      <c r="C22" s="58"/>
      <c r="D22" s="57"/>
      <c r="E22" s="57"/>
      <c r="F22" s="57"/>
      <c r="G22" s="57"/>
      <c r="H22" s="57"/>
      <c r="I22" s="57"/>
      <c r="J22" s="57"/>
      <c r="K22" s="57"/>
      <c r="L22" s="57"/>
      <c r="M22" s="57"/>
      <c r="N22" s="57"/>
      <c r="O22" s="57"/>
      <c r="P22" s="57"/>
      <c r="Q22" s="57"/>
      <c r="R22" s="57"/>
    </row>
    <row r="23" spans="1:18" s="14" customFormat="1" ht="25.5" customHeight="1" x14ac:dyDescent="0.2">
      <c r="A23" s="223" t="s">
        <v>94</v>
      </c>
      <c r="B23" s="224" t="s">
        <v>95</v>
      </c>
      <c r="C23" s="224"/>
      <c r="D23" s="83"/>
    </row>
    <row r="24" spans="1:18" s="14" customFormat="1" ht="23.25" customHeight="1" x14ac:dyDescent="0.2">
      <c r="A24" s="223"/>
      <c r="B24" s="224" t="s">
        <v>96</v>
      </c>
      <c r="C24" s="224"/>
      <c r="D24" s="83"/>
    </row>
    <row r="25" spans="1:18" s="14" customFormat="1" x14ac:dyDescent="0.2">
      <c r="C25" s="15"/>
    </row>
    <row r="26" spans="1:18" s="14" customFormat="1" x14ac:dyDescent="0.2">
      <c r="C26" s="15"/>
    </row>
    <row r="27" spans="1:18" s="14" customFormat="1" x14ac:dyDescent="0.2">
      <c r="C27" s="15"/>
    </row>
    <row r="28" spans="1:18" s="14" customFormat="1" x14ac:dyDescent="0.2">
      <c r="C28" s="15"/>
    </row>
    <row r="29" spans="1:18" s="14" customFormat="1" x14ac:dyDescent="0.2">
      <c r="C29" s="15"/>
    </row>
    <row r="30" spans="1:18" s="14" customFormat="1" x14ac:dyDescent="0.2">
      <c r="C30" s="15"/>
    </row>
    <row r="31" spans="1:18" s="14" customFormat="1" x14ac:dyDescent="0.2">
      <c r="C31" s="15"/>
    </row>
    <row r="32" spans="1:18" s="14" customFormat="1" x14ac:dyDescent="0.2">
      <c r="C32" s="15"/>
    </row>
    <row r="33" spans="3:3" s="14" customFormat="1" x14ac:dyDescent="0.2">
      <c r="C33" s="15"/>
    </row>
    <row r="34" spans="3:3" s="14" customFormat="1" x14ac:dyDescent="0.2">
      <c r="C34" s="15"/>
    </row>
    <row r="35" spans="3:3" s="14" customFormat="1" x14ac:dyDescent="0.2">
      <c r="C35" s="15"/>
    </row>
    <row r="36" spans="3:3" s="14" customFormat="1" x14ac:dyDescent="0.2">
      <c r="C36" s="15"/>
    </row>
    <row r="37" spans="3:3" s="14" customFormat="1" x14ac:dyDescent="0.2">
      <c r="C37" s="15"/>
    </row>
    <row r="38" spans="3:3" s="14" customFormat="1" x14ac:dyDescent="0.2">
      <c r="C38" s="15"/>
    </row>
    <row r="39" spans="3:3" s="14" customFormat="1" x14ac:dyDescent="0.2">
      <c r="C39" s="15"/>
    </row>
    <row r="40" spans="3:3" s="14" customFormat="1" x14ac:dyDescent="0.2">
      <c r="C40" s="15"/>
    </row>
    <row r="41" spans="3:3" s="14" customFormat="1" x14ac:dyDescent="0.2">
      <c r="C41" s="15"/>
    </row>
    <row r="42" spans="3:3" s="14" customFormat="1" x14ac:dyDescent="0.2">
      <c r="C42" s="15"/>
    </row>
    <row r="43" spans="3:3" s="14" customFormat="1" x14ac:dyDescent="0.2">
      <c r="C43" s="15"/>
    </row>
    <row r="44" spans="3:3" s="14" customFormat="1" x14ac:dyDescent="0.2">
      <c r="C44" s="15"/>
    </row>
    <row r="45" spans="3:3" s="14" customFormat="1" x14ac:dyDescent="0.2">
      <c r="C45" s="15"/>
    </row>
    <row r="46" spans="3:3" s="14" customFormat="1" x14ac:dyDescent="0.2">
      <c r="C46" s="15"/>
    </row>
    <row r="47" spans="3:3" s="14" customFormat="1" x14ac:dyDescent="0.2">
      <c r="C47" s="15"/>
    </row>
    <row r="48" spans="3:3" s="14" customFormat="1" x14ac:dyDescent="0.2">
      <c r="C48" s="15"/>
    </row>
    <row r="49" spans="3:3" s="14" customFormat="1" x14ac:dyDescent="0.2">
      <c r="C49" s="15"/>
    </row>
    <row r="50" spans="3:3" s="14" customFormat="1" x14ac:dyDescent="0.2">
      <c r="C50" s="15"/>
    </row>
    <row r="51" spans="3:3" s="14" customFormat="1" x14ac:dyDescent="0.2">
      <c r="C51" s="15"/>
    </row>
    <row r="52" spans="3:3" s="14" customFormat="1" x14ac:dyDescent="0.2">
      <c r="C52" s="15"/>
    </row>
    <row r="53" spans="3:3" s="14" customFormat="1" x14ac:dyDescent="0.2">
      <c r="C53" s="15"/>
    </row>
    <row r="54" spans="3:3" s="14" customFormat="1" x14ac:dyDescent="0.2">
      <c r="C54" s="15"/>
    </row>
    <row r="55" spans="3:3" s="14" customFormat="1" x14ac:dyDescent="0.2">
      <c r="C55" s="15"/>
    </row>
    <row r="56" spans="3:3" s="14" customFormat="1" x14ac:dyDescent="0.2">
      <c r="C56" s="15"/>
    </row>
    <row r="57" spans="3:3" s="14" customFormat="1" x14ac:dyDescent="0.2">
      <c r="C57" s="15"/>
    </row>
    <row r="58" spans="3:3" s="14" customFormat="1" x14ac:dyDescent="0.2">
      <c r="C58" s="15"/>
    </row>
    <row r="59" spans="3:3" s="14" customFormat="1" x14ac:dyDescent="0.2">
      <c r="C59" s="15"/>
    </row>
    <row r="60" spans="3:3" s="14" customFormat="1" x14ac:dyDescent="0.2">
      <c r="C60" s="15"/>
    </row>
    <row r="61" spans="3:3" s="14" customFormat="1" x14ac:dyDescent="0.2">
      <c r="C61" s="15"/>
    </row>
    <row r="62" spans="3:3" s="14" customFormat="1" x14ac:dyDescent="0.2">
      <c r="C62" s="15"/>
    </row>
    <row r="63" spans="3:3" s="14" customFormat="1" x14ac:dyDescent="0.2">
      <c r="C63" s="15"/>
    </row>
    <row r="64" spans="3:3" s="14" customFormat="1" x14ac:dyDescent="0.2">
      <c r="C64" s="15"/>
    </row>
    <row r="65" spans="3:3" s="14" customFormat="1" x14ac:dyDescent="0.2">
      <c r="C65" s="15"/>
    </row>
    <row r="66" spans="3:3" s="14" customFormat="1" x14ac:dyDescent="0.2">
      <c r="C66" s="15"/>
    </row>
    <row r="67" spans="3:3" s="14" customFormat="1" x14ac:dyDescent="0.2">
      <c r="C67" s="15"/>
    </row>
    <row r="68" spans="3:3" s="14" customFormat="1" x14ac:dyDescent="0.2">
      <c r="C68" s="15"/>
    </row>
    <row r="69" spans="3:3" s="14" customFormat="1" x14ac:dyDescent="0.2">
      <c r="C69" s="15"/>
    </row>
    <row r="70" spans="3:3" s="14" customFormat="1" x14ac:dyDescent="0.2">
      <c r="C70" s="15"/>
    </row>
    <row r="71" spans="3:3" s="14" customFormat="1" x14ac:dyDescent="0.2">
      <c r="C71" s="15"/>
    </row>
    <row r="72" spans="3:3" s="14" customFormat="1" x14ac:dyDescent="0.2">
      <c r="C72" s="15"/>
    </row>
    <row r="73" spans="3:3" s="14" customFormat="1" x14ac:dyDescent="0.2">
      <c r="C73" s="15"/>
    </row>
    <row r="74" spans="3:3" s="14" customFormat="1" x14ac:dyDescent="0.2">
      <c r="C74" s="15"/>
    </row>
    <row r="75" spans="3:3" s="14" customFormat="1" x14ac:dyDescent="0.2">
      <c r="C75" s="15"/>
    </row>
    <row r="76" spans="3:3" s="14" customFormat="1" x14ac:dyDescent="0.2">
      <c r="C76" s="15"/>
    </row>
    <row r="77" spans="3:3" s="14" customFormat="1" x14ac:dyDescent="0.2">
      <c r="C77" s="15"/>
    </row>
    <row r="78" spans="3:3" s="14" customFormat="1" x14ac:dyDescent="0.2">
      <c r="C78" s="15"/>
    </row>
    <row r="79" spans="3:3" s="14" customFormat="1" x14ac:dyDescent="0.2">
      <c r="C79" s="15"/>
    </row>
    <row r="80" spans="3:3" s="14" customFormat="1" x14ac:dyDescent="0.2">
      <c r="C80" s="15"/>
    </row>
    <row r="81" spans="3:3" s="14" customFormat="1" x14ac:dyDescent="0.2">
      <c r="C81" s="15"/>
    </row>
    <row r="82" spans="3:3" s="14" customFormat="1" x14ac:dyDescent="0.2">
      <c r="C82" s="15"/>
    </row>
    <row r="83" spans="3:3" s="14" customFormat="1" x14ac:dyDescent="0.2">
      <c r="C83" s="15"/>
    </row>
    <row r="84" spans="3:3" s="14" customFormat="1" x14ac:dyDescent="0.2">
      <c r="C84" s="15"/>
    </row>
    <row r="85" spans="3:3" s="14" customFormat="1" x14ac:dyDescent="0.2">
      <c r="C85" s="15"/>
    </row>
    <row r="86" spans="3:3" s="14" customFormat="1" x14ac:dyDescent="0.2">
      <c r="C86" s="15"/>
    </row>
    <row r="87" spans="3:3" s="14" customFormat="1" x14ac:dyDescent="0.2">
      <c r="C87" s="15"/>
    </row>
    <row r="88" spans="3:3" s="14" customFormat="1" x14ac:dyDescent="0.2">
      <c r="C88" s="15"/>
    </row>
    <row r="89" spans="3:3" s="14" customFormat="1" x14ac:dyDescent="0.2">
      <c r="C89" s="15"/>
    </row>
    <row r="90" spans="3:3" s="14" customFormat="1" x14ac:dyDescent="0.2">
      <c r="C90" s="15"/>
    </row>
    <row r="91" spans="3:3" s="14" customFormat="1" x14ac:dyDescent="0.2">
      <c r="C91" s="15"/>
    </row>
    <row r="92" spans="3:3" s="14" customFormat="1" x14ac:dyDescent="0.2">
      <c r="C92" s="15"/>
    </row>
    <row r="93" spans="3:3" s="14" customFormat="1" x14ac:dyDescent="0.2">
      <c r="C93" s="15"/>
    </row>
    <row r="94" spans="3:3" s="14" customFormat="1" x14ac:dyDescent="0.2">
      <c r="C94" s="15"/>
    </row>
    <row r="95" spans="3:3" s="14" customFormat="1" x14ac:dyDescent="0.2">
      <c r="C95" s="15"/>
    </row>
    <row r="96" spans="3:3" s="14" customFormat="1" x14ac:dyDescent="0.2">
      <c r="C96" s="15"/>
    </row>
    <row r="97" spans="3:3" s="14" customFormat="1" x14ac:dyDescent="0.2">
      <c r="C97" s="15"/>
    </row>
    <row r="98" spans="3:3" s="14" customFormat="1" x14ac:dyDescent="0.2">
      <c r="C98" s="15"/>
    </row>
    <row r="99" spans="3:3" s="14" customFormat="1" x14ac:dyDescent="0.2">
      <c r="C99" s="15"/>
    </row>
    <row r="100" spans="3:3" s="14" customFormat="1" x14ac:dyDescent="0.2">
      <c r="C100" s="15"/>
    </row>
    <row r="101" spans="3:3" s="14" customFormat="1" x14ac:dyDescent="0.2">
      <c r="C101" s="15"/>
    </row>
    <row r="102" spans="3:3" s="14" customFormat="1" x14ac:dyDescent="0.2">
      <c r="C102" s="15"/>
    </row>
    <row r="103" spans="3:3" s="14" customFormat="1" x14ac:dyDescent="0.2">
      <c r="C103" s="15"/>
    </row>
    <row r="104" spans="3:3" s="14" customFormat="1" x14ac:dyDescent="0.2">
      <c r="C104" s="15"/>
    </row>
    <row r="105" spans="3:3" s="14" customFormat="1" x14ac:dyDescent="0.2">
      <c r="C105" s="15"/>
    </row>
    <row r="106" spans="3:3" s="14" customFormat="1" x14ac:dyDescent="0.2">
      <c r="C106" s="15"/>
    </row>
    <row r="107" spans="3:3" s="14" customFormat="1" x14ac:dyDescent="0.2">
      <c r="C107" s="15"/>
    </row>
    <row r="108" spans="3:3" s="14" customFormat="1" x14ac:dyDescent="0.2">
      <c r="C108" s="15"/>
    </row>
    <row r="109" spans="3:3" s="14" customFormat="1" x14ac:dyDescent="0.2">
      <c r="C109" s="15"/>
    </row>
    <row r="110" spans="3:3" s="14" customFormat="1" x14ac:dyDescent="0.2">
      <c r="C110" s="15"/>
    </row>
    <row r="111" spans="3:3" s="14" customFormat="1" x14ac:dyDescent="0.2">
      <c r="C111" s="15"/>
    </row>
    <row r="112" spans="3:3" s="14" customFormat="1" x14ac:dyDescent="0.2">
      <c r="C112" s="15"/>
    </row>
    <row r="113" spans="3:3" s="14" customFormat="1" x14ac:dyDescent="0.2">
      <c r="C113" s="15"/>
    </row>
    <row r="114" spans="3:3" s="14" customFormat="1" x14ac:dyDescent="0.2">
      <c r="C114" s="15"/>
    </row>
    <row r="115" spans="3:3" s="14" customFormat="1" x14ac:dyDescent="0.2">
      <c r="C115" s="15"/>
    </row>
    <row r="116" spans="3:3" s="14" customFormat="1" x14ac:dyDescent="0.2">
      <c r="C116" s="15"/>
    </row>
    <row r="117" spans="3:3" s="14" customFormat="1" x14ac:dyDescent="0.2">
      <c r="C117" s="15"/>
    </row>
    <row r="118" spans="3:3" s="14" customFormat="1" x14ac:dyDescent="0.2">
      <c r="C118" s="15"/>
    </row>
    <row r="119" spans="3:3" s="14" customFormat="1" x14ac:dyDescent="0.2">
      <c r="C119" s="15"/>
    </row>
    <row r="120" spans="3:3" s="14" customFormat="1" x14ac:dyDescent="0.2">
      <c r="C120" s="15"/>
    </row>
    <row r="121" spans="3:3" s="14" customFormat="1" x14ac:dyDescent="0.2">
      <c r="C121" s="15"/>
    </row>
    <row r="122" spans="3:3" s="14" customFormat="1" x14ac:dyDescent="0.2">
      <c r="C122" s="15"/>
    </row>
    <row r="123" spans="3:3" s="14" customFormat="1" x14ac:dyDescent="0.2">
      <c r="C123" s="15"/>
    </row>
    <row r="124" spans="3:3" s="14" customFormat="1" x14ac:dyDescent="0.2">
      <c r="C124" s="15"/>
    </row>
    <row r="125" spans="3:3" s="14" customFormat="1" x14ac:dyDescent="0.2">
      <c r="C125" s="15"/>
    </row>
    <row r="126" spans="3:3" s="14" customFormat="1" x14ac:dyDescent="0.2">
      <c r="C126" s="15"/>
    </row>
    <row r="127" spans="3:3" s="14" customFormat="1" x14ac:dyDescent="0.2">
      <c r="C127" s="15"/>
    </row>
    <row r="128" spans="3:3" s="14" customFormat="1" x14ac:dyDescent="0.2">
      <c r="C128" s="15"/>
    </row>
    <row r="129" spans="3:3" s="14" customFormat="1" x14ac:dyDescent="0.2">
      <c r="C129" s="15"/>
    </row>
    <row r="130" spans="3:3" s="14" customFormat="1" x14ac:dyDescent="0.2">
      <c r="C130" s="15"/>
    </row>
    <row r="131" spans="3:3" s="14" customFormat="1" x14ac:dyDescent="0.2">
      <c r="C131" s="15"/>
    </row>
    <row r="132" spans="3:3" s="14" customFormat="1" x14ac:dyDescent="0.2">
      <c r="C132" s="15"/>
    </row>
    <row r="133" spans="3:3" s="14" customFormat="1" x14ac:dyDescent="0.2">
      <c r="C133" s="15"/>
    </row>
    <row r="134" spans="3:3" s="14" customFormat="1" x14ac:dyDescent="0.2">
      <c r="C134" s="15"/>
    </row>
    <row r="135" spans="3:3" s="14" customFormat="1" x14ac:dyDescent="0.2">
      <c r="C135" s="15"/>
    </row>
    <row r="136" spans="3:3" s="14" customFormat="1" x14ac:dyDescent="0.2">
      <c r="C136" s="15"/>
    </row>
    <row r="137" spans="3:3" s="14" customFormat="1" x14ac:dyDescent="0.2">
      <c r="C137" s="15"/>
    </row>
    <row r="138" spans="3:3" s="14" customFormat="1" x14ac:dyDescent="0.2">
      <c r="C138" s="15"/>
    </row>
    <row r="139" spans="3:3" s="14" customFormat="1" x14ac:dyDescent="0.2">
      <c r="C139" s="15"/>
    </row>
    <row r="140" spans="3:3" s="14" customFormat="1" x14ac:dyDescent="0.2">
      <c r="C140" s="15"/>
    </row>
    <row r="141" spans="3:3" s="14" customFormat="1" x14ac:dyDescent="0.2">
      <c r="C141" s="15"/>
    </row>
    <row r="142" spans="3:3" s="14" customFormat="1" x14ac:dyDescent="0.2">
      <c r="C142" s="15"/>
    </row>
    <row r="143" spans="3:3" s="14" customFormat="1" x14ac:dyDescent="0.2">
      <c r="C143" s="15"/>
    </row>
    <row r="144" spans="3:3" s="14" customFormat="1" x14ac:dyDescent="0.2">
      <c r="C144" s="15"/>
    </row>
    <row r="145" spans="3:3" s="14" customFormat="1" x14ac:dyDescent="0.2">
      <c r="C145" s="15"/>
    </row>
    <row r="146" spans="3:3" s="14" customFormat="1" x14ac:dyDescent="0.2">
      <c r="C146" s="15"/>
    </row>
    <row r="147" spans="3:3" s="14" customFormat="1" x14ac:dyDescent="0.2">
      <c r="C147" s="15"/>
    </row>
    <row r="148" spans="3:3" s="14" customFormat="1" x14ac:dyDescent="0.2">
      <c r="C148" s="15"/>
    </row>
    <row r="149" spans="3:3" s="14" customFormat="1" x14ac:dyDescent="0.2">
      <c r="C149" s="15"/>
    </row>
    <row r="150" spans="3:3" s="14" customFormat="1" x14ac:dyDescent="0.2">
      <c r="C150" s="15"/>
    </row>
  </sheetData>
  <sheetProtection algorithmName="SHA-512" hashValue="bGZmtuWoJsgzEpQ8LXr/dJTPm9yebkT/EPren9lPOxyyvj5EgwQ07TaLYAl6J+1QFHMRt8mXqmOw3/89Gvno6A==" saltValue="pcUkkATSnuRYTRAm4DpnBQ==" spinCount="100000" sheet="1" selectLockedCells="1"/>
  <mergeCells count="25">
    <mergeCell ref="B9:C9"/>
    <mergeCell ref="A2:A6"/>
    <mergeCell ref="A7:A9"/>
    <mergeCell ref="B10:C10"/>
    <mergeCell ref="B7:C7"/>
    <mergeCell ref="B8:C8"/>
    <mergeCell ref="A1:C1"/>
    <mergeCell ref="B5:C5"/>
    <mergeCell ref="B6:C6"/>
    <mergeCell ref="B2:C2"/>
    <mergeCell ref="B3:C3"/>
    <mergeCell ref="B4:C4"/>
    <mergeCell ref="B21:C21"/>
    <mergeCell ref="A23:A24"/>
    <mergeCell ref="B23:C23"/>
    <mergeCell ref="B24:C24"/>
    <mergeCell ref="A18:A20"/>
    <mergeCell ref="B18:C18"/>
    <mergeCell ref="B19:C19"/>
    <mergeCell ref="B20:C20"/>
    <mergeCell ref="A12:G12"/>
    <mergeCell ref="A13:F13"/>
    <mergeCell ref="A14:F14"/>
    <mergeCell ref="A15:F15"/>
    <mergeCell ref="H13:R15"/>
  </mergeCells>
  <phoneticPr fontId="1" type="noConversion"/>
  <pageMargins left="0.5" right="0.5" top="0.5" bottom="0.5" header="0.5" footer="0.5"/>
  <pageSetup scale="91"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H150"/>
  <sheetViews>
    <sheetView workbookViewId="0">
      <pane xSplit="3" topLeftCell="D1" activePane="topRight" state="frozen"/>
      <selection activeCell="D2" sqref="D2"/>
      <selection pane="topRight" activeCell="S11" sqref="S11"/>
    </sheetView>
  </sheetViews>
  <sheetFormatPr defaultRowHeight="12.75" x14ac:dyDescent="0.2"/>
  <cols>
    <col min="1" max="1" width="11.7109375" style="14" customWidth="1"/>
    <col min="2" max="2" width="22.140625" style="14" customWidth="1"/>
    <col min="3" max="3" width="7.7109375" style="15" customWidth="1"/>
    <col min="4" max="8" width="7.85546875" style="14" customWidth="1"/>
    <col min="9" max="10" width="8" style="14" customWidth="1"/>
    <col min="11" max="18" width="7.85546875" style="14" customWidth="1"/>
    <col min="19" max="112" width="9.140625" style="3"/>
  </cols>
  <sheetData>
    <row r="1" spans="1:18" s="12" customFormat="1" ht="119.25" customHeight="1" x14ac:dyDescent="0.2">
      <c r="A1" s="225" t="s">
        <v>146</v>
      </c>
      <c r="B1" s="226"/>
      <c r="C1" s="227"/>
      <c r="D1" s="65" t="s">
        <v>85</v>
      </c>
      <c r="E1" s="65" t="s">
        <v>86</v>
      </c>
      <c r="F1" s="65" t="s">
        <v>87</v>
      </c>
      <c r="G1" s="65" t="s">
        <v>88</v>
      </c>
      <c r="H1" s="65" t="s">
        <v>89</v>
      </c>
      <c r="I1" s="66" t="s">
        <v>38</v>
      </c>
      <c r="J1" s="66" t="s">
        <v>143</v>
      </c>
      <c r="K1" s="65" t="s">
        <v>136</v>
      </c>
      <c r="L1" s="65" t="s">
        <v>135</v>
      </c>
      <c r="M1" s="65" t="s">
        <v>2</v>
      </c>
      <c r="N1" s="65" t="s">
        <v>90</v>
      </c>
      <c r="O1" s="65" t="s">
        <v>41</v>
      </c>
      <c r="P1" s="65" t="s">
        <v>1</v>
      </c>
      <c r="Q1" s="65" t="s">
        <v>3</v>
      </c>
      <c r="R1" s="65" t="s">
        <v>71</v>
      </c>
    </row>
    <row r="2" spans="1:18" s="13" customFormat="1" ht="38.1" customHeight="1" x14ac:dyDescent="0.2">
      <c r="A2" s="235" t="s">
        <v>55</v>
      </c>
      <c r="B2" s="230" t="s">
        <v>117</v>
      </c>
      <c r="C2" s="231"/>
      <c r="D2" s="28"/>
      <c r="E2" s="29"/>
      <c r="F2" s="29"/>
      <c r="G2" s="29"/>
      <c r="H2" s="29"/>
      <c r="I2" s="30"/>
      <c r="J2" s="30"/>
      <c r="K2" s="30"/>
      <c r="L2" s="29"/>
      <c r="M2" s="29"/>
      <c r="N2" s="69"/>
      <c r="O2" s="29"/>
      <c r="P2" s="29"/>
      <c r="Q2" s="29"/>
      <c r="R2" s="69"/>
    </row>
    <row r="3" spans="1:18" s="13" customFormat="1" ht="38.1" customHeight="1" x14ac:dyDescent="0.2">
      <c r="A3" s="235"/>
      <c r="B3" s="230" t="s">
        <v>116</v>
      </c>
      <c r="C3" s="231"/>
      <c r="D3" s="28"/>
      <c r="E3" s="33"/>
      <c r="F3" s="33"/>
      <c r="G3" s="33"/>
      <c r="H3" s="33"/>
      <c r="I3" s="34"/>
      <c r="J3" s="35"/>
      <c r="K3" s="35"/>
      <c r="L3" s="32"/>
      <c r="M3" s="32"/>
      <c r="N3" s="31"/>
      <c r="O3" s="32"/>
      <c r="P3" s="32"/>
      <c r="Q3" s="32"/>
      <c r="R3" s="31"/>
    </row>
    <row r="4" spans="1:18" s="13" customFormat="1" ht="38.1" customHeight="1" x14ac:dyDescent="0.2">
      <c r="A4" s="235"/>
      <c r="B4" s="234" t="s">
        <v>144</v>
      </c>
      <c r="C4" s="231"/>
      <c r="D4" s="29"/>
      <c r="E4" s="36"/>
      <c r="F4" s="36"/>
      <c r="G4" s="36"/>
      <c r="H4" s="36"/>
      <c r="I4" s="37">
        <f>SUM(G4:H4)</f>
        <v>0</v>
      </c>
      <c r="J4" s="28"/>
      <c r="K4" s="35"/>
      <c r="L4" s="32"/>
      <c r="M4" s="32"/>
      <c r="N4" s="31"/>
      <c r="O4" s="32"/>
      <c r="P4" s="32"/>
      <c r="Q4" s="32"/>
      <c r="R4" s="31"/>
    </row>
    <row r="5" spans="1:18" s="13" customFormat="1" ht="60.75" customHeight="1" x14ac:dyDescent="0.2">
      <c r="A5" s="235"/>
      <c r="B5" s="234" t="s">
        <v>145</v>
      </c>
      <c r="C5" s="231"/>
      <c r="D5" s="38"/>
      <c r="E5" s="28"/>
      <c r="F5" s="28"/>
      <c r="G5" s="28"/>
      <c r="H5" s="28"/>
      <c r="I5" s="39"/>
      <c r="J5" s="28"/>
      <c r="K5" s="34"/>
      <c r="L5" s="33"/>
      <c r="M5" s="33"/>
      <c r="N5" s="40"/>
      <c r="O5" s="32"/>
      <c r="P5" s="32"/>
      <c r="Q5" s="32"/>
      <c r="R5" s="31"/>
    </row>
    <row r="6" spans="1:18" s="13" customFormat="1" ht="38.1" customHeight="1" x14ac:dyDescent="0.2">
      <c r="A6" s="235"/>
      <c r="B6" s="230" t="s">
        <v>118</v>
      </c>
      <c r="C6" s="231"/>
      <c r="D6" s="38"/>
      <c r="E6" s="38"/>
      <c r="F6" s="38"/>
      <c r="G6" s="38"/>
      <c r="H6" s="38"/>
      <c r="I6" s="41"/>
      <c r="J6" s="168"/>
      <c r="K6" s="42"/>
      <c r="L6" s="42"/>
      <c r="M6" s="42"/>
      <c r="N6" s="28"/>
      <c r="O6" s="32"/>
      <c r="P6" s="32"/>
      <c r="Q6" s="32"/>
      <c r="R6" s="31"/>
    </row>
    <row r="7" spans="1:18" s="13" customFormat="1" ht="38.1" customHeight="1" x14ac:dyDescent="0.2">
      <c r="A7" s="217" t="s">
        <v>73</v>
      </c>
      <c r="B7" s="232" t="s">
        <v>69</v>
      </c>
      <c r="C7" s="233"/>
      <c r="D7" s="43"/>
      <c r="E7" s="43"/>
      <c r="F7" s="43"/>
      <c r="G7" s="43"/>
      <c r="H7" s="43"/>
      <c r="I7" s="38"/>
      <c r="J7" s="43"/>
      <c r="K7" s="43"/>
      <c r="L7" s="43"/>
      <c r="M7" s="43"/>
      <c r="N7" s="43"/>
      <c r="O7" s="43"/>
      <c r="P7" s="43"/>
      <c r="Q7" s="43"/>
      <c r="R7" s="44">
        <f>SUM(D7:Q7)</f>
        <v>0</v>
      </c>
    </row>
    <row r="8" spans="1:18" s="13" customFormat="1" ht="38.1" customHeight="1" x14ac:dyDescent="0.2">
      <c r="A8" s="218"/>
      <c r="B8" s="232" t="s">
        <v>93</v>
      </c>
      <c r="C8" s="233"/>
      <c r="D8" s="43"/>
      <c r="E8" s="43"/>
      <c r="F8" s="43"/>
      <c r="G8" s="43"/>
      <c r="H8" s="43"/>
      <c r="I8" s="38"/>
      <c r="J8" s="43"/>
      <c r="K8" s="43"/>
      <c r="L8" s="43"/>
      <c r="M8" s="43"/>
      <c r="N8" s="43"/>
      <c r="O8" s="43"/>
      <c r="P8" s="43"/>
      <c r="Q8" s="43"/>
      <c r="R8" s="44">
        <f>SUM(D8:Q8)</f>
        <v>0</v>
      </c>
    </row>
    <row r="9" spans="1:18" s="13" customFormat="1" ht="38.1" customHeight="1" x14ac:dyDescent="0.2">
      <c r="A9" s="219"/>
      <c r="B9" s="232" t="s">
        <v>70</v>
      </c>
      <c r="C9" s="233"/>
      <c r="D9" s="45">
        <f>SUM(D7-D8)</f>
        <v>0</v>
      </c>
      <c r="E9" s="45">
        <f t="shared" ref="E9:O9" si="0">SUM(E7-E8)</f>
        <v>0</v>
      </c>
      <c r="F9" s="45">
        <f t="shared" si="0"/>
        <v>0</v>
      </c>
      <c r="G9" s="45">
        <f t="shared" si="0"/>
        <v>0</v>
      </c>
      <c r="H9" s="45">
        <f t="shared" si="0"/>
        <v>0</v>
      </c>
      <c r="I9" s="46"/>
      <c r="J9" s="44">
        <f t="shared" ref="J9" si="1">SUM(J7-J8)</f>
        <v>0</v>
      </c>
      <c r="K9" s="45">
        <f t="shared" si="0"/>
        <v>0</v>
      </c>
      <c r="L9" s="45">
        <f t="shared" si="0"/>
        <v>0</v>
      </c>
      <c r="M9" s="45">
        <f t="shared" si="0"/>
        <v>0</v>
      </c>
      <c r="N9" s="45">
        <f t="shared" si="0"/>
        <v>0</v>
      </c>
      <c r="O9" s="45">
        <f t="shared" si="0"/>
        <v>0</v>
      </c>
      <c r="P9" s="45">
        <f>SUM(P7-P8)</f>
        <v>0</v>
      </c>
      <c r="Q9" s="45">
        <f>SUM(Q7-Q8)</f>
        <v>0</v>
      </c>
      <c r="R9" s="45">
        <f>SUM(D9:Q9)</f>
        <v>0</v>
      </c>
    </row>
    <row r="10" spans="1:18" s="13" customFormat="1" ht="38.1" customHeight="1" x14ac:dyDescent="0.2">
      <c r="A10" s="177" t="s">
        <v>45</v>
      </c>
      <c r="B10" s="228" t="s">
        <v>42</v>
      </c>
      <c r="C10" s="229"/>
      <c r="D10" s="47" t="s">
        <v>74</v>
      </c>
      <c r="E10" s="47" t="s">
        <v>75</v>
      </c>
      <c r="F10" s="47" t="s">
        <v>75</v>
      </c>
      <c r="G10" s="47" t="s">
        <v>76</v>
      </c>
      <c r="H10" s="47" t="s">
        <v>76</v>
      </c>
      <c r="I10" s="47" t="s">
        <v>76</v>
      </c>
      <c r="J10" s="169" t="s">
        <v>76</v>
      </c>
      <c r="K10" s="47" t="s">
        <v>77</v>
      </c>
      <c r="L10" s="47" t="s">
        <v>77</v>
      </c>
      <c r="M10" s="47" t="s">
        <v>75</v>
      </c>
      <c r="N10" s="46"/>
      <c r="O10" s="46"/>
      <c r="P10" s="46"/>
      <c r="Q10" s="46"/>
      <c r="R10" s="46"/>
    </row>
    <row r="12" spans="1:18" s="14" customFormat="1" ht="17.25" customHeight="1" x14ac:dyDescent="0.2">
      <c r="A12" s="220" t="s">
        <v>43</v>
      </c>
      <c r="B12" s="220"/>
      <c r="C12" s="220"/>
      <c r="D12" s="220"/>
      <c r="E12" s="220"/>
      <c r="F12" s="220"/>
      <c r="G12" s="220"/>
      <c r="H12" s="49"/>
      <c r="I12" s="49"/>
      <c r="J12" s="49"/>
      <c r="K12" s="49"/>
      <c r="L12" s="49"/>
      <c r="M12" s="50"/>
      <c r="N12" s="51"/>
      <c r="O12" s="51"/>
      <c r="P12" s="51"/>
      <c r="Q12" s="51"/>
      <c r="R12" s="52"/>
    </row>
    <row r="13" spans="1:18" s="14" customFormat="1" ht="24" customHeight="1" x14ac:dyDescent="0.2">
      <c r="A13" s="221" t="s">
        <v>92</v>
      </c>
      <c r="B13" s="221"/>
      <c r="C13" s="221"/>
      <c r="D13" s="221"/>
      <c r="E13" s="221"/>
      <c r="F13" s="221"/>
      <c r="G13" s="53">
        <f>SUM(D7:M7)</f>
        <v>0</v>
      </c>
      <c r="H13" s="222" t="s">
        <v>44</v>
      </c>
      <c r="I13" s="222"/>
      <c r="J13" s="222"/>
      <c r="K13" s="222"/>
      <c r="L13" s="222"/>
      <c r="M13" s="222"/>
      <c r="N13" s="222"/>
      <c r="O13" s="222"/>
      <c r="P13" s="222"/>
      <c r="Q13" s="222"/>
      <c r="R13" s="222"/>
    </row>
    <row r="14" spans="1:18" s="14" customFormat="1" ht="24" customHeight="1" x14ac:dyDescent="0.2">
      <c r="A14" s="221" t="s">
        <v>91</v>
      </c>
      <c r="B14" s="221"/>
      <c r="C14" s="221"/>
      <c r="D14" s="221"/>
      <c r="E14" s="221"/>
      <c r="F14" s="221"/>
      <c r="G14" s="53">
        <f>SUM(D9+E9+F9+G9+H9+J9+K9+L9+M9)</f>
        <v>0</v>
      </c>
      <c r="H14" s="222"/>
      <c r="I14" s="222"/>
      <c r="J14" s="222"/>
      <c r="K14" s="222"/>
      <c r="L14" s="222"/>
      <c r="M14" s="222"/>
      <c r="N14" s="222"/>
      <c r="O14" s="222"/>
      <c r="P14" s="222"/>
      <c r="Q14" s="222"/>
      <c r="R14" s="222"/>
    </row>
    <row r="15" spans="1:18" s="14" customFormat="1" ht="24" customHeight="1" x14ac:dyDescent="0.2">
      <c r="A15" s="221" t="s">
        <v>119</v>
      </c>
      <c r="B15" s="221"/>
      <c r="C15" s="221"/>
      <c r="D15" s="221"/>
      <c r="E15" s="221"/>
      <c r="F15" s="221"/>
      <c r="G15" s="54">
        <f>SUM(D2/100)+(E4/10)+(F4/10)+(E5/10)+(F5/10)+(G5/15)+(H5/15)+(I4/15)+(J4/15)+(J5/15)+(K6/32)+(L6/32)+(M6/10)</f>
        <v>0</v>
      </c>
      <c r="H15" s="222"/>
      <c r="I15" s="222"/>
      <c r="J15" s="222"/>
      <c r="K15" s="222"/>
      <c r="L15" s="222"/>
      <c r="M15" s="222"/>
      <c r="N15" s="222"/>
      <c r="O15" s="222"/>
      <c r="P15" s="222"/>
      <c r="Q15" s="222"/>
      <c r="R15" s="222"/>
    </row>
    <row r="16" spans="1:18" s="27" customFormat="1" ht="24" customHeight="1" x14ac:dyDescent="0.2">
      <c r="A16" s="55"/>
      <c r="B16" s="55"/>
      <c r="C16" s="55"/>
      <c r="D16" s="55"/>
      <c r="E16" s="55"/>
      <c r="F16" s="55"/>
      <c r="G16" s="56"/>
      <c r="H16" s="81"/>
      <c r="I16" s="81"/>
      <c r="J16" s="81"/>
      <c r="K16" s="81"/>
      <c r="L16" s="81"/>
      <c r="M16" s="81"/>
      <c r="N16" s="81"/>
      <c r="O16" s="81"/>
      <c r="P16" s="81"/>
      <c r="Q16" s="81"/>
      <c r="R16" s="81"/>
    </row>
    <row r="17" spans="1:18" ht="84" customHeight="1" x14ac:dyDescent="0.2">
      <c r="A17" s="57"/>
      <c r="B17" s="57"/>
      <c r="C17" s="58"/>
      <c r="D17" s="67" t="s">
        <v>80</v>
      </c>
      <c r="E17" s="67" t="s">
        <v>81</v>
      </c>
      <c r="F17" s="67" t="s">
        <v>82</v>
      </c>
      <c r="G17" s="68" t="s">
        <v>83</v>
      </c>
      <c r="H17" s="68" t="s">
        <v>84</v>
      </c>
      <c r="I17" s="57"/>
      <c r="J17" s="57"/>
      <c r="K17" s="57"/>
      <c r="L17" s="57"/>
      <c r="M17" s="57"/>
      <c r="N17" s="57"/>
      <c r="O17" s="57"/>
      <c r="P17" s="57"/>
      <c r="Q17" s="57"/>
      <c r="R17" s="57"/>
    </row>
    <row r="18" spans="1:18" s="13" customFormat="1" ht="38.1" customHeight="1" x14ac:dyDescent="0.2">
      <c r="A18" s="216" t="s">
        <v>79</v>
      </c>
      <c r="B18" s="213" t="s">
        <v>66</v>
      </c>
      <c r="C18" s="214"/>
      <c r="D18" s="59"/>
      <c r="E18" s="59"/>
      <c r="F18" s="59"/>
      <c r="G18" s="59"/>
      <c r="H18" s="60">
        <f>SUM(D18:G18)</f>
        <v>0</v>
      </c>
      <c r="I18" s="62"/>
      <c r="J18" s="62"/>
      <c r="K18" s="62"/>
      <c r="N18" s="62"/>
      <c r="O18" s="62"/>
      <c r="P18" s="62"/>
      <c r="Q18" s="62"/>
      <c r="R18" s="62"/>
    </row>
    <row r="19" spans="1:18" s="13" customFormat="1" ht="38.1" customHeight="1" x14ac:dyDescent="0.2">
      <c r="A19" s="216"/>
      <c r="B19" s="213" t="s">
        <v>67</v>
      </c>
      <c r="C19" s="214"/>
      <c r="D19" s="59"/>
      <c r="E19" s="59"/>
      <c r="F19" s="59"/>
      <c r="G19" s="59"/>
      <c r="H19" s="60">
        <f>SUM(D19:G19)</f>
        <v>0</v>
      </c>
      <c r="I19" s="62"/>
      <c r="J19" s="62"/>
      <c r="K19" s="62"/>
      <c r="L19" s="82"/>
      <c r="N19" s="62"/>
      <c r="O19" s="62"/>
      <c r="P19" s="62"/>
      <c r="Q19" s="62"/>
      <c r="R19" s="62"/>
    </row>
    <row r="20" spans="1:18" s="13" customFormat="1" ht="38.1" customHeight="1" x14ac:dyDescent="0.2">
      <c r="A20" s="216"/>
      <c r="B20" s="213" t="s">
        <v>68</v>
      </c>
      <c r="C20" s="214"/>
      <c r="D20" s="60">
        <f>SUM(D18-D19)</f>
        <v>0</v>
      </c>
      <c r="E20" s="60">
        <f t="shared" ref="E20:H20" si="2">SUM(E18-E19)</f>
        <v>0</v>
      </c>
      <c r="F20" s="60">
        <f t="shared" si="2"/>
        <v>0</v>
      </c>
      <c r="G20" s="60">
        <f t="shared" si="2"/>
        <v>0</v>
      </c>
      <c r="H20" s="60">
        <f t="shared" si="2"/>
        <v>0</v>
      </c>
      <c r="I20" s="62"/>
      <c r="J20" s="62"/>
      <c r="K20" s="62"/>
      <c r="L20" s="62"/>
      <c r="M20" s="62"/>
      <c r="N20" s="62"/>
      <c r="O20" s="62"/>
      <c r="P20" s="62"/>
      <c r="Q20" s="62"/>
      <c r="R20" s="62"/>
    </row>
    <row r="21" spans="1:18" s="13" customFormat="1" ht="38.1" customHeight="1" x14ac:dyDescent="0.2">
      <c r="A21" s="61" t="s">
        <v>45</v>
      </c>
      <c r="B21" s="215" t="s">
        <v>72</v>
      </c>
      <c r="C21" s="215"/>
      <c r="D21" s="47" t="s">
        <v>78</v>
      </c>
      <c r="E21" s="47" t="s">
        <v>78</v>
      </c>
      <c r="F21" s="47" t="s">
        <v>78</v>
      </c>
      <c r="G21" s="70"/>
      <c r="H21" s="47" t="s">
        <v>78</v>
      </c>
      <c r="I21" s="63"/>
      <c r="J21" s="63"/>
      <c r="K21" s="64"/>
      <c r="L21" s="64"/>
      <c r="M21" s="64"/>
      <c r="N21" s="62"/>
      <c r="O21" s="62"/>
      <c r="P21" s="62"/>
      <c r="Q21" s="62"/>
      <c r="R21" s="64"/>
    </row>
    <row r="22" spans="1:18" s="14" customFormat="1" x14ac:dyDescent="0.2">
      <c r="A22" s="57"/>
      <c r="B22" s="57"/>
      <c r="C22" s="58"/>
      <c r="D22" s="57"/>
      <c r="E22" s="57"/>
      <c r="F22" s="57"/>
      <c r="G22" s="57"/>
      <c r="H22" s="57"/>
      <c r="I22" s="57"/>
      <c r="J22" s="57"/>
      <c r="K22" s="57"/>
      <c r="L22" s="57"/>
      <c r="M22" s="57"/>
      <c r="N22" s="57"/>
      <c r="O22" s="57"/>
      <c r="P22" s="57"/>
      <c r="Q22" s="57"/>
      <c r="R22" s="57"/>
    </row>
    <row r="23" spans="1:18" s="14" customFormat="1" ht="25.5" customHeight="1" x14ac:dyDescent="0.2">
      <c r="A23" s="223" t="s">
        <v>94</v>
      </c>
      <c r="B23" s="224" t="s">
        <v>95</v>
      </c>
      <c r="C23" s="224"/>
      <c r="D23" s="83"/>
    </row>
    <row r="24" spans="1:18" s="14" customFormat="1" ht="23.25" customHeight="1" x14ac:dyDescent="0.2">
      <c r="A24" s="223"/>
      <c r="B24" s="224" t="s">
        <v>96</v>
      </c>
      <c r="C24" s="224"/>
      <c r="D24" s="83"/>
    </row>
    <row r="25" spans="1:18" s="14" customFormat="1" x14ac:dyDescent="0.2">
      <c r="C25" s="15"/>
    </row>
    <row r="26" spans="1:18" s="14" customFormat="1" x14ac:dyDescent="0.2">
      <c r="C26" s="15"/>
    </row>
    <row r="27" spans="1:18" s="14" customFormat="1" x14ac:dyDescent="0.2">
      <c r="C27" s="15"/>
    </row>
    <row r="28" spans="1:18" s="14" customFormat="1" x14ac:dyDescent="0.2">
      <c r="C28" s="15"/>
    </row>
    <row r="29" spans="1:18" s="14" customFormat="1" x14ac:dyDescent="0.2">
      <c r="C29" s="15"/>
    </row>
    <row r="30" spans="1:18" s="14" customFormat="1" x14ac:dyDescent="0.2">
      <c r="C30" s="15"/>
    </row>
    <row r="31" spans="1:18" s="14" customFormat="1" x14ac:dyDescent="0.2">
      <c r="C31" s="15"/>
    </row>
    <row r="32" spans="1:18" s="14" customFormat="1" x14ac:dyDescent="0.2">
      <c r="C32" s="15"/>
    </row>
    <row r="33" spans="3:3" s="14" customFormat="1" x14ac:dyDescent="0.2">
      <c r="C33" s="15"/>
    </row>
    <row r="34" spans="3:3" s="14" customFormat="1" x14ac:dyDescent="0.2">
      <c r="C34" s="15"/>
    </row>
    <row r="35" spans="3:3" s="14" customFormat="1" x14ac:dyDescent="0.2">
      <c r="C35" s="15"/>
    </row>
    <row r="36" spans="3:3" s="14" customFormat="1" x14ac:dyDescent="0.2">
      <c r="C36" s="15"/>
    </row>
    <row r="37" spans="3:3" s="14" customFormat="1" x14ac:dyDescent="0.2">
      <c r="C37" s="15"/>
    </row>
    <row r="38" spans="3:3" s="14" customFormat="1" x14ac:dyDescent="0.2">
      <c r="C38" s="15"/>
    </row>
    <row r="39" spans="3:3" s="14" customFormat="1" x14ac:dyDescent="0.2">
      <c r="C39" s="15"/>
    </row>
    <row r="40" spans="3:3" s="14" customFormat="1" x14ac:dyDescent="0.2">
      <c r="C40" s="15"/>
    </row>
    <row r="41" spans="3:3" s="14" customFormat="1" x14ac:dyDescent="0.2">
      <c r="C41" s="15"/>
    </row>
    <row r="42" spans="3:3" s="14" customFormat="1" x14ac:dyDescent="0.2">
      <c r="C42" s="15"/>
    </row>
    <row r="43" spans="3:3" s="14" customFormat="1" x14ac:dyDescent="0.2">
      <c r="C43" s="15"/>
    </row>
    <row r="44" spans="3:3" s="14" customFormat="1" x14ac:dyDescent="0.2">
      <c r="C44" s="15"/>
    </row>
    <row r="45" spans="3:3" s="14" customFormat="1" x14ac:dyDescent="0.2">
      <c r="C45" s="15"/>
    </row>
    <row r="46" spans="3:3" s="14" customFormat="1" x14ac:dyDescent="0.2">
      <c r="C46" s="15"/>
    </row>
    <row r="47" spans="3:3" s="14" customFormat="1" x14ac:dyDescent="0.2">
      <c r="C47" s="15"/>
    </row>
    <row r="48" spans="3:3" s="14" customFormat="1" x14ac:dyDescent="0.2">
      <c r="C48" s="15"/>
    </row>
    <row r="49" spans="3:3" s="14" customFormat="1" x14ac:dyDescent="0.2">
      <c r="C49" s="15"/>
    </row>
    <row r="50" spans="3:3" s="14" customFormat="1" x14ac:dyDescent="0.2">
      <c r="C50" s="15"/>
    </row>
    <row r="51" spans="3:3" s="14" customFormat="1" x14ac:dyDescent="0.2">
      <c r="C51" s="15"/>
    </row>
    <row r="52" spans="3:3" s="14" customFormat="1" x14ac:dyDescent="0.2">
      <c r="C52" s="15"/>
    </row>
    <row r="53" spans="3:3" s="14" customFormat="1" x14ac:dyDescent="0.2">
      <c r="C53" s="15"/>
    </row>
    <row r="54" spans="3:3" s="14" customFormat="1" x14ac:dyDescent="0.2">
      <c r="C54" s="15"/>
    </row>
    <row r="55" spans="3:3" s="14" customFormat="1" x14ac:dyDescent="0.2">
      <c r="C55" s="15"/>
    </row>
    <row r="56" spans="3:3" s="14" customFormat="1" x14ac:dyDescent="0.2">
      <c r="C56" s="15"/>
    </row>
    <row r="57" spans="3:3" s="14" customFormat="1" x14ac:dyDescent="0.2">
      <c r="C57" s="15"/>
    </row>
    <row r="58" spans="3:3" s="14" customFormat="1" x14ac:dyDescent="0.2">
      <c r="C58" s="15"/>
    </row>
    <row r="59" spans="3:3" s="14" customFormat="1" x14ac:dyDescent="0.2">
      <c r="C59" s="15"/>
    </row>
    <row r="60" spans="3:3" s="14" customFormat="1" x14ac:dyDescent="0.2">
      <c r="C60" s="15"/>
    </row>
    <row r="61" spans="3:3" s="14" customFormat="1" x14ac:dyDescent="0.2">
      <c r="C61" s="15"/>
    </row>
    <row r="62" spans="3:3" s="14" customFormat="1" x14ac:dyDescent="0.2">
      <c r="C62" s="15"/>
    </row>
    <row r="63" spans="3:3" s="14" customFormat="1" x14ac:dyDescent="0.2">
      <c r="C63" s="15"/>
    </row>
    <row r="64" spans="3:3" s="14" customFormat="1" x14ac:dyDescent="0.2">
      <c r="C64" s="15"/>
    </row>
    <row r="65" spans="3:3" s="14" customFormat="1" x14ac:dyDescent="0.2">
      <c r="C65" s="15"/>
    </row>
    <row r="66" spans="3:3" s="14" customFormat="1" x14ac:dyDescent="0.2">
      <c r="C66" s="15"/>
    </row>
    <row r="67" spans="3:3" s="14" customFormat="1" x14ac:dyDescent="0.2">
      <c r="C67" s="15"/>
    </row>
    <row r="68" spans="3:3" s="14" customFormat="1" x14ac:dyDescent="0.2">
      <c r="C68" s="15"/>
    </row>
    <row r="69" spans="3:3" s="14" customFormat="1" x14ac:dyDescent="0.2">
      <c r="C69" s="15"/>
    </row>
    <row r="70" spans="3:3" s="14" customFormat="1" x14ac:dyDescent="0.2">
      <c r="C70" s="15"/>
    </row>
    <row r="71" spans="3:3" s="14" customFormat="1" x14ac:dyDescent="0.2">
      <c r="C71" s="15"/>
    </row>
    <row r="72" spans="3:3" s="14" customFormat="1" x14ac:dyDescent="0.2">
      <c r="C72" s="15"/>
    </row>
    <row r="73" spans="3:3" s="14" customFormat="1" x14ac:dyDescent="0.2">
      <c r="C73" s="15"/>
    </row>
    <row r="74" spans="3:3" s="14" customFormat="1" x14ac:dyDescent="0.2">
      <c r="C74" s="15"/>
    </row>
    <row r="75" spans="3:3" s="14" customFormat="1" x14ac:dyDescent="0.2">
      <c r="C75" s="15"/>
    </row>
    <row r="76" spans="3:3" s="14" customFormat="1" x14ac:dyDescent="0.2">
      <c r="C76" s="15"/>
    </row>
    <row r="77" spans="3:3" s="14" customFormat="1" x14ac:dyDescent="0.2">
      <c r="C77" s="15"/>
    </row>
    <row r="78" spans="3:3" s="14" customFormat="1" x14ac:dyDescent="0.2">
      <c r="C78" s="15"/>
    </row>
    <row r="79" spans="3:3" s="14" customFormat="1" x14ac:dyDescent="0.2">
      <c r="C79" s="15"/>
    </row>
    <row r="80" spans="3:3" s="14" customFormat="1" x14ac:dyDescent="0.2">
      <c r="C80" s="15"/>
    </row>
    <row r="81" spans="3:3" s="14" customFormat="1" x14ac:dyDescent="0.2">
      <c r="C81" s="15"/>
    </row>
    <row r="82" spans="3:3" s="14" customFormat="1" x14ac:dyDescent="0.2">
      <c r="C82" s="15"/>
    </row>
    <row r="83" spans="3:3" s="14" customFormat="1" x14ac:dyDescent="0.2">
      <c r="C83" s="15"/>
    </row>
    <row r="84" spans="3:3" s="14" customFormat="1" x14ac:dyDescent="0.2">
      <c r="C84" s="15"/>
    </row>
    <row r="85" spans="3:3" s="14" customFormat="1" x14ac:dyDescent="0.2">
      <c r="C85" s="15"/>
    </row>
    <row r="86" spans="3:3" s="14" customFormat="1" x14ac:dyDescent="0.2">
      <c r="C86" s="15"/>
    </row>
    <row r="87" spans="3:3" s="14" customFormat="1" x14ac:dyDescent="0.2">
      <c r="C87" s="15"/>
    </row>
    <row r="88" spans="3:3" s="14" customFormat="1" x14ac:dyDescent="0.2">
      <c r="C88" s="15"/>
    </row>
    <row r="89" spans="3:3" s="14" customFormat="1" x14ac:dyDescent="0.2">
      <c r="C89" s="15"/>
    </row>
    <row r="90" spans="3:3" s="14" customFormat="1" x14ac:dyDescent="0.2">
      <c r="C90" s="15"/>
    </row>
    <row r="91" spans="3:3" s="14" customFormat="1" x14ac:dyDescent="0.2">
      <c r="C91" s="15"/>
    </row>
    <row r="92" spans="3:3" s="14" customFormat="1" x14ac:dyDescent="0.2">
      <c r="C92" s="15"/>
    </row>
    <row r="93" spans="3:3" s="14" customFormat="1" x14ac:dyDescent="0.2">
      <c r="C93" s="15"/>
    </row>
    <row r="94" spans="3:3" s="14" customFormat="1" x14ac:dyDescent="0.2">
      <c r="C94" s="15"/>
    </row>
    <row r="95" spans="3:3" s="14" customFormat="1" x14ac:dyDescent="0.2">
      <c r="C95" s="15"/>
    </row>
    <row r="96" spans="3:3" s="14" customFormat="1" x14ac:dyDescent="0.2">
      <c r="C96" s="15"/>
    </row>
    <row r="97" spans="3:3" s="14" customFormat="1" x14ac:dyDescent="0.2">
      <c r="C97" s="15"/>
    </row>
    <row r="98" spans="3:3" s="14" customFormat="1" x14ac:dyDescent="0.2">
      <c r="C98" s="15"/>
    </row>
    <row r="99" spans="3:3" s="14" customFormat="1" x14ac:dyDescent="0.2">
      <c r="C99" s="15"/>
    </row>
    <row r="100" spans="3:3" s="14" customFormat="1" x14ac:dyDescent="0.2">
      <c r="C100" s="15"/>
    </row>
    <row r="101" spans="3:3" s="14" customFormat="1" x14ac:dyDescent="0.2">
      <c r="C101" s="15"/>
    </row>
    <row r="102" spans="3:3" s="14" customFormat="1" x14ac:dyDescent="0.2">
      <c r="C102" s="15"/>
    </row>
    <row r="103" spans="3:3" s="14" customFormat="1" x14ac:dyDescent="0.2">
      <c r="C103" s="15"/>
    </row>
    <row r="104" spans="3:3" s="14" customFormat="1" x14ac:dyDescent="0.2">
      <c r="C104" s="15"/>
    </row>
    <row r="105" spans="3:3" s="14" customFormat="1" x14ac:dyDescent="0.2">
      <c r="C105" s="15"/>
    </row>
    <row r="106" spans="3:3" s="14" customFormat="1" x14ac:dyDescent="0.2">
      <c r="C106" s="15"/>
    </row>
    <row r="107" spans="3:3" s="14" customFormat="1" x14ac:dyDescent="0.2">
      <c r="C107" s="15"/>
    </row>
    <row r="108" spans="3:3" s="14" customFormat="1" x14ac:dyDescent="0.2">
      <c r="C108" s="15"/>
    </row>
    <row r="109" spans="3:3" s="14" customFormat="1" x14ac:dyDescent="0.2">
      <c r="C109" s="15"/>
    </row>
    <row r="110" spans="3:3" s="14" customFormat="1" x14ac:dyDescent="0.2">
      <c r="C110" s="15"/>
    </row>
    <row r="111" spans="3:3" s="14" customFormat="1" x14ac:dyDescent="0.2">
      <c r="C111" s="15"/>
    </row>
    <row r="112" spans="3:3" s="14" customFormat="1" x14ac:dyDescent="0.2">
      <c r="C112" s="15"/>
    </row>
    <row r="113" spans="3:3" s="14" customFormat="1" x14ac:dyDescent="0.2">
      <c r="C113" s="15"/>
    </row>
    <row r="114" spans="3:3" s="14" customFormat="1" x14ac:dyDescent="0.2">
      <c r="C114" s="15"/>
    </row>
    <row r="115" spans="3:3" s="14" customFormat="1" x14ac:dyDescent="0.2">
      <c r="C115" s="15"/>
    </row>
    <row r="116" spans="3:3" s="14" customFormat="1" x14ac:dyDescent="0.2">
      <c r="C116" s="15"/>
    </row>
    <row r="117" spans="3:3" s="14" customFormat="1" x14ac:dyDescent="0.2">
      <c r="C117" s="15"/>
    </row>
    <row r="118" spans="3:3" s="14" customFormat="1" x14ac:dyDescent="0.2">
      <c r="C118" s="15"/>
    </row>
    <row r="119" spans="3:3" s="14" customFormat="1" x14ac:dyDescent="0.2">
      <c r="C119" s="15"/>
    </row>
    <row r="120" spans="3:3" s="14" customFormat="1" x14ac:dyDescent="0.2">
      <c r="C120" s="15"/>
    </row>
    <row r="121" spans="3:3" s="14" customFormat="1" x14ac:dyDescent="0.2">
      <c r="C121" s="15"/>
    </row>
    <row r="122" spans="3:3" s="14" customFormat="1" x14ac:dyDescent="0.2">
      <c r="C122" s="15"/>
    </row>
    <row r="123" spans="3:3" s="14" customFormat="1" x14ac:dyDescent="0.2">
      <c r="C123" s="15"/>
    </row>
    <row r="124" spans="3:3" s="14" customFormat="1" x14ac:dyDescent="0.2">
      <c r="C124" s="15"/>
    </row>
    <row r="125" spans="3:3" s="14" customFormat="1" x14ac:dyDescent="0.2">
      <c r="C125" s="15"/>
    </row>
    <row r="126" spans="3:3" s="14" customFormat="1" x14ac:dyDescent="0.2">
      <c r="C126" s="15"/>
    </row>
    <row r="127" spans="3:3" s="14" customFormat="1" x14ac:dyDescent="0.2">
      <c r="C127" s="15"/>
    </row>
    <row r="128" spans="3:3" s="14" customFormat="1" x14ac:dyDescent="0.2">
      <c r="C128" s="15"/>
    </row>
    <row r="129" spans="3:3" s="14" customFormat="1" x14ac:dyDescent="0.2">
      <c r="C129" s="15"/>
    </row>
    <row r="130" spans="3:3" s="14" customFormat="1" x14ac:dyDescent="0.2">
      <c r="C130" s="15"/>
    </row>
    <row r="131" spans="3:3" s="14" customFormat="1" x14ac:dyDescent="0.2">
      <c r="C131" s="15"/>
    </row>
    <row r="132" spans="3:3" s="14" customFormat="1" x14ac:dyDescent="0.2">
      <c r="C132" s="15"/>
    </row>
    <row r="133" spans="3:3" s="14" customFormat="1" x14ac:dyDescent="0.2">
      <c r="C133" s="15"/>
    </row>
    <row r="134" spans="3:3" s="14" customFormat="1" x14ac:dyDescent="0.2">
      <c r="C134" s="15"/>
    </row>
    <row r="135" spans="3:3" s="14" customFormat="1" x14ac:dyDescent="0.2">
      <c r="C135" s="15"/>
    </row>
    <row r="136" spans="3:3" s="14" customFormat="1" x14ac:dyDescent="0.2">
      <c r="C136" s="15"/>
    </row>
    <row r="137" spans="3:3" s="14" customFormat="1" x14ac:dyDescent="0.2">
      <c r="C137" s="15"/>
    </row>
    <row r="138" spans="3:3" s="14" customFormat="1" x14ac:dyDescent="0.2">
      <c r="C138" s="15"/>
    </row>
    <row r="139" spans="3:3" s="14" customFormat="1" x14ac:dyDescent="0.2">
      <c r="C139" s="15"/>
    </row>
    <row r="140" spans="3:3" s="14" customFormat="1" x14ac:dyDescent="0.2">
      <c r="C140" s="15"/>
    </row>
    <row r="141" spans="3:3" s="14" customFormat="1" x14ac:dyDescent="0.2">
      <c r="C141" s="15"/>
    </row>
    <row r="142" spans="3:3" s="14" customFormat="1" x14ac:dyDescent="0.2">
      <c r="C142" s="15"/>
    </row>
    <row r="143" spans="3:3" s="14" customFormat="1" x14ac:dyDescent="0.2">
      <c r="C143" s="15"/>
    </row>
    <row r="144" spans="3:3" s="14" customFormat="1" x14ac:dyDescent="0.2">
      <c r="C144" s="15"/>
    </row>
    <row r="145" spans="3:3" s="14" customFormat="1" x14ac:dyDescent="0.2">
      <c r="C145" s="15"/>
    </row>
    <row r="146" spans="3:3" s="14" customFormat="1" x14ac:dyDescent="0.2">
      <c r="C146" s="15"/>
    </row>
    <row r="147" spans="3:3" s="14" customFormat="1" x14ac:dyDescent="0.2">
      <c r="C147" s="15"/>
    </row>
    <row r="148" spans="3:3" s="14" customFormat="1" x14ac:dyDescent="0.2">
      <c r="C148" s="15"/>
    </row>
    <row r="149" spans="3:3" s="14" customFormat="1" x14ac:dyDescent="0.2">
      <c r="C149" s="15"/>
    </row>
    <row r="150" spans="3:3" s="14" customFormat="1" x14ac:dyDescent="0.2">
      <c r="C150" s="15"/>
    </row>
  </sheetData>
  <sheetProtection algorithmName="SHA-512" hashValue="GaO211b18irYp6YINPutosHFvaSWLq+THsVR9ZaVNJAH9341Gde6AsHUokJFWZmWNQcvfM5kNJkD3Wk3Dr00hw==" saltValue="P76SKYbi40EaN6y1IL1Wyw==" spinCount="100000" sheet="1" selectLockedCells="1"/>
  <mergeCells count="25">
    <mergeCell ref="B9:C9"/>
    <mergeCell ref="A2:A6"/>
    <mergeCell ref="A7:A9"/>
    <mergeCell ref="B10:C10"/>
    <mergeCell ref="B7:C7"/>
    <mergeCell ref="B8:C8"/>
    <mergeCell ref="A1:C1"/>
    <mergeCell ref="B5:C5"/>
    <mergeCell ref="B6:C6"/>
    <mergeCell ref="B2:C2"/>
    <mergeCell ref="B3:C3"/>
    <mergeCell ref="B4:C4"/>
    <mergeCell ref="B21:C21"/>
    <mergeCell ref="A23:A24"/>
    <mergeCell ref="B23:C23"/>
    <mergeCell ref="B24:C24"/>
    <mergeCell ref="A18:A20"/>
    <mergeCell ref="B18:C18"/>
    <mergeCell ref="B19:C19"/>
    <mergeCell ref="B20:C20"/>
    <mergeCell ref="A12:G12"/>
    <mergeCell ref="A13:F13"/>
    <mergeCell ref="A14:F14"/>
    <mergeCell ref="A15:F15"/>
    <mergeCell ref="H13:R15"/>
  </mergeCells>
  <phoneticPr fontId="1" type="noConversion"/>
  <printOptions horizontalCentered="1" verticalCentered="1"/>
  <pageMargins left="0.5" right="0.5" top="0.5" bottom="0.5" header="0.5" footer="0.5"/>
  <pageSetup scale="92"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H150"/>
  <sheetViews>
    <sheetView workbookViewId="0">
      <pane xSplit="3" topLeftCell="D1" activePane="topRight" state="frozen"/>
      <selection activeCell="D2" sqref="D2"/>
      <selection pane="topRight" activeCell="S11" sqref="S11"/>
    </sheetView>
  </sheetViews>
  <sheetFormatPr defaultRowHeight="12.75" x14ac:dyDescent="0.2"/>
  <cols>
    <col min="1" max="1" width="11.7109375" style="14" customWidth="1"/>
    <col min="2" max="2" width="22.140625" style="14" customWidth="1"/>
    <col min="3" max="3" width="7.7109375" style="15" customWidth="1"/>
    <col min="4" max="8" width="7.85546875" style="14" customWidth="1"/>
    <col min="9" max="10" width="8" style="14" customWidth="1"/>
    <col min="11" max="18" width="7.85546875" style="14" customWidth="1"/>
    <col min="19" max="112" width="9.140625" style="3"/>
  </cols>
  <sheetData>
    <row r="1" spans="1:18" s="12" customFormat="1" ht="119.25" customHeight="1" x14ac:dyDescent="0.2">
      <c r="A1" s="225" t="s">
        <v>7</v>
      </c>
      <c r="B1" s="226"/>
      <c r="C1" s="227"/>
      <c r="D1" s="65" t="s">
        <v>85</v>
      </c>
      <c r="E1" s="65" t="s">
        <v>86</v>
      </c>
      <c r="F1" s="65" t="s">
        <v>87</v>
      </c>
      <c r="G1" s="65" t="s">
        <v>88</v>
      </c>
      <c r="H1" s="65" t="s">
        <v>89</v>
      </c>
      <c r="I1" s="66" t="s">
        <v>38</v>
      </c>
      <c r="J1" s="66" t="s">
        <v>143</v>
      </c>
      <c r="K1" s="65" t="s">
        <v>136</v>
      </c>
      <c r="L1" s="65" t="s">
        <v>135</v>
      </c>
      <c r="M1" s="65" t="s">
        <v>2</v>
      </c>
      <c r="N1" s="65" t="s">
        <v>90</v>
      </c>
      <c r="O1" s="65" t="s">
        <v>41</v>
      </c>
      <c r="P1" s="65" t="s">
        <v>1</v>
      </c>
      <c r="Q1" s="65" t="s">
        <v>3</v>
      </c>
      <c r="R1" s="65" t="s">
        <v>71</v>
      </c>
    </row>
    <row r="2" spans="1:18" s="13" customFormat="1" ht="38.1" customHeight="1" x14ac:dyDescent="0.2">
      <c r="A2" s="235" t="s">
        <v>55</v>
      </c>
      <c r="B2" s="230" t="s">
        <v>117</v>
      </c>
      <c r="C2" s="231"/>
      <c r="D2" s="28"/>
      <c r="E2" s="29"/>
      <c r="F2" s="29"/>
      <c r="G2" s="29"/>
      <c r="H2" s="29"/>
      <c r="I2" s="30"/>
      <c r="J2" s="30"/>
      <c r="K2" s="30"/>
      <c r="L2" s="29"/>
      <c r="M2" s="29"/>
      <c r="N2" s="69"/>
      <c r="O2" s="29"/>
      <c r="P2" s="29"/>
      <c r="Q2" s="29"/>
      <c r="R2" s="69"/>
    </row>
    <row r="3" spans="1:18" s="13" customFormat="1" ht="38.1" customHeight="1" x14ac:dyDescent="0.2">
      <c r="A3" s="235"/>
      <c r="B3" s="230" t="s">
        <v>116</v>
      </c>
      <c r="C3" s="231"/>
      <c r="D3" s="28"/>
      <c r="E3" s="33"/>
      <c r="F3" s="33"/>
      <c r="G3" s="33"/>
      <c r="H3" s="33"/>
      <c r="I3" s="34"/>
      <c r="J3" s="35"/>
      <c r="K3" s="35"/>
      <c r="L3" s="32"/>
      <c r="M3" s="32"/>
      <c r="N3" s="31"/>
      <c r="O3" s="32"/>
      <c r="P3" s="32"/>
      <c r="Q3" s="32"/>
      <c r="R3" s="31"/>
    </row>
    <row r="4" spans="1:18" s="13" customFormat="1" ht="38.1" customHeight="1" x14ac:dyDescent="0.2">
      <c r="A4" s="235"/>
      <c r="B4" s="234" t="s">
        <v>144</v>
      </c>
      <c r="C4" s="231"/>
      <c r="D4" s="29"/>
      <c r="E4" s="36"/>
      <c r="F4" s="36"/>
      <c r="G4" s="36"/>
      <c r="H4" s="36"/>
      <c r="I4" s="37">
        <f>SUM(G4:H4)</f>
        <v>0</v>
      </c>
      <c r="J4" s="28"/>
      <c r="K4" s="35"/>
      <c r="L4" s="32"/>
      <c r="M4" s="32"/>
      <c r="N4" s="31"/>
      <c r="O4" s="32"/>
      <c r="P4" s="32"/>
      <c r="Q4" s="32"/>
      <c r="R4" s="31"/>
    </row>
    <row r="5" spans="1:18" s="13" customFormat="1" ht="60.75" customHeight="1" x14ac:dyDescent="0.2">
      <c r="A5" s="235"/>
      <c r="B5" s="234" t="s">
        <v>145</v>
      </c>
      <c r="C5" s="231"/>
      <c r="D5" s="38"/>
      <c r="E5" s="28"/>
      <c r="F5" s="28"/>
      <c r="G5" s="28"/>
      <c r="H5" s="28"/>
      <c r="I5" s="39"/>
      <c r="J5" s="28"/>
      <c r="K5" s="34"/>
      <c r="L5" s="33"/>
      <c r="M5" s="33"/>
      <c r="N5" s="40"/>
      <c r="O5" s="32"/>
      <c r="P5" s="32"/>
      <c r="Q5" s="32"/>
      <c r="R5" s="31"/>
    </row>
    <row r="6" spans="1:18" s="13" customFormat="1" ht="38.1" customHeight="1" x14ac:dyDescent="0.2">
      <c r="A6" s="235"/>
      <c r="B6" s="230" t="s">
        <v>118</v>
      </c>
      <c r="C6" s="231"/>
      <c r="D6" s="38"/>
      <c r="E6" s="38"/>
      <c r="F6" s="38"/>
      <c r="G6" s="38"/>
      <c r="H6" s="38"/>
      <c r="I6" s="41"/>
      <c r="J6" s="168"/>
      <c r="K6" s="42"/>
      <c r="L6" s="42"/>
      <c r="M6" s="42"/>
      <c r="N6" s="28"/>
      <c r="O6" s="32"/>
      <c r="P6" s="32"/>
      <c r="Q6" s="32"/>
      <c r="R6" s="31"/>
    </row>
    <row r="7" spans="1:18" s="13" customFormat="1" ht="38.1" customHeight="1" x14ac:dyDescent="0.2">
      <c r="A7" s="217" t="s">
        <v>73</v>
      </c>
      <c r="B7" s="232" t="s">
        <v>69</v>
      </c>
      <c r="C7" s="233"/>
      <c r="D7" s="43"/>
      <c r="E7" s="43"/>
      <c r="F7" s="43"/>
      <c r="G7" s="43"/>
      <c r="H7" s="43"/>
      <c r="I7" s="38"/>
      <c r="J7" s="43"/>
      <c r="K7" s="43"/>
      <c r="L7" s="43"/>
      <c r="M7" s="43"/>
      <c r="N7" s="43"/>
      <c r="O7" s="43"/>
      <c r="P7" s="43"/>
      <c r="Q7" s="43"/>
      <c r="R7" s="44">
        <f>SUM(D7:Q7)</f>
        <v>0</v>
      </c>
    </row>
    <row r="8" spans="1:18" s="13" customFormat="1" ht="38.1" customHeight="1" x14ac:dyDescent="0.2">
      <c r="A8" s="218"/>
      <c r="B8" s="232" t="s">
        <v>93</v>
      </c>
      <c r="C8" s="233"/>
      <c r="D8" s="43"/>
      <c r="E8" s="43"/>
      <c r="F8" s="43"/>
      <c r="G8" s="43"/>
      <c r="H8" s="43"/>
      <c r="I8" s="38"/>
      <c r="J8" s="43"/>
      <c r="K8" s="43"/>
      <c r="L8" s="43"/>
      <c r="M8" s="43"/>
      <c r="N8" s="43"/>
      <c r="O8" s="43"/>
      <c r="P8" s="43"/>
      <c r="Q8" s="43"/>
      <c r="R8" s="44">
        <f>SUM(D8:Q8)</f>
        <v>0</v>
      </c>
    </row>
    <row r="9" spans="1:18" s="13" customFormat="1" ht="38.1" customHeight="1" x14ac:dyDescent="0.2">
      <c r="A9" s="219"/>
      <c r="B9" s="232" t="s">
        <v>70</v>
      </c>
      <c r="C9" s="233"/>
      <c r="D9" s="45">
        <f>SUM(D7-D8)</f>
        <v>0</v>
      </c>
      <c r="E9" s="45">
        <f t="shared" ref="E9:O9" si="0">SUM(E7-E8)</f>
        <v>0</v>
      </c>
      <c r="F9" s="45">
        <f t="shared" si="0"/>
        <v>0</v>
      </c>
      <c r="G9" s="45">
        <f t="shared" si="0"/>
        <v>0</v>
      </c>
      <c r="H9" s="45">
        <f t="shared" si="0"/>
        <v>0</v>
      </c>
      <c r="I9" s="46"/>
      <c r="J9" s="44">
        <f t="shared" ref="J9" si="1">SUM(J7-J8)</f>
        <v>0</v>
      </c>
      <c r="K9" s="45">
        <f t="shared" si="0"/>
        <v>0</v>
      </c>
      <c r="L9" s="45">
        <f t="shared" si="0"/>
        <v>0</v>
      </c>
      <c r="M9" s="45">
        <f t="shared" si="0"/>
        <v>0</v>
      </c>
      <c r="N9" s="45">
        <f t="shared" si="0"/>
        <v>0</v>
      </c>
      <c r="O9" s="45">
        <f t="shared" si="0"/>
        <v>0</v>
      </c>
      <c r="P9" s="45">
        <f>SUM(P7-P8)</f>
        <v>0</v>
      </c>
      <c r="Q9" s="45">
        <f>SUM(Q7-Q8)</f>
        <v>0</v>
      </c>
      <c r="R9" s="45">
        <f>SUM(D9:Q9)</f>
        <v>0</v>
      </c>
    </row>
    <row r="10" spans="1:18" s="13" customFormat="1" ht="38.1" customHeight="1" x14ac:dyDescent="0.2">
      <c r="A10" s="177" t="s">
        <v>45</v>
      </c>
      <c r="B10" s="228" t="s">
        <v>42</v>
      </c>
      <c r="C10" s="229"/>
      <c r="D10" s="47" t="s">
        <v>74</v>
      </c>
      <c r="E10" s="47" t="s">
        <v>75</v>
      </c>
      <c r="F10" s="47" t="s">
        <v>75</v>
      </c>
      <c r="G10" s="47" t="s">
        <v>76</v>
      </c>
      <c r="H10" s="47" t="s">
        <v>76</v>
      </c>
      <c r="I10" s="47" t="s">
        <v>76</v>
      </c>
      <c r="J10" s="169" t="s">
        <v>76</v>
      </c>
      <c r="K10" s="47" t="s">
        <v>77</v>
      </c>
      <c r="L10" s="47" t="s">
        <v>77</v>
      </c>
      <c r="M10" s="47" t="s">
        <v>75</v>
      </c>
      <c r="N10" s="46"/>
      <c r="O10" s="46"/>
      <c r="P10" s="46"/>
      <c r="Q10" s="46"/>
      <c r="R10" s="46"/>
    </row>
    <row r="12" spans="1:18" s="14" customFormat="1" ht="17.25" customHeight="1" x14ac:dyDescent="0.2">
      <c r="A12" s="220" t="s">
        <v>43</v>
      </c>
      <c r="B12" s="220"/>
      <c r="C12" s="220"/>
      <c r="D12" s="220"/>
      <c r="E12" s="220"/>
      <c r="F12" s="220"/>
      <c r="G12" s="220"/>
      <c r="H12" s="49"/>
      <c r="I12" s="49"/>
      <c r="J12" s="49"/>
      <c r="K12" s="49"/>
      <c r="L12" s="49"/>
      <c r="M12" s="50"/>
      <c r="N12" s="51"/>
      <c r="O12" s="51"/>
      <c r="P12" s="51"/>
      <c r="Q12" s="51"/>
      <c r="R12" s="52"/>
    </row>
    <row r="13" spans="1:18" s="14" customFormat="1" ht="24" customHeight="1" x14ac:dyDescent="0.2">
      <c r="A13" s="221" t="s">
        <v>92</v>
      </c>
      <c r="B13" s="221"/>
      <c r="C13" s="221"/>
      <c r="D13" s="221"/>
      <c r="E13" s="221"/>
      <c r="F13" s="221"/>
      <c r="G13" s="53">
        <f>SUM(D7:M7)</f>
        <v>0</v>
      </c>
      <c r="H13" s="222" t="s">
        <v>44</v>
      </c>
      <c r="I13" s="222"/>
      <c r="J13" s="222"/>
      <c r="K13" s="222"/>
      <c r="L13" s="222"/>
      <c r="M13" s="222"/>
      <c r="N13" s="222"/>
      <c r="O13" s="222"/>
      <c r="P13" s="222"/>
      <c r="Q13" s="222"/>
      <c r="R13" s="222"/>
    </row>
    <row r="14" spans="1:18" s="14" customFormat="1" ht="24" customHeight="1" x14ac:dyDescent="0.2">
      <c r="A14" s="221" t="s">
        <v>91</v>
      </c>
      <c r="B14" s="221"/>
      <c r="C14" s="221"/>
      <c r="D14" s="221"/>
      <c r="E14" s="221"/>
      <c r="F14" s="221"/>
      <c r="G14" s="53">
        <f>SUM(D9+E9+F9+G9+H9+J9+K9+L9+M9)</f>
        <v>0</v>
      </c>
      <c r="H14" s="222"/>
      <c r="I14" s="222"/>
      <c r="J14" s="222"/>
      <c r="K14" s="222"/>
      <c r="L14" s="222"/>
      <c r="M14" s="222"/>
      <c r="N14" s="222"/>
      <c r="O14" s="222"/>
      <c r="P14" s="222"/>
      <c r="Q14" s="222"/>
      <c r="R14" s="222"/>
    </row>
    <row r="15" spans="1:18" s="14" customFormat="1" ht="24" customHeight="1" x14ac:dyDescent="0.2">
      <c r="A15" s="221" t="s">
        <v>119</v>
      </c>
      <c r="B15" s="221"/>
      <c r="C15" s="221"/>
      <c r="D15" s="221"/>
      <c r="E15" s="221"/>
      <c r="F15" s="221"/>
      <c r="G15" s="54">
        <f>SUM(D2/100)+(E4/10)+(F4/10)+(E5/10)+(F5/10)+(G5/15)+(H5/15)+(I4/15)+(J4/15)+(J5/15)+(K6/32)+(L6/32)+(M6/10)</f>
        <v>0</v>
      </c>
      <c r="H15" s="222"/>
      <c r="I15" s="222"/>
      <c r="J15" s="222"/>
      <c r="K15" s="222"/>
      <c r="L15" s="222"/>
      <c r="M15" s="222"/>
      <c r="N15" s="222"/>
      <c r="O15" s="222"/>
      <c r="P15" s="222"/>
      <c r="Q15" s="222"/>
      <c r="R15" s="222"/>
    </row>
    <row r="16" spans="1:18" s="27" customFormat="1" ht="24" customHeight="1" x14ac:dyDescent="0.2">
      <c r="A16" s="55"/>
      <c r="B16" s="55"/>
      <c r="C16" s="55"/>
      <c r="D16" s="55"/>
      <c r="E16" s="55"/>
      <c r="F16" s="55"/>
      <c r="G16" s="56"/>
      <c r="H16" s="81"/>
      <c r="I16" s="81"/>
      <c r="J16" s="81"/>
      <c r="K16" s="81"/>
      <c r="L16" s="81"/>
      <c r="M16" s="81"/>
      <c r="N16" s="81"/>
      <c r="O16" s="81"/>
      <c r="P16" s="81"/>
      <c r="Q16" s="81"/>
      <c r="R16" s="81"/>
    </row>
    <row r="17" spans="1:18" ht="84" customHeight="1" x14ac:dyDescent="0.2">
      <c r="A17" s="57"/>
      <c r="B17" s="57"/>
      <c r="C17" s="58"/>
      <c r="D17" s="67" t="s">
        <v>80</v>
      </c>
      <c r="E17" s="67" t="s">
        <v>81</v>
      </c>
      <c r="F17" s="67" t="s">
        <v>82</v>
      </c>
      <c r="G17" s="68" t="s">
        <v>83</v>
      </c>
      <c r="H17" s="68" t="s">
        <v>84</v>
      </c>
      <c r="I17" s="57"/>
      <c r="J17" s="57"/>
      <c r="K17" s="57"/>
      <c r="L17" s="57"/>
      <c r="M17" s="57"/>
      <c r="N17" s="57"/>
      <c r="O17" s="57"/>
      <c r="P17" s="57"/>
      <c r="Q17" s="57"/>
      <c r="R17" s="57"/>
    </row>
    <row r="18" spans="1:18" s="13" customFormat="1" ht="38.1" customHeight="1" x14ac:dyDescent="0.2">
      <c r="A18" s="216" t="s">
        <v>79</v>
      </c>
      <c r="B18" s="213" t="s">
        <v>66</v>
      </c>
      <c r="C18" s="214"/>
      <c r="D18" s="59"/>
      <c r="E18" s="59"/>
      <c r="F18" s="59"/>
      <c r="G18" s="59"/>
      <c r="H18" s="60">
        <f>SUM(D18:G18)</f>
        <v>0</v>
      </c>
      <c r="I18" s="62"/>
      <c r="J18" s="62"/>
      <c r="K18" s="62"/>
      <c r="N18" s="62"/>
      <c r="O18" s="62"/>
      <c r="P18" s="62"/>
      <c r="Q18" s="62"/>
      <c r="R18" s="62"/>
    </row>
    <row r="19" spans="1:18" s="13" customFormat="1" ht="38.1" customHeight="1" x14ac:dyDescent="0.2">
      <c r="A19" s="216"/>
      <c r="B19" s="213" t="s">
        <v>67</v>
      </c>
      <c r="C19" s="214"/>
      <c r="D19" s="59"/>
      <c r="E19" s="59"/>
      <c r="F19" s="59"/>
      <c r="G19" s="59"/>
      <c r="H19" s="60">
        <f>SUM(D19:G19)</f>
        <v>0</v>
      </c>
      <c r="I19" s="62"/>
      <c r="J19" s="62"/>
      <c r="K19" s="62"/>
      <c r="L19" s="82"/>
      <c r="N19" s="62"/>
      <c r="O19" s="62"/>
      <c r="P19" s="62"/>
      <c r="Q19" s="62"/>
      <c r="R19" s="62"/>
    </row>
    <row r="20" spans="1:18" s="13" customFormat="1" ht="38.1" customHeight="1" x14ac:dyDescent="0.2">
      <c r="A20" s="216"/>
      <c r="B20" s="213" t="s">
        <v>68</v>
      </c>
      <c r="C20" s="214"/>
      <c r="D20" s="60">
        <f>SUM(D18-D19)</f>
        <v>0</v>
      </c>
      <c r="E20" s="60">
        <f t="shared" ref="E20:H20" si="2">SUM(E18-E19)</f>
        <v>0</v>
      </c>
      <c r="F20" s="60">
        <f t="shared" si="2"/>
        <v>0</v>
      </c>
      <c r="G20" s="60">
        <f t="shared" si="2"/>
        <v>0</v>
      </c>
      <c r="H20" s="60">
        <f t="shared" si="2"/>
        <v>0</v>
      </c>
      <c r="I20" s="62"/>
      <c r="J20" s="62"/>
      <c r="K20" s="62"/>
      <c r="L20" s="62"/>
      <c r="M20" s="62"/>
      <c r="N20" s="62"/>
      <c r="O20" s="62"/>
      <c r="P20" s="62"/>
      <c r="Q20" s="62"/>
      <c r="R20" s="62"/>
    </row>
    <row r="21" spans="1:18" s="13" customFormat="1" ht="38.1" customHeight="1" x14ac:dyDescent="0.2">
      <c r="A21" s="61" t="s">
        <v>45</v>
      </c>
      <c r="B21" s="215" t="s">
        <v>72</v>
      </c>
      <c r="C21" s="215"/>
      <c r="D21" s="47" t="s">
        <v>78</v>
      </c>
      <c r="E21" s="47" t="s">
        <v>78</v>
      </c>
      <c r="F21" s="47" t="s">
        <v>78</v>
      </c>
      <c r="G21" s="70"/>
      <c r="H21" s="47" t="s">
        <v>78</v>
      </c>
      <c r="I21" s="63"/>
      <c r="J21" s="63"/>
      <c r="K21" s="64"/>
      <c r="L21" s="64"/>
      <c r="M21" s="64"/>
      <c r="N21" s="62"/>
      <c r="O21" s="62"/>
      <c r="P21" s="62"/>
      <c r="Q21" s="62"/>
      <c r="R21" s="64"/>
    </row>
    <row r="22" spans="1:18" s="14" customFormat="1" x14ac:dyDescent="0.2">
      <c r="A22" s="57"/>
      <c r="B22" s="57"/>
      <c r="C22" s="58"/>
      <c r="D22" s="57"/>
      <c r="E22" s="57"/>
      <c r="F22" s="57"/>
      <c r="G22" s="57"/>
      <c r="H22" s="57"/>
      <c r="I22" s="57"/>
      <c r="J22" s="57"/>
      <c r="K22" s="57"/>
      <c r="L22" s="57"/>
      <c r="M22" s="57"/>
      <c r="N22" s="57"/>
      <c r="O22" s="57"/>
      <c r="P22" s="57"/>
      <c r="Q22" s="57"/>
      <c r="R22" s="57"/>
    </row>
    <row r="23" spans="1:18" s="14" customFormat="1" ht="25.5" customHeight="1" x14ac:dyDescent="0.2">
      <c r="A23" s="223" t="s">
        <v>94</v>
      </c>
      <c r="B23" s="224" t="s">
        <v>95</v>
      </c>
      <c r="C23" s="224"/>
      <c r="D23" s="83"/>
    </row>
    <row r="24" spans="1:18" s="14" customFormat="1" ht="23.25" customHeight="1" x14ac:dyDescent="0.2">
      <c r="A24" s="223"/>
      <c r="B24" s="224" t="s">
        <v>96</v>
      </c>
      <c r="C24" s="224"/>
      <c r="D24" s="83"/>
    </row>
    <row r="25" spans="1:18" s="14" customFormat="1" x14ac:dyDescent="0.2">
      <c r="C25" s="15"/>
    </row>
    <row r="26" spans="1:18" s="14" customFormat="1" x14ac:dyDescent="0.2">
      <c r="C26" s="15"/>
    </row>
    <row r="27" spans="1:18" s="14" customFormat="1" x14ac:dyDescent="0.2">
      <c r="C27" s="15"/>
    </row>
    <row r="28" spans="1:18" s="14" customFormat="1" x14ac:dyDescent="0.2">
      <c r="C28" s="15"/>
    </row>
    <row r="29" spans="1:18" s="14" customFormat="1" x14ac:dyDescent="0.2">
      <c r="C29" s="15"/>
    </row>
    <row r="30" spans="1:18" s="14" customFormat="1" x14ac:dyDescent="0.2">
      <c r="C30" s="15"/>
    </row>
    <row r="31" spans="1:18" s="14" customFormat="1" x14ac:dyDescent="0.2">
      <c r="C31" s="15"/>
    </row>
    <row r="32" spans="1:18" s="14" customFormat="1" x14ac:dyDescent="0.2">
      <c r="C32" s="15"/>
    </row>
    <row r="33" spans="3:3" s="14" customFormat="1" x14ac:dyDescent="0.2">
      <c r="C33" s="15"/>
    </row>
    <row r="34" spans="3:3" s="14" customFormat="1" x14ac:dyDescent="0.2">
      <c r="C34" s="15"/>
    </row>
    <row r="35" spans="3:3" s="14" customFormat="1" x14ac:dyDescent="0.2">
      <c r="C35" s="15"/>
    </row>
    <row r="36" spans="3:3" s="14" customFormat="1" x14ac:dyDescent="0.2">
      <c r="C36" s="15"/>
    </row>
    <row r="37" spans="3:3" s="14" customFormat="1" x14ac:dyDescent="0.2">
      <c r="C37" s="15"/>
    </row>
    <row r="38" spans="3:3" s="14" customFormat="1" x14ac:dyDescent="0.2">
      <c r="C38" s="15"/>
    </row>
    <row r="39" spans="3:3" s="14" customFormat="1" x14ac:dyDescent="0.2">
      <c r="C39" s="15"/>
    </row>
    <row r="40" spans="3:3" s="14" customFormat="1" x14ac:dyDescent="0.2">
      <c r="C40" s="15"/>
    </row>
    <row r="41" spans="3:3" s="14" customFormat="1" x14ac:dyDescent="0.2">
      <c r="C41" s="15"/>
    </row>
    <row r="42" spans="3:3" s="14" customFormat="1" x14ac:dyDescent="0.2">
      <c r="C42" s="15"/>
    </row>
    <row r="43" spans="3:3" s="14" customFormat="1" x14ac:dyDescent="0.2">
      <c r="C43" s="15"/>
    </row>
    <row r="44" spans="3:3" s="14" customFormat="1" x14ac:dyDescent="0.2">
      <c r="C44" s="15"/>
    </row>
    <row r="45" spans="3:3" s="14" customFormat="1" x14ac:dyDescent="0.2">
      <c r="C45" s="15"/>
    </row>
    <row r="46" spans="3:3" s="14" customFormat="1" x14ac:dyDescent="0.2">
      <c r="C46" s="15"/>
    </row>
    <row r="47" spans="3:3" s="14" customFormat="1" x14ac:dyDescent="0.2">
      <c r="C47" s="15"/>
    </row>
    <row r="48" spans="3:3" s="14" customFormat="1" x14ac:dyDescent="0.2">
      <c r="C48" s="15"/>
    </row>
    <row r="49" spans="3:3" s="14" customFormat="1" x14ac:dyDescent="0.2">
      <c r="C49" s="15"/>
    </row>
    <row r="50" spans="3:3" s="14" customFormat="1" x14ac:dyDescent="0.2">
      <c r="C50" s="15"/>
    </row>
    <row r="51" spans="3:3" s="14" customFormat="1" x14ac:dyDescent="0.2">
      <c r="C51" s="15"/>
    </row>
    <row r="52" spans="3:3" s="14" customFormat="1" x14ac:dyDescent="0.2">
      <c r="C52" s="15"/>
    </row>
    <row r="53" spans="3:3" s="14" customFormat="1" x14ac:dyDescent="0.2">
      <c r="C53" s="15"/>
    </row>
    <row r="54" spans="3:3" s="14" customFormat="1" x14ac:dyDescent="0.2">
      <c r="C54" s="15"/>
    </row>
    <row r="55" spans="3:3" s="14" customFormat="1" x14ac:dyDescent="0.2">
      <c r="C55" s="15"/>
    </row>
    <row r="56" spans="3:3" s="14" customFormat="1" x14ac:dyDescent="0.2">
      <c r="C56" s="15"/>
    </row>
    <row r="57" spans="3:3" s="14" customFormat="1" x14ac:dyDescent="0.2">
      <c r="C57" s="15"/>
    </row>
    <row r="58" spans="3:3" s="14" customFormat="1" x14ac:dyDescent="0.2">
      <c r="C58" s="15"/>
    </row>
    <row r="59" spans="3:3" s="14" customFormat="1" x14ac:dyDescent="0.2">
      <c r="C59" s="15"/>
    </row>
    <row r="60" spans="3:3" s="14" customFormat="1" x14ac:dyDescent="0.2">
      <c r="C60" s="15"/>
    </row>
    <row r="61" spans="3:3" s="14" customFormat="1" x14ac:dyDescent="0.2">
      <c r="C61" s="15"/>
    </row>
    <row r="62" spans="3:3" s="14" customFormat="1" x14ac:dyDescent="0.2">
      <c r="C62" s="15"/>
    </row>
    <row r="63" spans="3:3" s="14" customFormat="1" x14ac:dyDescent="0.2">
      <c r="C63" s="15"/>
    </row>
    <row r="64" spans="3:3" s="14" customFormat="1" x14ac:dyDescent="0.2">
      <c r="C64" s="15"/>
    </row>
    <row r="65" spans="3:3" s="14" customFormat="1" x14ac:dyDescent="0.2">
      <c r="C65" s="15"/>
    </row>
    <row r="66" spans="3:3" s="14" customFormat="1" x14ac:dyDescent="0.2">
      <c r="C66" s="15"/>
    </row>
    <row r="67" spans="3:3" s="14" customFormat="1" x14ac:dyDescent="0.2">
      <c r="C67" s="15"/>
    </row>
    <row r="68" spans="3:3" s="14" customFormat="1" x14ac:dyDescent="0.2">
      <c r="C68" s="15"/>
    </row>
    <row r="69" spans="3:3" s="14" customFormat="1" x14ac:dyDescent="0.2">
      <c r="C69" s="15"/>
    </row>
    <row r="70" spans="3:3" s="14" customFormat="1" x14ac:dyDescent="0.2">
      <c r="C70" s="15"/>
    </row>
    <row r="71" spans="3:3" s="14" customFormat="1" x14ac:dyDescent="0.2">
      <c r="C71" s="15"/>
    </row>
    <row r="72" spans="3:3" s="14" customFormat="1" x14ac:dyDescent="0.2">
      <c r="C72" s="15"/>
    </row>
    <row r="73" spans="3:3" s="14" customFormat="1" x14ac:dyDescent="0.2">
      <c r="C73" s="15"/>
    </row>
    <row r="74" spans="3:3" s="14" customFormat="1" x14ac:dyDescent="0.2">
      <c r="C74" s="15"/>
    </row>
    <row r="75" spans="3:3" s="14" customFormat="1" x14ac:dyDescent="0.2">
      <c r="C75" s="15"/>
    </row>
    <row r="76" spans="3:3" s="14" customFormat="1" x14ac:dyDescent="0.2">
      <c r="C76" s="15"/>
    </row>
    <row r="77" spans="3:3" s="14" customFormat="1" x14ac:dyDescent="0.2">
      <c r="C77" s="15"/>
    </row>
    <row r="78" spans="3:3" s="14" customFormat="1" x14ac:dyDescent="0.2">
      <c r="C78" s="15"/>
    </row>
    <row r="79" spans="3:3" s="14" customFormat="1" x14ac:dyDescent="0.2">
      <c r="C79" s="15"/>
    </row>
    <row r="80" spans="3:3" s="14" customFormat="1" x14ac:dyDescent="0.2">
      <c r="C80" s="15"/>
    </row>
    <row r="81" spans="3:3" s="14" customFormat="1" x14ac:dyDescent="0.2">
      <c r="C81" s="15"/>
    </row>
    <row r="82" spans="3:3" s="14" customFormat="1" x14ac:dyDescent="0.2">
      <c r="C82" s="15"/>
    </row>
    <row r="83" spans="3:3" s="14" customFormat="1" x14ac:dyDescent="0.2">
      <c r="C83" s="15"/>
    </row>
    <row r="84" spans="3:3" s="14" customFormat="1" x14ac:dyDescent="0.2">
      <c r="C84" s="15"/>
    </row>
    <row r="85" spans="3:3" s="14" customFormat="1" x14ac:dyDescent="0.2">
      <c r="C85" s="15"/>
    </row>
    <row r="86" spans="3:3" s="14" customFormat="1" x14ac:dyDescent="0.2">
      <c r="C86" s="15"/>
    </row>
    <row r="87" spans="3:3" s="14" customFormat="1" x14ac:dyDescent="0.2">
      <c r="C87" s="15"/>
    </row>
    <row r="88" spans="3:3" s="14" customFormat="1" x14ac:dyDescent="0.2">
      <c r="C88" s="15"/>
    </row>
    <row r="89" spans="3:3" s="14" customFormat="1" x14ac:dyDescent="0.2">
      <c r="C89" s="15"/>
    </row>
    <row r="90" spans="3:3" s="14" customFormat="1" x14ac:dyDescent="0.2">
      <c r="C90" s="15"/>
    </row>
    <row r="91" spans="3:3" s="14" customFormat="1" x14ac:dyDescent="0.2">
      <c r="C91" s="15"/>
    </row>
    <row r="92" spans="3:3" s="14" customFormat="1" x14ac:dyDescent="0.2">
      <c r="C92" s="15"/>
    </row>
    <row r="93" spans="3:3" s="14" customFormat="1" x14ac:dyDescent="0.2">
      <c r="C93" s="15"/>
    </row>
    <row r="94" spans="3:3" s="14" customFormat="1" x14ac:dyDescent="0.2">
      <c r="C94" s="15"/>
    </row>
    <row r="95" spans="3:3" s="14" customFormat="1" x14ac:dyDescent="0.2">
      <c r="C95" s="15"/>
    </row>
    <row r="96" spans="3:3" s="14" customFormat="1" x14ac:dyDescent="0.2">
      <c r="C96" s="15"/>
    </row>
    <row r="97" spans="3:3" s="14" customFormat="1" x14ac:dyDescent="0.2">
      <c r="C97" s="15"/>
    </row>
    <row r="98" spans="3:3" s="14" customFormat="1" x14ac:dyDescent="0.2">
      <c r="C98" s="15"/>
    </row>
    <row r="99" spans="3:3" s="14" customFormat="1" x14ac:dyDescent="0.2">
      <c r="C99" s="15"/>
    </row>
    <row r="100" spans="3:3" s="14" customFormat="1" x14ac:dyDescent="0.2">
      <c r="C100" s="15"/>
    </row>
    <row r="101" spans="3:3" s="14" customFormat="1" x14ac:dyDescent="0.2">
      <c r="C101" s="15"/>
    </row>
    <row r="102" spans="3:3" s="14" customFormat="1" x14ac:dyDescent="0.2">
      <c r="C102" s="15"/>
    </row>
    <row r="103" spans="3:3" s="14" customFormat="1" x14ac:dyDescent="0.2">
      <c r="C103" s="15"/>
    </row>
    <row r="104" spans="3:3" s="14" customFormat="1" x14ac:dyDescent="0.2">
      <c r="C104" s="15"/>
    </row>
    <row r="105" spans="3:3" s="14" customFormat="1" x14ac:dyDescent="0.2">
      <c r="C105" s="15"/>
    </row>
    <row r="106" spans="3:3" s="14" customFormat="1" x14ac:dyDescent="0.2">
      <c r="C106" s="15"/>
    </row>
    <row r="107" spans="3:3" s="14" customFormat="1" x14ac:dyDescent="0.2">
      <c r="C107" s="15"/>
    </row>
    <row r="108" spans="3:3" s="14" customFormat="1" x14ac:dyDescent="0.2">
      <c r="C108" s="15"/>
    </row>
    <row r="109" spans="3:3" s="14" customFormat="1" x14ac:dyDescent="0.2">
      <c r="C109" s="15"/>
    </row>
    <row r="110" spans="3:3" s="14" customFormat="1" x14ac:dyDescent="0.2">
      <c r="C110" s="15"/>
    </row>
    <row r="111" spans="3:3" s="14" customFormat="1" x14ac:dyDescent="0.2">
      <c r="C111" s="15"/>
    </row>
    <row r="112" spans="3:3" s="14" customFormat="1" x14ac:dyDescent="0.2">
      <c r="C112" s="15"/>
    </row>
    <row r="113" spans="3:3" s="14" customFormat="1" x14ac:dyDescent="0.2">
      <c r="C113" s="15"/>
    </row>
    <row r="114" spans="3:3" s="14" customFormat="1" x14ac:dyDescent="0.2">
      <c r="C114" s="15"/>
    </row>
    <row r="115" spans="3:3" s="14" customFormat="1" x14ac:dyDescent="0.2">
      <c r="C115" s="15"/>
    </row>
    <row r="116" spans="3:3" s="14" customFormat="1" x14ac:dyDescent="0.2">
      <c r="C116" s="15"/>
    </row>
    <row r="117" spans="3:3" s="14" customFormat="1" x14ac:dyDescent="0.2">
      <c r="C117" s="15"/>
    </row>
    <row r="118" spans="3:3" s="14" customFormat="1" x14ac:dyDescent="0.2">
      <c r="C118" s="15"/>
    </row>
    <row r="119" spans="3:3" s="14" customFormat="1" x14ac:dyDescent="0.2">
      <c r="C119" s="15"/>
    </row>
    <row r="120" spans="3:3" s="14" customFormat="1" x14ac:dyDescent="0.2">
      <c r="C120" s="15"/>
    </row>
    <row r="121" spans="3:3" s="14" customFormat="1" x14ac:dyDescent="0.2">
      <c r="C121" s="15"/>
    </row>
    <row r="122" spans="3:3" s="14" customFormat="1" x14ac:dyDescent="0.2">
      <c r="C122" s="15"/>
    </row>
    <row r="123" spans="3:3" s="14" customFormat="1" x14ac:dyDescent="0.2">
      <c r="C123" s="15"/>
    </row>
    <row r="124" spans="3:3" s="14" customFormat="1" x14ac:dyDescent="0.2">
      <c r="C124" s="15"/>
    </row>
    <row r="125" spans="3:3" s="14" customFormat="1" x14ac:dyDescent="0.2">
      <c r="C125" s="15"/>
    </row>
    <row r="126" spans="3:3" s="14" customFormat="1" x14ac:dyDescent="0.2">
      <c r="C126" s="15"/>
    </row>
    <row r="127" spans="3:3" s="14" customFormat="1" x14ac:dyDescent="0.2">
      <c r="C127" s="15"/>
    </row>
    <row r="128" spans="3:3" s="14" customFormat="1" x14ac:dyDescent="0.2">
      <c r="C128" s="15"/>
    </row>
    <row r="129" spans="3:3" s="14" customFormat="1" x14ac:dyDescent="0.2">
      <c r="C129" s="15"/>
    </row>
    <row r="130" spans="3:3" s="14" customFormat="1" x14ac:dyDescent="0.2">
      <c r="C130" s="15"/>
    </row>
    <row r="131" spans="3:3" s="14" customFormat="1" x14ac:dyDescent="0.2">
      <c r="C131" s="15"/>
    </row>
    <row r="132" spans="3:3" s="14" customFormat="1" x14ac:dyDescent="0.2">
      <c r="C132" s="15"/>
    </row>
    <row r="133" spans="3:3" s="14" customFormat="1" x14ac:dyDescent="0.2">
      <c r="C133" s="15"/>
    </row>
    <row r="134" spans="3:3" s="14" customFormat="1" x14ac:dyDescent="0.2">
      <c r="C134" s="15"/>
    </row>
    <row r="135" spans="3:3" s="14" customFormat="1" x14ac:dyDescent="0.2">
      <c r="C135" s="15"/>
    </row>
    <row r="136" spans="3:3" s="14" customFormat="1" x14ac:dyDescent="0.2">
      <c r="C136" s="15"/>
    </row>
    <row r="137" spans="3:3" s="14" customFormat="1" x14ac:dyDescent="0.2">
      <c r="C137" s="15"/>
    </row>
    <row r="138" spans="3:3" s="14" customFormat="1" x14ac:dyDescent="0.2">
      <c r="C138" s="15"/>
    </row>
    <row r="139" spans="3:3" s="14" customFormat="1" x14ac:dyDescent="0.2">
      <c r="C139" s="15"/>
    </row>
    <row r="140" spans="3:3" s="14" customFormat="1" x14ac:dyDescent="0.2">
      <c r="C140" s="15"/>
    </row>
    <row r="141" spans="3:3" s="14" customFormat="1" x14ac:dyDescent="0.2">
      <c r="C141" s="15"/>
    </row>
    <row r="142" spans="3:3" s="14" customFormat="1" x14ac:dyDescent="0.2">
      <c r="C142" s="15"/>
    </row>
    <row r="143" spans="3:3" s="14" customFormat="1" x14ac:dyDescent="0.2">
      <c r="C143" s="15"/>
    </row>
    <row r="144" spans="3:3" s="14" customFormat="1" x14ac:dyDescent="0.2">
      <c r="C144" s="15"/>
    </row>
    <row r="145" spans="3:3" s="14" customFormat="1" x14ac:dyDescent="0.2">
      <c r="C145" s="15"/>
    </row>
    <row r="146" spans="3:3" s="14" customFormat="1" x14ac:dyDescent="0.2">
      <c r="C146" s="15"/>
    </row>
    <row r="147" spans="3:3" s="14" customFormat="1" x14ac:dyDescent="0.2">
      <c r="C147" s="15"/>
    </row>
    <row r="148" spans="3:3" s="14" customFormat="1" x14ac:dyDescent="0.2">
      <c r="C148" s="15"/>
    </row>
    <row r="149" spans="3:3" s="14" customFormat="1" x14ac:dyDescent="0.2">
      <c r="C149" s="15"/>
    </row>
    <row r="150" spans="3:3" s="14" customFormat="1" x14ac:dyDescent="0.2">
      <c r="C150" s="15"/>
    </row>
  </sheetData>
  <sheetProtection algorithmName="SHA-512" hashValue="ycbMEXWpErex3MKdb40/JXlDa7eObfbLfbpC2SWmAiIYDGrq++tAR2z0LMZxMkbE1BYzxmdRCX0CkPr1i+idoQ==" saltValue="2B+gqi7iLfYbcxWZ1uSVyQ==" spinCount="100000" sheet="1" selectLockedCells="1"/>
  <mergeCells count="25">
    <mergeCell ref="B9:C9"/>
    <mergeCell ref="A2:A6"/>
    <mergeCell ref="A7:A9"/>
    <mergeCell ref="B10:C10"/>
    <mergeCell ref="B7:C7"/>
    <mergeCell ref="B8:C8"/>
    <mergeCell ref="A1:C1"/>
    <mergeCell ref="B5:C5"/>
    <mergeCell ref="B6:C6"/>
    <mergeCell ref="B2:C2"/>
    <mergeCell ref="B3:C3"/>
    <mergeCell ref="B4:C4"/>
    <mergeCell ref="B21:C21"/>
    <mergeCell ref="A23:A24"/>
    <mergeCell ref="B23:C23"/>
    <mergeCell ref="B24:C24"/>
    <mergeCell ref="A18:A20"/>
    <mergeCell ref="B18:C18"/>
    <mergeCell ref="B19:C19"/>
    <mergeCell ref="B20:C20"/>
    <mergeCell ref="A12:G12"/>
    <mergeCell ref="A13:F13"/>
    <mergeCell ref="A14:F14"/>
    <mergeCell ref="A15:F15"/>
    <mergeCell ref="H13:R15"/>
  </mergeCells>
  <phoneticPr fontId="1" type="noConversion"/>
  <pageMargins left="0.5" right="0.5" top="0.5" bottom="0.5" header="0.5" footer="0.5"/>
  <pageSetup scale="92"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H150"/>
  <sheetViews>
    <sheetView workbookViewId="0">
      <pane xSplit="3" topLeftCell="D1" activePane="topRight" state="frozen"/>
      <selection activeCell="D2" sqref="D2"/>
      <selection pane="topRight" activeCell="S11" sqref="S11"/>
    </sheetView>
  </sheetViews>
  <sheetFormatPr defaultRowHeight="12.75" x14ac:dyDescent="0.2"/>
  <cols>
    <col min="1" max="1" width="11.7109375" style="14" customWidth="1"/>
    <col min="2" max="2" width="22.140625" style="14" customWidth="1"/>
    <col min="3" max="3" width="7.7109375" style="15" customWidth="1"/>
    <col min="4" max="8" width="7.85546875" style="14" customWidth="1"/>
    <col min="9" max="10" width="8" style="14" customWidth="1"/>
    <col min="11" max="18" width="7.85546875" style="14" customWidth="1"/>
    <col min="19" max="112" width="9.140625" style="3"/>
  </cols>
  <sheetData>
    <row r="1" spans="1:18" s="12" customFormat="1" ht="119.25" customHeight="1" x14ac:dyDescent="0.2">
      <c r="A1" s="225" t="s">
        <v>8</v>
      </c>
      <c r="B1" s="226"/>
      <c r="C1" s="227"/>
      <c r="D1" s="65" t="s">
        <v>85</v>
      </c>
      <c r="E1" s="65" t="s">
        <v>86</v>
      </c>
      <c r="F1" s="65" t="s">
        <v>87</v>
      </c>
      <c r="G1" s="65" t="s">
        <v>88</v>
      </c>
      <c r="H1" s="65" t="s">
        <v>89</v>
      </c>
      <c r="I1" s="66" t="s">
        <v>38</v>
      </c>
      <c r="J1" s="66" t="s">
        <v>143</v>
      </c>
      <c r="K1" s="65" t="s">
        <v>136</v>
      </c>
      <c r="L1" s="65" t="s">
        <v>135</v>
      </c>
      <c r="M1" s="65" t="s">
        <v>2</v>
      </c>
      <c r="N1" s="65" t="s">
        <v>90</v>
      </c>
      <c r="O1" s="65" t="s">
        <v>41</v>
      </c>
      <c r="P1" s="65" t="s">
        <v>1</v>
      </c>
      <c r="Q1" s="65" t="s">
        <v>3</v>
      </c>
      <c r="R1" s="65" t="s">
        <v>71</v>
      </c>
    </row>
    <row r="2" spans="1:18" s="13" customFormat="1" ht="38.1" customHeight="1" x14ac:dyDescent="0.2">
      <c r="A2" s="235" t="s">
        <v>55</v>
      </c>
      <c r="B2" s="230" t="s">
        <v>117</v>
      </c>
      <c r="C2" s="231"/>
      <c r="D2" s="28"/>
      <c r="E2" s="29"/>
      <c r="F2" s="29"/>
      <c r="G2" s="29"/>
      <c r="H2" s="29"/>
      <c r="I2" s="30"/>
      <c r="J2" s="30"/>
      <c r="K2" s="30"/>
      <c r="L2" s="29"/>
      <c r="M2" s="29"/>
      <c r="N2" s="69"/>
      <c r="O2" s="29"/>
      <c r="P2" s="29"/>
      <c r="Q2" s="29"/>
      <c r="R2" s="69"/>
    </row>
    <row r="3" spans="1:18" s="13" customFormat="1" ht="38.1" customHeight="1" x14ac:dyDescent="0.2">
      <c r="A3" s="235"/>
      <c r="B3" s="230" t="s">
        <v>116</v>
      </c>
      <c r="C3" s="231"/>
      <c r="D3" s="28"/>
      <c r="E3" s="33"/>
      <c r="F3" s="33"/>
      <c r="G3" s="33"/>
      <c r="H3" s="33"/>
      <c r="I3" s="34"/>
      <c r="J3" s="35"/>
      <c r="K3" s="35"/>
      <c r="L3" s="32"/>
      <c r="M3" s="32"/>
      <c r="N3" s="31"/>
      <c r="O3" s="32"/>
      <c r="P3" s="32"/>
      <c r="Q3" s="32"/>
      <c r="R3" s="31"/>
    </row>
    <row r="4" spans="1:18" s="13" customFormat="1" ht="38.1" customHeight="1" x14ac:dyDescent="0.2">
      <c r="A4" s="235"/>
      <c r="B4" s="234" t="s">
        <v>144</v>
      </c>
      <c r="C4" s="231"/>
      <c r="D4" s="29"/>
      <c r="E4" s="36"/>
      <c r="F4" s="36"/>
      <c r="G4" s="36"/>
      <c r="H4" s="36"/>
      <c r="I4" s="37">
        <f>SUM(G4:H4)</f>
        <v>0</v>
      </c>
      <c r="J4" s="28"/>
      <c r="K4" s="35"/>
      <c r="L4" s="32"/>
      <c r="M4" s="32"/>
      <c r="N4" s="31"/>
      <c r="O4" s="32"/>
      <c r="P4" s="32"/>
      <c r="Q4" s="32"/>
      <c r="R4" s="31"/>
    </row>
    <row r="5" spans="1:18" s="13" customFormat="1" ht="60.75" customHeight="1" x14ac:dyDescent="0.2">
      <c r="A5" s="235"/>
      <c r="B5" s="234" t="s">
        <v>145</v>
      </c>
      <c r="C5" s="231"/>
      <c r="D5" s="38"/>
      <c r="E5" s="28"/>
      <c r="F5" s="28"/>
      <c r="G5" s="28"/>
      <c r="H5" s="28"/>
      <c r="I5" s="39"/>
      <c r="J5" s="28"/>
      <c r="K5" s="34"/>
      <c r="L5" s="33"/>
      <c r="M5" s="33"/>
      <c r="N5" s="40"/>
      <c r="O5" s="32"/>
      <c r="P5" s="32"/>
      <c r="Q5" s="32"/>
      <c r="R5" s="31"/>
    </row>
    <row r="6" spans="1:18" s="13" customFormat="1" ht="38.1" customHeight="1" x14ac:dyDescent="0.2">
      <c r="A6" s="235"/>
      <c r="B6" s="230" t="s">
        <v>118</v>
      </c>
      <c r="C6" s="231"/>
      <c r="D6" s="38"/>
      <c r="E6" s="38"/>
      <c r="F6" s="38"/>
      <c r="G6" s="38"/>
      <c r="H6" s="38"/>
      <c r="I6" s="41"/>
      <c r="J6" s="168"/>
      <c r="K6" s="42"/>
      <c r="L6" s="42"/>
      <c r="M6" s="42"/>
      <c r="N6" s="28"/>
      <c r="O6" s="32"/>
      <c r="P6" s="32"/>
      <c r="Q6" s="32"/>
      <c r="R6" s="31"/>
    </row>
    <row r="7" spans="1:18" s="13" customFormat="1" ht="38.1" customHeight="1" x14ac:dyDescent="0.2">
      <c r="A7" s="217" t="s">
        <v>73</v>
      </c>
      <c r="B7" s="232" t="s">
        <v>69</v>
      </c>
      <c r="C7" s="233"/>
      <c r="D7" s="43"/>
      <c r="E7" s="43"/>
      <c r="F7" s="43"/>
      <c r="G7" s="43"/>
      <c r="H7" s="43"/>
      <c r="I7" s="38"/>
      <c r="J7" s="43"/>
      <c r="K7" s="43"/>
      <c r="L7" s="43"/>
      <c r="M7" s="43"/>
      <c r="N7" s="43"/>
      <c r="O7" s="43"/>
      <c r="P7" s="43"/>
      <c r="Q7" s="43"/>
      <c r="R7" s="44">
        <f>SUM(D7:Q7)</f>
        <v>0</v>
      </c>
    </row>
    <row r="8" spans="1:18" s="13" customFormat="1" ht="38.1" customHeight="1" x14ac:dyDescent="0.2">
      <c r="A8" s="218"/>
      <c r="B8" s="232" t="s">
        <v>93</v>
      </c>
      <c r="C8" s="233"/>
      <c r="D8" s="43"/>
      <c r="E8" s="43"/>
      <c r="F8" s="43"/>
      <c r="G8" s="43"/>
      <c r="H8" s="43"/>
      <c r="I8" s="38"/>
      <c r="J8" s="43"/>
      <c r="K8" s="43"/>
      <c r="L8" s="43"/>
      <c r="M8" s="43"/>
      <c r="N8" s="43"/>
      <c r="O8" s="43"/>
      <c r="P8" s="43"/>
      <c r="Q8" s="43"/>
      <c r="R8" s="44">
        <f>SUM(D8:Q8)</f>
        <v>0</v>
      </c>
    </row>
    <row r="9" spans="1:18" s="13" customFormat="1" ht="38.1" customHeight="1" x14ac:dyDescent="0.2">
      <c r="A9" s="219"/>
      <c r="B9" s="232" t="s">
        <v>70</v>
      </c>
      <c r="C9" s="233"/>
      <c r="D9" s="45">
        <f>SUM(D7-D8)</f>
        <v>0</v>
      </c>
      <c r="E9" s="45">
        <f t="shared" ref="E9:O9" si="0">SUM(E7-E8)</f>
        <v>0</v>
      </c>
      <c r="F9" s="45">
        <f t="shared" si="0"/>
        <v>0</v>
      </c>
      <c r="G9" s="45">
        <f t="shared" si="0"/>
        <v>0</v>
      </c>
      <c r="H9" s="45">
        <f t="shared" si="0"/>
        <v>0</v>
      </c>
      <c r="I9" s="46"/>
      <c r="J9" s="44">
        <f t="shared" ref="J9" si="1">SUM(J7-J8)</f>
        <v>0</v>
      </c>
      <c r="K9" s="45">
        <f t="shared" si="0"/>
        <v>0</v>
      </c>
      <c r="L9" s="45">
        <f t="shared" si="0"/>
        <v>0</v>
      </c>
      <c r="M9" s="45">
        <f t="shared" si="0"/>
        <v>0</v>
      </c>
      <c r="N9" s="45">
        <f t="shared" si="0"/>
        <v>0</v>
      </c>
      <c r="O9" s="45">
        <f t="shared" si="0"/>
        <v>0</v>
      </c>
      <c r="P9" s="45">
        <f>SUM(P7-P8)</f>
        <v>0</v>
      </c>
      <c r="Q9" s="45">
        <f>SUM(Q7-Q8)</f>
        <v>0</v>
      </c>
      <c r="R9" s="45">
        <f>SUM(D9:Q9)</f>
        <v>0</v>
      </c>
    </row>
    <row r="10" spans="1:18" s="13" customFormat="1" ht="38.1" customHeight="1" x14ac:dyDescent="0.2">
      <c r="A10" s="177" t="s">
        <v>45</v>
      </c>
      <c r="B10" s="228" t="s">
        <v>42</v>
      </c>
      <c r="C10" s="229"/>
      <c r="D10" s="47" t="s">
        <v>74</v>
      </c>
      <c r="E10" s="47" t="s">
        <v>75</v>
      </c>
      <c r="F10" s="47" t="s">
        <v>75</v>
      </c>
      <c r="G10" s="47" t="s">
        <v>76</v>
      </c>
      <c r="H10" s="47" t="s">
        <v>76</v>
      </c>
      <c r="I10" s="47" t="s">
        <v>76</v>
      </c>
      <c r="J10" s="169" t="s">
        <v>76</v>
      </c>
      <c r="K10" s="47" t="s">
        <v>77</v>
      </c>
      <c r="L10" s="47" t="s">
        <v>77</v>
      </c>
      <c r="M10" s="47" t="s">
        <v>75</v>
      </c>
      <c r="N10" s="46"/>
      <c r="O10" s="46"/>
      <c r="P10" s="46"/>
      <c r="Q10" s="46"/>
      <c r="R10" s="46"/>
    </row>
    <row r="12" spans="1:18" s="14" customFormat="1" ht="17.25" customHeight="1" x14ac:dyDescent="0.2">
      <c r="A12" s="220" t="s">
        <v>43</v>
      </c>
      <c r="B12" s="220"/>
      <c r="C12" s="220"/>
      <c r="D12" s="220"/>
      <c r="E12" s="220"/>
      <c r="F12" s="220"/>
      <c r="G12" s="220"/>
      <c r="H12" s="49"/>
      <c r="I12" s="49"/>
      <c r="J12" s="49"/>
      <c r="K12" s="49"/>
      <c r="L12" s="49"/>
      <c r="M12" s="50"/>
      <c r="N12" s="51"/>
      <c r="O12" s="51"/>
      <c r="P12" s="51"/>
      <c r="Q12" s="51"/>
      <c r="R12" s="52"/>
    </row>
    <row r="13" spans="1:18" s="14" customFormat="1" ht="24" customHeight="1" x14ac:dyDescent="0.2">
      <c r="A13" s="221" t="s">
        <v>92</v>
      </c>
      <c r="B13" s="221"/>
      <c r="C13" s="221"/>
      <c r="D13" s="221"/>
      <c r="E13" s="221"/>
      <c r="F13" s="221"/>
      <c r="G13" s="53">
        <f>SUM(D7:M7)</f>
        <v>0</v>
      </c>
      <c r="H13" s="222" t="s">
        <v>44</v>
      </c>
      <c r="I13" s="222"/>
      <c r="J13" s="222"/>
      <c r="K13" s="222"/>
      <c r="L13" s="222"/>
      <c r="M13" s="222"/>
      <c r="N13" s="222"/>
      <c r="O13" s="222"/>
      <c r="P13" s="222"/>
      <c r="Q13" s="222"/>
      <c r="R13" s="222"/>
    </row>
    <row r="14" spans="1:18" s="14" customFormat="1" ht="24" customHeight="1" x14ac:dyDescent="0.2">
      <c r="A14" s="221" t="s">
        <v>91</v>
      </c>
      <c r="B14" s="221"/>
      <c r="C14" s="221"/>
      <c r="D14" s="221"/>
      <c r="E14" s="221"/>
      <c r="F14" s="221"/>
      <c r="G14" s="53">
        <f>SUM(D9+E9+F9+G9+H9+J9+K9+L9+M9)</f>
        <v>0</v>
      </c>
      <c r="H14" s="222"/>
      <c r="I14" s="222"/>
      <c r="J14" s="222"/>
      <c r="K14" s="222"/>
      <c r="L14" s="222"/>
      <c r="M14" s="222"/>
      <c r="N14" s="222"/>
      <c r="O14" s="222"/>
      <c r="P14" s="222"/>
      <c r="Q14" s="222"/>
      <c r="R14" s="222"/>
    </row>
    <row r="15" spans="1:18" s="14" customFormat="1" ht="24" customHeight="1" x14ac:dyDescent="0.2">
      <c r="A15" s="221" t="s">
        <v>119</v>
      </c>
      <c r="B15" s="221"/>
      <c r="C15" s="221"/>
      <c r="D15" s="221"/>
      <c r="E15" s="221"/>
      <c r="F15" s="221"/>
      <c r="G15" s="54">
        <f>SUM(D2/100)+(E4/10)+(F4/10)+(E5/10)+(F5/10)+(G5/15)+(H5/15)+(I4/15)+(J4/15)+(J5/15)+(K6/32)+(L6/32)+(M6/10)</f>
        <v>0</v>
      </c>
      <c r="H15" s="222"/>
      <c r="I15" s="222"/>
      <c r="J15" s="222"/>
      <c r="K15" s="222"/>
      <c r="L15" s="222"/>
      <c r="M15" s="222"/>
      <c r="N15" s="222"/>
      <c r="O15" s="222"/>
      <c r="P15" s="222"/>
      <c r="Q15" s="222"/>
      <c r="R15" s="222"/>
    </row>
    <row r="16" spans="1:18" s="27" customFormat="1" ht="24" customHeight="1" x14ac:dyDescent="0.2">
      <c r="A16" s="55"/>
      <c r="B16" s="55"/>
      <c r="C16" s="55"/>
      <c r="D16" s="55"/>
      <c r="E16" s="55"/>
      <c r="F16" s="55"/>
      <c r="G16" s="56"/>
      <c r="H16" s="81"/>
      <c r="I16" s="81"/>
      <c r="J16" s="81"/>
      <c r="K16" s="81"/>
      <c r="L16" s="81"/>
      <c r="M16" s="81"/>
      <c r="N16" s="81"/>
      <c r="O16" s="81"/>
      <c r="P16" s="81"/>
      <c r="Q16" s="81"/>
      <c r="R16" s="81"/>
    </row>
    <row r="17" spans="1:18" ht="84" customHeight="1" x14ac:dyDescent="0.2">
      <c r="A17" s="57"/>
      <c r="B17" s="57"/>
      <c r="C17" s="58"/>
      <c r="D17" s="67" t="s">
        <v>80</v>
      </c>
      <c r="E17" s="67" t="s">
        <v>81</v>
      </c>
      <c r="F17" s="67" t="s">
        <v>82</v>
      </c>
      <c r="G17" s="68" t="s">
        <v>83</v>
      </c>
      <c r="H17" s="68" t="s">
        <v>84</v>
      </c>
      <c r="I17" s="57"/>
      <c r="J17" s="57"/>
      <c r="K17" s="57"/>
      <c r="L17" s="57"/>
      <c r="M17" s="57"/>
      <c r="N17" s="57"/>
      <c r="O17" s="57"/>
      <c r="P17" s="57"/>
      <c r="Q17" s="57"/>
      <c r="R17" s="57"/>
    </row>
    <row r="18" spans="1:18" s="13" customFormat="1" ht="38.1" customHeight="1" x14ac:dyDescent="0.2">
      <c r="A18" s="216" t="s">
        <v>79</v>
      </c>
      <c r="B18" s="213" t="s">
        <v>66</v>
      </c>
      <c r="C18" s="214"/>
      <c r="D18" s="59"/>
      <c r="E18" s="59"/>
      <c r="F18" s="59"/>
      <c r="G18" s="59"/>
      <c r="H18" s="60">
        <f>SUM(D18:G18)</f>
        <v>0</v>
      </c>
      <c r="I18" s="62"/>
      <c r="J18" s="62"/>
      <c r="K18" s="62"/>
      <c r="N18" s="62"/>
      <c r="O18" s="62"/>
      <c r="P18" s="62"/>
      <c r="Q18" s="62"/>
      <c r="R18" s="62"/>
    </row>
    <row r="19" spans="1:18" s="13" customFormat="1" ht="38.1" customHeight="1" x14ac:dyDescent="0.2">
      <c r="A19" s="216"/>
      <c r="B19" s="213" t="s">
        <v>67</v>
      </c>
      <c r="C19" s="214"/>
      <c r="D19" s="59"/>
      <c r="E19" s="59"/>
      <c r="F19" s="59"/>
      <c r="G19" s="59"/>
      <c r="H19" s="60">
        <f>SUM(D19:G19)</f>
        <v>0</v>
      </c>
      <c r="I19" s="62"/>
      <c r="J19" s="62"/>
      <c r="K19" s="62"/>
      <c r="L19" s="82"/>
      <c r="N19" s="62"/>
      <c r="O19" s="62"/>
      <c r="P19" s="62"/>
      <c r="Q19" s="62"/>
      <c r="R19" s="62"/>
    </row>
    <row r="20" spans="1:18" s="13" customFormat="1" ht="38.1" customHeight="1" x14ac:dyDescent="0.2">
      <c r="A20" s="216"/>
      <c r="B20" s="213" t="s">
        <v>68</v>
      </c>
      <c r="C20" s="214"/>
      <c r="D20" s="60">
        <f>SUM(D18-D19)</f>
        <v>0</v>
      </c>
      <c r="E20" s="60">
        <f t="shared" ref="E20:H20" si="2">SUM(E18-E19)</f>
        <v>0</v>
      </c>
      <c r="F20" s="60">
        <f t="shared" si="2"/>
        <v>0</v>
      </c>
      <c r="G20" s="60">
        <f t="shared" si="2"/>
        <v>0</v>
      </c>
      <c r="H20" s="60">
        <f t="shared" si="2"/>
        <v>0</v>
      </c>
      <c r="I20" s="62"/>
      <c r="J20" s="62"/>
      <c r="K20" s="62"/>
      <c r="L20" s="62"/>
      <c r="M20" s="62"/>
      <c r="N20" s="62"/>
      <c r="O20" s="62"/>
      <c r="P20" s="62"/>
      <c r="Q20" s="62"/>
      <c r="R20" s="62"/>
    </row>
    <row r="21" spans="1:18" s="13" customFormat="1" ht="38.1" customHeight="1" x14ac:dyDescent="0.2">
      <c r="A21" s="61" t="s">
        <v>45</v>
      </c>
      <c r="B21" s="215" t="s">
        <v>72</v>
      </c>
      <c r="C21" s="215"/>
      <c r="D21" s="47" t="s">
        <v>78</v>
      </c>
      <c r="E21" s="47" t="s">
        <v>78</v>
      </c>
      <c r="F21" s="47" t="s">
        <v>78</v>
      </c>
      <c r="G21" s="70"/>
      <c r="H21" s="47" t="s">
        <v>78</v>
      </c>
      <c r="I21" s="63"/>
      <c r="J21" s="63"/>
      <c r="K21" s="64"/>
      <c r="L21" s="64"/>
      <c r="M21" s="64"/>
      <c r="N21" s="62"/>
      <c r="O21" s="62"/>
      <c r="P21" s="62"/>
      <c r="Q21" s="62"/>
      <c r="R21" s="64"/>
    </row>
    <row r="22" spans="1:18" s="14" customFormat="1" x14ac:dyDescent="0.2">
      <c r="A22" s="57"/>
      <c r="B22" s="57"/>
      <c r="C22" s="58"/>
      <c r="D22" s="57"/>
      <c r="E22" s="57"/>
      <c r="F22" s="57"/>
      <c r="G22" s="57"/>
      <c r="H22" s="57"/>
      <c r="I22" s="57"/>
      <c r="J22" s="57"/>
      <c r="K22" s="57"/>
      <c r="L22" s="57"/>
      <c r="M22" s="57"/>
      <c r="N22" s="57"/>
      <c r="O22" s="57"/>
      <c r="P22" s="57"/>
      <c r="Q22" s="57"/>
      <c r="R22" s="57"/>
    </row>
    <row r="23" spans="1:18" s="14" customFormat="1" ht="25.5" customHeight="1" x14ac:dyDescent="0.2">
      <c r="A23" s="223" t="s">
        <v>94</v>
      </c>
      <c r="B23" s="224" t="s">
        <v>95</v>
      </c>
      <c r="C23" s="224"/>
      <c r="D23" s="83"/>
    </row>
    <row r="24" spans="1:18" s="14" customFormat="1" ht="23.25" customHeight="1" x14ac:dyDescent="0.2">
      <c r="A24" s="223"/>
      <c r="B24" s="224" t="s">
        <v>96</v>
      </c>
      <c r="C24" s="224"/>
      <c r="D24" s="83"/>
    </row>
    <row r="25" spans="1:18" s="14" customFormat="1" x14ac:dyDescent="0.2">
      <c r="C25" s="15"/>
    </row>
    <row r="26" spans="1:18" s="14" customFormat="1" x14ac:dyDescent="0.2">
      <c r="C26" s="15"/>
    </row>
    <row r="27" spans="1:18" s="14" customFormat="1" x14ac:dyDescent="0.2">
      <c r="C27" s="15"/>
    </row>
    <row r="28" spans="1:18" s="14" customFormat="1" x14ac:dyDescent="0.2">
      <c r="C28" s="15"/>
    </row>
    <row r="29" spans="1:18" s="14" customFormat="1" x14ac:dyDescent="0.2">
      <c r="C29" s="15"/>
    </row>
    <row r="30" spans="1:18" s="14" customFormat="1" x14ac:dyDescent="0.2">
      <c r="C30" s="15"/>
    </row>
    <row r="31" spans="1:18" s="14" customFormat="1" x14ac:dyDescent="0.2">
      <c r="C31" s="15"/>
    </row>
    <row r="32" spans="1:18" s="14" customFormat="1" x14ac:dyDescent="0.2">
      <c r="C32" s="15"/>
    </row>
    <row r="33" spans="3:3" s="14" customFormat="1" x14ac:dyDescent="0.2">
      <c r="C33" s="15"/>
    </row>
    <row r="34" spans="3:3" s="14" customFormat="1" x14ac:dyDescent="0.2">
      <c r="C34" s="15"/>
    </row>
    <row r="35" spans="3:3" s="14" customFormat="1" x14ac:dyDescent="0.2">
      <c r="C35" s="15"/>
    </row>
    <row r="36" spans="3:3" s="14" customFormat="1" x14ac:dyDescent="0.2">
      <c r="C36" s="15"/>
    </row>
    <row r="37" spans="3:3" s="14" customFormat="1" x14ac:dyDescent="0.2">
      <c r="C37" s="15"/>
    </row>
    <row r="38" spans="3:3" s="14" customFormat="1" x14ac:dyDescent="0.2">
      <c r="C38" s="15"/>
    </row>
    <row r="39" spans="3:3" s="14" customFormat="1" x14ac:dyDescent="0.2">
      <c r="C39" s="15"/>
    </row>
    <row r="40" spans="3:3" s="14" customFormat="1" x14ac:dyDescent="0.2">
      <c r="C40" s="15"/>
    </row>
    <row r="41" spans="3:3" s="14" customFormat="1" x14ac:dyDescent="0.2">
      <c r="C41" s="15"/>
    </row>
    <row r="42" spans="3:3" s="14" customFormat="1" x14ac:dyDescent="0.2">
      <c r="C42" s="15"/>
    </row>
    <row r="43" spans="3:3" s="14" customFormat="1" x14ac:dyDescent="0.2">
      <c r="C43" s="15"/>
    </row>
    <row r="44" spans="3:3" s="14" customFormat="1" x14ac:dyDescent="0.2">
      <c r="C44" s="15"/>
    </row>
    <row r="45" spans="3:3" s="14" customFormat="1" x14ac:dyDescent="0.2">
      <c r="C45" s="15"/>
    </row>
    <row r="46" spans="3:3" s="14" customFormat="1" x14ac:dyDescent="0.2">
      <c r="C46" s="15"/>
    </row>
    <row r="47" spans="3:3" s="14" customFormat="1" x14ac:dyDescent="0.2">
      <c r="C47" s="15"/>
    </row>
    <row r="48" spans="3:3" s="14" customFormat="1" x14ac:dyDescent="0.2">
      <c r="C48" s="15"/>
    </row>
    <row r="49" spans="3:3" s="14" customFormat="1" x14ac:dyDescent="0.2">
      <c r="C49" s="15"/>
    </row>
    <row r="50" spans="3:3" s="14" customFormat="1" x14ac:dyDescent="0.2">
      <c r="C50" s="15"/>
    </row>
    <row r="51" spans="3:3" s="14" customFormat="1" x14ac:dyDescent="0.2">
      <c r="C51" s="15"/>
    </row>
    <row r="52" spans="3:3" s="14" customFormat="1" x14ac:dyDescent="0.2">
      <c r="C52" s="15"/>
    </row>
    <row r="53" spans="3:3" s="14" customFormat="1" x14ac:dyDescent="0.2">
      <c r="C53" s="15"/>
    </row>
    <row r="54" spans="3:3" s="14" customFormat="1" x14ac:dyDescent="0.2">
      <c r="C54" s="15"/>
    </row>
    <row r="55" spans="3:3" s="14" customFormat="1" x14ac:dyDescent="0.2">
      <c r="C55" s="15"/>
    </row>
    <row r="56" spans="3:3" s="14" customFormat="1" x14ac:dyDescent="0.2">
      <c r="C56" s="15"/>
    </row>
    <row r="57" spans="3:3" s="14" customFormat="1" x14ac:dyDescent="0.2">
      <c r="C57" s="15"/>
    </row>
    <row r="58" spans="3:3" s="14" customFormat="1" x14ac:dyDescent="0.2">
      <c r="C58" s="15"/>
    </row>
    <row r="59" spans="3:3" s="14" customFormat="1" x14ac:dyDescent="0.2">
      <c r="C59" s="15"/>
    </row>
    <row r="60" spans="3:3" s="14" customFormat="1" x14ac:dyDescent="0.2">
      <c r="C60" s="15"/>
    </row>
    <row r="61" spans="3:3" s="14" customFormat="1" x14ac:dyDescent="0.2">
      <c r="C61" s="15"/>
    </row>
    <row r="62" spans="3:3" s="14" customFormat="1" x14ac:dyDescent="0.2">
      <c r="C62" s="15"/>
    </row>
    <row r="63" spans="3:3" s="14" customFormat="1" x14ac:dyDescent="0.2">
      <c r="C63" s="15"/>
    </row>
    <row r="64" spans="3:3" s="14" customFormat="1" x14ac:dyDescent="0.2">
      <c r="C64" s="15"/>
    </row>
    <row r="65" spans="3:3" s="14" customFormat="1" x14ac:dyDescent="0.2">
      <c r="C65" s="15"/>
    </row>
    <row r="66" spans="3:3" s="14" customFormat="1" x14ac:dyDescent="0.2">
      <c r="C66" s="15"/>
    </row>
    <row r="67" spans="3:3" s="14" customFormat="1" x14ac:dyDescent="0.2">
      <c r="C67" s="15"/>
    </row>
    <row r="68" spans="3:3" s="14" customFormat="1" x14ac:dyDescent="0.2">
      <c r="C68" s="15"/>
    </row>
    <row r="69" spans="3:3" s="14" customFormat="1" x14ac:dyDescent="0.2">
      <c r="C69" s="15"/>
    </row>
    <row r="70" spans="3:3" s="14" customFormat="1" x14ac:dyDescent="0.2">
      <c r="C70" s="15"/>
    </row>
    <row r="71" spans="3:3" s="14" customFormat="1" x14ac:dyDescent="0.2">
      <c r="C71" s="15"/>
    </row>
    <row r="72" spans="3:3" s="14" customFormat="1" x14ac:dyDescent="0.2">
      <c r="C72" s="15"/>
    </row>
    <row r="73" spans="3:3" s="14" customFormat="1" x14ac:dyDescent="0.2">
      <c r="C73" s="15"/>
    </row>
    <row r="74" spans="3:3" s="14" customFormat="1" x14ac:dyDescent="0.2">
      <c r="C74" s="15"/>
    </row>
    <row r="75" spans="3:3" s="14" customFormat="1" x14ac:dyDescent="0.2">
      <c r="C75" s="15"/>
    </row>
    <row r="76" spans="3:3" s="14" customFormat="1" x14ac:dyDescent="0.2">
      <c r="C76" s="15"/>
    </row>
    <row r="77" spans="3:3" s="14" customFormat="1" x14ac:dyDescent="0.2">
      <c r="C77" s="15"/>
    </row>
    <row r="78" spans="3:3" s="14" customFormat="1" x14ac:dyDescent="0.2">
      <c r="C78" s="15"/>
    </row>
    <row r="79" spans="3:3" s="14" customFormat="1" x14ac:dyDescent="0.2">
      <c r="C79" s="15"/>
    </row>
    <row r="80" spans="3:3" s="14" customFormat="1" x14ac:dyDescent="0.2">
      <c r="C80" s="15"/>
    </row>
    <row r="81" spans="3:3" s="14" customFormat="1" x14ac:dyDescent="0.2">
      <c r="C81" s="15"/>
    </row>
    <row r="82" spans="3:3" s="14" customFormat="1" x14ac:dyDescent="0.2">
      <c r="C82" s="15"/>
    </row>
    <row r="83" spans="3:3" s="14" customFormat="1" x14ac:dyDescent="0.2">
      <c r="C83" s="15"/>
    </row>
    <row r="84" spans="3:3" s="14" customFormat="1" x14ac:dyDescent="0.2">
      <c r="C84" s="15"/>
    </row>
    <row r="85" spans="3:3" s="14" customFormat="1" x14ac:dyDescent="0.2">
      <c r="C85" s="15"/>
    </row>
    <row r="86" spans="3:3" s="14" customFormat="1" x14ac:dyDescent="0.2">
      <c r="C86" s="15"/>
    </row>
    <row r="87" spans="3:3" s="14" customFormat="1" x14ac:dyDescent="0.2">
      <c r="C87" s="15"/>
    </row>
    <row r="88" spans="3:3" s="14" customFormat="1" x14ac:dyDescent="0.2">
      <c r="C88" s="15"/>
    </row>
    <row r="89" spans="3:3" s="14" customFormat="1" x14ac:dyDescent="0.2">
      <c r="C89" s="15"/>
    </row>
    <row r="90" spans="3:3" s="14" customFormat="1" x14ac:dyDescent="0.2">
      <c r="C90" s="15"/>
    </row>
    <row r="91" spans="3:3" s="14" customFormat="1" x14ac:dyDescent="0.2">
      <c r="C91" s="15"/>
    </row>
    <row r="92" spans="3:3" s="14" customFormat="1" x14ac:dyDescent="0.2">
      <c r="C92" s="15"/>
    </row>
    <row r="93" spans="3:3" s="14" customFormat="1" x14ac:dyDescent="0.2">
      <c r="C93" s="15"/>
    </row>
    <row r="94" spans="3:3" s="14" customFormat="1" x14ac:dyDescent="0.2">
      <c r="C94" s="15"/>
    </row>
    <row r="95" spans="3:3" s="14" customFormat="1" x14ac:dyDescent="0.2">
      <c r="C95" s="15"/>
    </row>
    <row r="96" spans="3:3" s="14" customFormat="1" x14ac:dyDescent="0.2">
      <c r="C96" s="15"/>
    </row>
    <row r="97" spans="3:3" s="14" customFormat="1" x14ac:dyDescent="0.2">
      <c r="C97" s="15"/>
    </row>
    <row r="98" spans="3:3" s="14" customFormat="1" x14ac:dyDescent="0.2">
      <c r="C98" s="15"/>
    </row>
    <row r="99" spans="3:3" s="14" customFormat="1" x14ac:dyDescent="0.2">
      <c r="C99" s="15"/>
    </row>
    <row r="100" spans="3:3" s="14" customFormat="1" x14ac:dyDescent="0.2">
      <c r="C100" s="15"/>
    </row>
    <row r="101" spans="3:3" s="14" customFormat="1" x14ac:dyDescent="0.2">
      <c r="C101" s="15"/>
    </row>
    <row r="102" spans="3:3" s="14" customFormat="1" x14ac:dyDescent="0.2">
      <c r="C102" s="15"/>
    </row>
    <row r="103" spans="3:3" s="14" customFormat="1" x14ac:dyDescent="0.2">
      <c r="C103" s="15"/>
    </row>
    <row r="104" spans="3:3" s="14" customFormat="1" x14ac:dyDescent="0.2">
      <c r="C104" s="15"/>
    </row>
    <row r="105" spans="3:3" s="14" customFormat="1" x14ac:dyDescent="0.2">
      <c r="C105" s="15"/>
    </row>
    <row r="106" spans="3:3" s="14" customFormat="1" x14ac:dyDescent="0.2">
      <c r="C106" s="15"/>
    </row>
    <row r="107" spans="3:3" s="14" customFormat="1" x14ac:dyDescent="0.2">
      <c r="C107" s="15"/>
    </row>
    <row r="108" spans="3:3" s="14" customFormat="1" x14ac:dyDescent="0.2">
      <c r="C108" s="15"/>
    </row>
    <row r="109" spans="3:3" s="14" customFormat="1" x14ac:dyDescent="0.2">
      <c r="C109" s="15"/>
    </row>
    <row r="110" spans="3:3" s="14" customFormat="1" x14ac:dyDescent="0.2">
      <c r="C110" s="15"/>
    </row>
    <row r="111" spans="3:3" s="14" customFormat="1" x14ac:dyDescent="0.2">
      <c r="C111" s="15"/>
    </row>
    <row r="112" spans="3:3" s="14" customFormat="1" x14ac:dyDescent="0.2">
      <c r="C112" s="15"/>
    </row>
    <row r="113" spans="3:3" s="14" customFormat="1" x14ac:dyDescent="0.2">
      <c r="C113" s="15"/>
    </row>
    <row r="114" spans="3:3" s="14" customFormat="1" x14ac:dyDescent="0.2">
      <c r="C114" s="15"/>
    </row>
    <row r="115" spans="3:3" s="14" customFormat="1" x14ac:dyDescent="0.2">
      <c r="C115" s="15"/>
    </row>
    <row r="116" spans="3:3" s="14" customFormat="1" x14ac:dyDescent="0.2">
      <c r="C116" s="15"/>
    </row>
    <row r="117" spans="3:3" s="14" customFormat="1" x14ac:dyDescent="0.2">
      <c r="C117" s="15"/>
    </row>
    <row r="118" spans="3:3" s="14" customFormat="1" x14ac:dyDescent="0.2">
      <c r="C118" s="15"/>
    </row>
    <row r="119" spans="3:3" s="14" customFormat="1" x14ac:dyDescent="0.2">
      <c r="C119" s="15"/>
    </row>
    <row r="120" spans="3:3" s="14" customFormat="1" x14ac:dyDescent="0.2">
      <c r="C120" s="15"/>
    </row>
    <row r="121" spans="3:3" s="14" customFormat="1" x14ac:dyDescent="0.2">
      <c r="C121" s="15"/>
    </row>
    <row r="122" spans="3:3" s="14" customFormat="1" x14ac:dyDescent="0.2">
      <c r="C122" s="15"/>
    </row>
    <row r="123" spans="3:3" s="14" customFormat="1" x14ac:dyDescent="0.2">
      <c r="C123" s="15"/>
    </row>
    <row r="124" spans="3:3" s="14" customFormat="1" x14ac:dyDescent="0.2">
      <c r="C124" s="15"/>
    </row>
    <row r="125" spans="3:3" s="14" customFormat="1" x14ac:dyDescent="0.2">
      <c r="C125" s="15"/>
    </row>
    <row r="126" spans="3:3" s="14" customFormat="1" x14ac:dyDescent="0.2">
      <c r="C126" s="15"/>
    </row>
    <row r="127" spans="3:3" s="14" customFormat="1" x14ac:dyDescent="0.2">
      <c r="C127" s="15"/>
    </row>
    <row r="128" spans="3:3" s="14" customFormat="1" x14ac:dyDescent="0.2">
      <c r="C128" s="15"/>
    </row>
    <row r="129" spans="3:3" s="14" customFormat="1" x14ac:dyDescent="0.2">
      <c r="C129" s="15"/>
    </row>
    <row r="130" spans="3:3" s="14" customFormat="1" x14ac:dyDescent="0.2">
      <c r="C130" s="15"/>
    </row>
    <row r="131" spans="3:3" s="14" customFormat="1" x14ac:dyDescent="0.2">
      <c r="C131" s="15"/>
    </row>
    <row r="132" spans="3:3" s="14" customFormat="1" x14ac:dyDescent="0.2">
      <c r="C132" s="15"/>
    </row>
    <row r="133" spans="3:3" s="14" customFormat="1" x14ac:dyDescent="0.2">
      <c r="C133" s="15"/>
    </row>
    <row r="134" spans="3:3" s="14" customFormat="1" x14ac:dyDescent="0.2">
      <c r="C134" s="15"/>
    </row>
    <row r="135" spans="3:3" s="14" customFormat="1" x14ac:dyDescent="0.2">
      <c r="C135" s="15"/>
    </row>
    <row r="136" spans="3:3" s="14" customFormat="1" x14ac:dyDescent="0.2">
      <c r="C136" s="15"/>
    </row>
    <row r="137" spans="3:3" s="14" customFormat="1" x14ac:dyDescent="0.2">
      <c r="C137" s="15"/>
    </row>
    <row r="138" spans="3:3" s="14" customFormat="1" x14ac:dyDescent="0.2">
      <c r="C138" s="15"/>
    </row>
    <row r="139" spans="3:3" s="14" customFormat="1" x14ac:dyDescent="0.2">
      <c r="C139" s="15"/>
    </row>
    <row r="140" spans="3:3" s="14" customFormat="1" x14ac:dyDescent="0.2">
      <c r="C140" s="15"/>
    </row>
    <row r="141" spans="3:3" s="14" customFormat="1" x14ac:dyDescent="0.2">
      <c r="C141" s="15"/>
    </row>
    <row r="142" spans="3:3" s="14" customFormat="1" x14ac:dyDescent="0.2">
      <c r="C142" s="15"/>
    </row>
    <row r="143" spans="3:3" s="14" customFormat="1" x14ac:dyDescent="0.2">
      <c r="C143" s="15"/>
    </row>
    <row r="144" spans="3:3" s="14" customFormat="1" x14ac:dyDescent="0.2">
      <c r="C144" s="15"/>
    </row>
    <row r="145" spans="3:3" s="14" customFormat="1" x14ac:dyDescent="0.2">
      <c r="C145" s="15"/>
    </row>
    <row r="146" spans="3:3" s="14" customFormat="1" x14ac:dyDescent="0.2">
      <c r="C146" s="15"/>
    </row>
    <row r="147" spans="3:3" s="14" customFormat="1" x14ac:dyDescent="0.2">
      <c r="C147" s="15"/>
    </row>
    <row r="148" spans="3:3" s="14" customFormat="1" x14ac:dyDescent="0.2">
      <c r="C148" s="15"/>
    </row>
    <row r="149" spans="3:3" s="14" customFormat="1" x14ac:dyDescent="0.2">
      <c r="C149" s="15"/>
    </row>
    <row r="150" spans="3:3" s="14" customFormat="1" x14ac:dyDescent="0.2">
      <c r="C150" s="15"/>
    </row>
  </sheetData>
  <sheetProtection algorithmName="SHA-512" hashValue="pYLIqvW2H2xC96QqDllmczoxTyVhwAPb998pubkkjGlj8U9nG8XdJo2BHekSABrxnGQglfIHd9IXUpG0E3wAaQ==" saltValue="+41vfnSLdFBvcfAwRQ3NDA==" spinCount="100000" sheet="1" selectLockedCells="1"/>
  <mergeCells count="25">
    <mergeCell ref="B21:C21"/>
    <mergeCell ref="A23:A24"/>
    <mergeCell ref="B23:C23"/>
    <mergeCell ref="B24:C24"/>
    <mergeCell ref="A1:C1"/>
    <mergeCell ref="B8:C8"/>
    <mergeCell ref="B9:C9"/>
    <mergeCell ref="B10:C10"/>
    <mergeCell ref="A12:G12"/>
    <mergeCell ref="B7:C7"/>
    <mergeCell ref="A2:A6"/>
    <mergeCell ref="A7:A9"/>
    <mergeCell ref="B2:C2"/>
    <mergeCell ref="B3:C3"/>
    <mergeCell ref="B4:C4"/>
    <mergeCell ref="B5:C5"/>
    <mergeCell ref="H13:R15"/>
    <mergeCell ref="B6:C6"/>
    <mergeCell ref="A14:F14"/>
    <mergeCell ref="A15:F15"/>
    <mergeCell ref="A18:A20"/>
    <mergeCell ref="B18:C18"/>
    <mergeCell ref="B19:C19"/>
    <mergeCell ref="A13:F13"/>
    <mergeCell ref="B20:C20"/>
  </mergeCells>
  <phoneticPr fontId="1" type="noConversion"/>
  <printOptions horizontalCentered="1" verticalCentered="1"/>
  <pageMargins left="0.5" right="0.5" top="0.5" bottom="0.5" header="0.5" footer="0.5"/>
  <pageSetup scale="92" orientation="landscape"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H150"/>
  <sheetViews>
    <sheetView workbookViewId="0">
      <pane xSplit="3" topLeftCell="D1" activePane="topRight" state="frozen"/>
      <selection activeCell="D2" sqref="D2"/>
      <selection pane="topRight" activeCell="S11" sqref="S11"/>
    </sheetView>
  </sheetViews>
  <sheetFormatPr defaultRowHeight="12.75" x14ac:dyDescent="0.2"/>
  <cols>
    <col min="1" max="1" width="11.7109375" style="14" customWidth="1"/>
    <col min="2" max="2" width="22.140625" style="14" customWidth="1"/>
    <col min="3" max="3" width="7.7109375" style="15" customWidth="1"/>
    <col min="4" max="8" width="7.85546875" style="14" customWidth="1"/>
    <col min="9" max="10" width="8" style="14" customWidth="1"/>
    <col min="11" max="18" width="7.85546875" style="14" customWidth="1"/>
    <col min="19" max="112" width="9.140625" style="3"/>
  </cols>
  <sheetData>
    <row r="1" spans="1:18" s="12" customFormat="1" ht="119.25" customHeight="1" x14ac:dyDescent="0.2">
      <c r="A1" s="225" t="s">
        <v>9</v>
      </c>
      <c r="B1" s="226"/>
      <c r="C1" s="227"/>
      <c r="D1" s="65" t="s">
        <v>85</v>
      </c>
      <c r="E1" s="65" t="s">
        <v>86</v>
      </c>
      <c r="F1" s="65" t="s">
        <v>87</v>
      </c>
      <c r="G1" s="65" t="s">
        <v>88</v>
      </c>
      <c r="H1" s="65" t="s">
        <v>89</v>
      </c>
      <c r="I1" s="66" t="s">
        <v>38</v>
      </c>
      <c r="J1" s="66" t="s">
        <v>143</v>
      </c>
      <c r="K1" s="65" t="s">
        <v>136</v>
      </c>
      <c r="L1" s="65" t="s">
        <v>135</v>
      </c>
      <c r="M1" s="65" t="s">
        <v>2</v>
      </c>
      <c r="N1" s="65" t="s">
        <v>90</v>
      </c>
      <c r="O1" s="65" t="s">
        <v>41</v>
      </c>
      <c r="P1" s="65" t="s">
        <v>1</v>
      </c>
      <c r="Q1" s="65" t="s">
        <v>3</v>
      </c>
      <c r="R1" s="65" t="s">
        <v>71</v>
      </c>
    </row>
    <row r="2" spans="1:18" s="13" customFormat="1" ht="38.1" customHeight="1" x14ac:dyDescent="0.2">
      <c r="A2" s="235" t="s">
        <v>55</v>
      </c>
      <c r="B2" s="230" t="s">
        <v>117</v>
      </c>
      <c r="C2" s="231"/>
      <c r="D2" s="28"/>
      <c r="E2" s="29"/>
      <c r="F2" s="29"/>
      <c r="G2" s="29"/>
      <c r="H2" s="29"/>
      <c r="I2" s="30"/>
      <c r="J2" s="30"/>
      <c r="K2" s="30"/>
      <c r="L2" s="29"/>
      <c r="M2" s="29"/>
      <c r="N2" s="69"/>
      <c r="O2" s="29"/>
      <c r="P2" s="29"/>
      <c r="Q2" s="29"/>
      <c r="R2" s="69"/>
    </row>
    <row r="3" spans="1:18" s="13" customFormat="1" ht="38.1" customHeight="1" x14ac:dyDescent="0.2">
      <c r="A3" s="235"/>
      <c r="B3" s="230" t="s">
        <v>116</v>
      </c>
      <c r="C3" s="231"/>
      <c r="D3" s="28"/>
      <c r="E3" s="33"/>
      <c r="F3" s="33"/>
      <c r="G3" s="33"/>
      <c r="H3" s="33"/>
      <c r="I3" s="34"/>
      <c r="J3" s="35"/>
      <c r="K3" s="35"/>
      <c r="L3" s="32"/>
      <c r="M3" s="32"/>
      <c r="N3" s="31"/>
      <c r="O3" s="32"/>
      <c r="P3" s="32"/>
      <c r="Q3" s="32"/>
      <c r="R3" s="31"/>
    </row>
    <row r="4" spans="1:18" s="13" customFormat="1" ht="38.1" customHeight="1" x14ac:dyDescent="0.2">
      <c r="A4" s="235"/>
      <c r="B4" s="234" t="s">
        <v>144</v>
      </c>
      <c r="C4" s="231"/>
      <c r="D4" s="29"/>
      <c r="E4" s="36"/>
      <c r="F4" s="36"/>
      <c r="G4" s="36"/>
      <c r="H4" s="36"/>
      <c r="I4" s="37">
        <f>SUM(G4:H4)</f>
        <v>0</v>
      </c>
      <c r="J4" s="28"/>
      <c r="K4" s="35"/>
      <c r="L4" s="32"/>
      <c r="M4" s="32"/>
      <c r="N4" s="31"/>
      <c r="O4" s="32"/>
      <c r="P4" s="32"/>
      <c r="Q4" s="32"/>
      <c r="R4" s="31"/>
    </row>
    <row r="5" spans="1:18" s="13" customFormat="1" ht="60.75" customHeight="1" x14ac:dyDescent="0.2">
      <c r="A5" s="235"/>
      <c r="B5" s="234" t="s">
        <v>145</v>
      </c>
      <c r="C5" s="231"/>
      <c r="D5" s="38"/>
      <c r="E5" s="28"/>
      <c r="F5" s="28"/>
      <c r="G5" s="28"/>
      <c r="H5" s="28"/>
      <c r="I5" s="39"/>
      <c r="J5" s="28"/>
      <c r="K5" s="34"/>
      <c r="L5" s="33"/>
      <c r="M5" s="33"/>
      <c r="N5" s="40"/>
      <c r="O5" s="32"/>
      <c r="P5" s="32"/>
      <c r="Q5" s="32"/>
      <c r="R5" s="31"/>
    </row>
    <row r="6" spans="1:18" s="13" customFormat="1" ht="38.1" customHeight="1" x14ac:dyDescent="0.2">
      <c r="A6" s="235"/>
      <c r="B6" s="230" t="s">
        <v>118</v>
      </c>
      <c r="C6" s="231"/>
      <c r="D6" s="38"/>
      <c r="E6" s="38"/>
      <c r="F6" s="38"/>
      <c r="G6" s="38"/>
      <c r="H6" s="38"/>
      <c r="I6" s="41"/>
      <c r="J6" s="168"/>
      <c r="K6" s="42"/>
      <c r="L6" s="42"/>
      <c r="M6" s="42"/>
      <c r="N6" s="28"/>
      <c r="O6" s="32"/>
      <c r="P6" s="32"/>
      <c r="Q6" s="32"/>
      <c r="R6" s="31"/>
    </row>
    <row r="7" spans="1:18" s="13" customFormat="1" ht="38.1" customHeight="1" x14ac:dyDescent="0.2">
      <c r="A7" s="217" t="s">
        <v>73</v>
      </c>
      <c r="B7" s="232" t="s">
        <v>69</v>
      </c>
      <c r="C7" s="233"/>
      <c r="D7" s="43"/>
      <c r="E7" s="43"/>
      <c r="F7" s="43"/>
      <c r="G7" s="43"/>
      <c r="H7" s="43"/>
      <c r="I7" s="38"/>
      <c r="J7" s="43"/>
      <c r="K7" s="43"/>
      <c r="L7" s="43"/>
      <c r="M7" s="43"/>
      <c r="N7" s="43"/>
      <c r="O7" s="43"/>
      <c r="P7" s="43"/>
      <c r="Q7" s="43"/>
      <c r="R7" s="44">
        <f>SUM(D7:Q7)</f>
        <v>0</v>
      </c>
    </row>
    <row r="8" spans="1:18" s="13" customFormat="1" ht="38.1" customHeight="1" x14ac:dyDescent="0.2">
      <c r="A8" s="218"/>
      <c r="B8" s="232" t="s">
        <v>93</v>
      </c>
      <c r="C8" s="233"/>
      <c r="D8" s="43"/>
      <c r="E8" s="43"/>
      <c r="F8" s="43"/>
      <c r="G8" s="43"/>
      <c r="H8" s="43"/>
      <c r="I8" s="38"/>
      <c r="J8" s="43"/>
      <c r="K8" s="43"/>
      <c r="L8" s="43"/>
      <c r="M8" s="43"/>
      <c r="N8" s="43"/>
      <c r="O8" s="43"/>
      <c r="P8" s="43"/>
      <c r="Q8" s="43"/>
      <c r="R8" s="44">
        <f>SUM(D8:Q8)</f>
        <v>0</v>
      </c>
    </row>
    <row r="9" spans="1:18" s="13" customFormat="1" ht="38.1" customHeight="1" x14ac:dyDescent="0.2">
      <c r="A9" s="219"/>
      <c r="B9" s="232" t="s">
        <v>70</v>
      </c>
      <c r="C9" s="233"/>
      <c r="D9" s="45">
        <f>SUM(D7-D8)</f>
        <v>0</v>
      </c>
      <c r="E9" s="45">
        <f t="shared" ref="E9:O9" si="0">SUM(E7-E8)</f>
        <v>0</v>
      </c>
      <c r="F9" s="45">
        <f t="shared" si="0"/>
        <v>0</v>
      </c>
      <c r="G9" s="45">
        <f t="shared" si="0"/>
        <v>0</v>
      </c>
      <c r="H9" s="45">
        <f t="shared" si="0"/>
        <v>0</v>
      </c>
      <c r="I9" s="46"/>
      <c r="J9" s="44">
        <f t="shared" ref="J9" si="1">SUM(J7-J8)</f>
        <v>0</v>
      </c>
      <c r="K9" s="45">
        <f t="shared" si="0"/>
        <v>0</v>
      </c>
      <c r="L9" s="45">
        <f t="shared" si="0"/>
        <v>0</v>
      </c>
      <c r="M9" s="45">
        <f t="shared" si="0"/>
        <v>0</v>
      </c>
      <c r="N9" s="45">
        <f t="shared" si="0"/>
        <v>0</v>
      </c>
      <c r="O9" s="45">
        <f t="shared" si="0"/>
        <v>0</v>
      </c>
      <c r="P9" s="45">
        <f>SUM(P7-P8)</f>
        <v>0</v>
      </c>
      <c r="Q9" s="45">
        <f>SUM(Q7-Q8)</f>
        <v>0</v>
      </c>
      <c r="R9" s="45">
        <f>SUM(D9:Q9)</f>
        <v>0</v>
      </c>
    </row>
    <row r="10" spans="1:18" s="13" customFormat="1" ht="38.1" customHeight="1" x14ac:dyDescent="0.2">
      <c r="A10" s="177" t="s">
        <v>45</v>
      </c>
      <c r="B10" s="228" t="s">
        <v>42</v>
      </c>
      <c r="C10" s="229"/>
      <c r="D10" s="47" t="s">
        <v>74</v>
      </c>
      <c r="E10" s="47" t="s">
        <v>75</v>
      </c>
      <c r="F10" s="47" t="s">
        <v>75</v>
      </c>
      <c r="G10" s="47" t="s">
        <v>76</v>
      </c>
      <c r="H10" s="47" t="s">
        <v>76</v>
      </c>
      <c r="I10" s="47" t="s">
        <v>76</v>
      </c>
      <c r="J10" s="169" t="s">
        <v>76</v>
      </c>
      <c r="K10" s="47" t="s">
        <v>77</v>
      </c>
      <c r="L10" s="47" t="s">
        <v>77</v>
      </c>
      <c r="M10" s="47" t="s">
        <v>75</v>
      </c>
      <c r="N10" s="46"/>
      <c r="O10" s="46"/>
      <c r="P10" s="46"/>
      <c r="Q10" s="46"/>
      <c r="R10" s="46"/>
    </row>
    <row r="12" spans="1:18" s="14" customFormat="1" ht="17.25" customHeight="1" x14ac:dyDescent="0.2">
      <c r="A12" s="220" t="s">
        <v>43</v>
      </c>
      <c r="B12" s="220"/>
      <c r="C12" s="220"/>
      <c r="D12" s="220"/>
      <c r="E12" s="220"/>
      <c r="F12" s="220"/>
      <c r="G12" s="220"/>
      <c r="H12" s="49"/>
      <c r="I12" s="49"/>
      <c r="J12" s="49"/>
      <c r="K12" s="49"/>
      <c r="L12" s="49"/>
      <c r="M12" s="50"/>
      <c r="N12" s="51"/>
      <c r="O12" s="51"/>
      <c r="P12" s="51"/>
      <c r="Q12" s="51"/>
      <c r="R12" s="52"/>
    </row>
    <row r="13" spans="1:18" s="14" customFormat="1" ht="24" customHeight="1" x14ac:dyDescent="0.2">
      <c r="A13" s="221" t="s">
        <v>92</v>
      </c>
      <c r="B13" s="221"/>
      <c r="C13" s="221"/>
      <c r="D13" s="221"/>
      <c r="E13" s="221"/>
      <c r="F13" s="221"/>
      <c r="G13" s="53">
        <f>SUM(D7:M7)</f>
        <v>0</v>
      </c>
      <c r="H13" s="222" t="s">
        <v>44</v>
      </c>
      <c r="I13" s="222"/>
      <c r="J13" s="222"/>
      <c r="K13" s="222"/>
      <c r="L13" s="222"/>
      <c r="M13" s="222"/>
      <c r="N13" s="222"/>
      <c r="O13" s="222"/>
      <c r="P13" s="222"/>
      <c r="Q13" s="222"/>
      <c r="R13" s="222"/>
    </row>
    <row r="14" spans="1:18" s="14" customFormat="1" ht="24" customHeight="1" x14ac:dyDescent="0.2">
      <c r="A14" s="221" t="s">
        <v>91</v>
      </c>
      <c r="B14" s="221"/>
      <c r="C14" s="221"/>
      <c r="D14" s="221"/>
      <c r="E14" s="221"/>
      <c r="F14" s="221"/>
      <c r="G14" s="53">
        <f>SUM(D9+E9+F9+G9+H9+J9+K9+L9+M9)</f>
        <v>0</v>
      </c>
      <c r="H14" s="222"/>
      <c r="I14" s="222"/>
      <c r="J14" s="222"/>
      <c r="K14" s="222"/>
      <c r="L14" s="222"/>
      <c r="M14" s="222"/>
      <c r="N14" s="222"/>
      <c r="O14" s="222"/>
      <c r="P14" s="222"/>
      <c r="Q14" s="222"/>
      <c r="R14" s="222"/>
    </row>
    <row r="15" spans="1:18" s="14" customFormat="1" ht="24" customHeight="1" x14ac:dyDescent="0.2">
      <c r="A15" s="221" t="s">
        <v>119</v>
      </c>
      <c r="B15" s="221"/>
      <c r="C15" s="221"/>
      <c r="D15" s="221"/>
      <c r="E15" s="221"/>
      <c r="F15" s="221"/>
      <c r="G15" s="54">
        <f>SUM(D2/100)+(E4/10)+(F4/10)+(E5/10)+(F5/10)+(G5/15)+(H5/15)+(I4/15)+(J4/15)+(J5/15)+(K6/32)+(L6/32)+(M6/10)</f>
        <v>0</v>
      </c>
      <c r="H15" s="222"/>
      <c r="I15" s="222"/>
      <c r="J15" s="222"/>
      <c r="K15" s="222"/>
      <c r="L15" s="222"/>
      <c r="M15" s="222"/>
      <c r="N15" s="222"/>
      <c r="O15" s="222"/>
      <c r="P15" s="222"/>
      <c r="Q15" s="222"/>
      <c r="R15" s="222"/>
    </row>
    <row r="16" spans="1:18" s="27" customFormat="1" ht="24" customHeight="1" x14ac:dyDescent="0.2">
      <c r="A16" s="55"/>
      <c r="B16" s="55"/>
      <c r="C16" s="55"/>
      <c r="D16" s="55"/>
      <c r="E16" s="55"/>
      <c r="F16" s="55"/>
      <c r="G16" s="56"/>
      <c r="H16" s="81"/>
      <c r="I16" s="81"/>
      <c r="J16" s="81"/>
      <c r="K16" s="81"/>
      <c r="L16" s="81"/>
      <c r="M16" s="81"/>
      <c r="N16" s="81"/>
      <c r="O16" s="81"/>
      <c r="P16" s="81"/>
      <c r="Q16" s="81"/>
      <c r="R16" s="81"/>
    </row>
    <row r="17" spans="1:18" ht="84" customHeight="1" x14ac:dyDescent="0.2">
      <c r="A17" s="57"/>
      <c r="B17" s="57"/>
      <c r="C17" s="58"/>
      <c r="D17" s="67" t="s">
        <v>80</v>
      </c>
      <c r="E17" s="67" t="s">
        <v>81</v>
      </c>
      <c r="F17" s="67" t="s">
        <v>82</v>
      </c>
      <c r="G17" s="68" t="s">
        <v>83</v>
      </c>
      <c r="H17" s="68" t="s">
        <v>84</v>
      </c>
      <c r="I17" s="57"/>
      <c r="J17" s="57"/>
      <c r="K17" s="57"/>
      <c r="L17" s="57"/>
      <c r="M17" s="57"/>
      <c r="N17" s="57"/>
      <c r="O17" s="57"/>
      <c r="P17" s="57"/>
      <c r="Q17" s="57"/>
      <c r="R17" s="57"/>
    </row>
    <row r="18" spans="1:18" s="13" customFormat="1" ht="38.1" customHeight="1" x14ac:dyDescent="0.2">
      <c r="A18" s="216" t="s">
        <v>79</v>
      </c>
      <c r="B18" s="213" t="s">
        <v>66</v>
      </c>
      <c r="C18" s="214"/>
      <c r="D18" s="59"/>
      <c r="E18" s="59"/>
      <c r="F18" s="59"/>
      <c r="G18" s="59"/>
      <c r="H18" s="60">
        <f>SUM(D18:G18)</f>
        <v>0</v>
      </c>
      <c r="I18" s="62"/>
      <c r="J18" s="62"/>
      <c r="K18" s="62"/>
      <c r="N18" s="62"/>
      <c r="O18" s="62"/>
      <c r="P18" s="62"/>
      <c r="Q18" s="62"/>
      <c r="R18" s="62"/>
    </row>
    <row r="19" spans="1:18" s="13" customFormat="1" ht="38.1" customHeight="1" x14ac:dyDescent="0.2">
      <c r="A19" s="216"/>
      <c r="B19" s="213" t="s">
        <v>67</v>
      </c>
      <c r="C19" s="214"/>
      <c r="D19" s="59"/>
      <c r="E19" s="59"/>
      <c r="F19" s="59"/>
      <c r="G19" s="59"/>
      <c r="H19" s="60">
        <f>SUM(D19:G19)</f>
        <v>0</v>
      </c>
      <c r="I19" s="62"/>
      <c r="J19" s="62"/>
      <c r="K19" s="62"/>
      <c r="L19" s="82"/>
      <c r="N19" s="62"/>
      <c r="O19" s="62"/>
      <c r="P19" s="62"/>
      <c r="Q19" s="62"/>
      <c r="R19" s="62"/>
    </row>
    <row r="20" spans="1:18" s="13" customFormat="1" ht="38.1" customHeight="1" x14ac:dyDescent="0.2">
      <c r="A20" s="216"/>
      <c r="B20" s="213" t="s">
        <v>68</v>
      </c>
      <c r="C20" s="214"/>
      <c r="D20" s="60">
        <f>SUM(D18-D19)</f>
        <v>0</v>
      </c>
      <c r="E20" s="60">
        <f t="shared" ref="E20:H20" si="2">SUM(E18-E19)</f>
        <v>0</v>
      </c>
      <c r="F20" s="60">
        <f t="shared" si="2"/>
        <v>0</v>
      </c>
      <c r="G20" s="60">
        <f t="shared" si="2"/>
        <v>0</v>
      </c>
      <c r="H20" s="60">
        <f t="shared" si="2"/>
        <v>0</v>
      </c>
      <c r="I20" s="62"/>
      <c r="J20" s="62"/>
      <c r="K20" s="62"/>
      <c r="L20" s="62"/>
      <c r="M20" s="62"/>
      <c r="N20" s="62"/>
      <c r="O20" s="62"/>
      <c r="P20" s="62"/>
      <c r="Q20" s="62"/>
      <c r="R20" s="62"/>
    </row>
    <row r="21" spans="1:18" s="13" customFormat="1" ht="38.1" customHeight="1" x14ac:dyDescent="0.2">
      <c r="A21" s="61" t="s">
        <v>45</v>
      </c>
      <c r="B21" s="215" t="s">
        <v>72</v>
      </c>
      <c r="C21" s="215"/>
      <c r="D21" s="47" t="s">
        <v>78</v>
      </c>
      <c r="E21" s="47" t="s">
        <v>78</v>
      </c>
      <c r="F21" s="47" t="s">
        <v>78</v>
      </c>
      <c r="G21" s="70"/>
      <c r="H21" s="47" t="s">
        <v>78</v>
      </c>
      <c r="I21" s="63"/>
      <c r="J21" s="63"/>
      <c r="K21" s="64"/>
      <c r="L21" s="64"/>
      <c r="M21" s="64"/>
      <c r="N21" s="62"/>
      <c r="O21" s="62"/>
      <c r="P21" s="62"/>
      <c r="Q21" s="62"/>
      <c r="R21" s="64"/>
    </row>
    <row r="22" spans="1:18" s="14" customFormat="1" x14ac:dyDescent="0.2">
      <c r="A22" s="57"/>
      <c r="B22" s="57"/>
      <c r="C22" s="58"/>
      <c r="D22" s="57"/>
      <c r="E22" s="57"/>
      <c r="F22" s="57"/>
      <c r="G22" s="57"/>
      <c r="H22" s="57"/>
      <c r="I22" s="57"/>
      <c r="J22" s="57"/>
      <c r="K22" s="57"/>
      <c r="L22" s="57"/>
      <c r="M22" s="57"/>
      <c r="N22" s="57"/>
      <c r="O22" s="57"/>
      <c r="P22" s="57"/>
      <c r="Q22" s="57"/>
      <c r="R22" s="57"/>
    </row>
    <row r="23" spans="1:18" s="14" customFormat="1" ht="25.5" customHeight="1" x14ac:dyDescent="0.2">
      <c r="A23" s="223" t="s">
        <v>94</v>
      </c>
      <c r="B23" s="224" t="s">
        <v>95</v>
      </c>
      <c r="C23" s="224"/>
      <c r="D23" s="83"/>
    </row>
    <row r="24" spans="1:18" s="14" customFormat="1" ht="23.25" customHeight="1" x14ac:dyDescent="0.2">
      <c r="A24" s="223"/>
      <c r="B24" s="224" t="s">
        <v>96</v>
      </c>
      <c r="C24" s="224"/>
      <c r="D24" s="83"/>
    </row>
    <row r="25" spans="1:18" s="14" customFormat="1" x14ac:dyDescent="0.2">
      <c r="C25" s="15"/>
    </row>
    <row r="26" spans="1:18" s="14" customFormat="1" x14ac:dyDescent="0.2">
      <c r="C26" s="15"/>
    </row>
    <row r="27" spans="1:18" s="14" customFormat="1" x14ac:dyDescent="0.2">
      <c r="C27" s="15"/>
    </row>
    <row r="28" spans="1:18" s="14" customFormat="1" x14ac:dyDescent="0.2">
      <c r="C28" s="15"/>
    </row>
    <row r="29" spans="1:18" s="14" customFormat="1" x14ac:dyDescent="0.2">
      <c r="C29" s="15"/>
    </row>
    <row r="30" spans="1:18" s="14" customFormat="1" x14ac:dyDescent="0.2">
      <c r="C30" s="15"/>
    </row>
    <row r="31" spans="1:18" s="14" customFormat="1" x14ac:dyDescent="0.2">
      <c r="C31" s="15"/>
    </row>
    <row r="32" spans="1:18" s="14" customFormat="1" x14ac:dyDescent="0.2">
      <c r="C32" s="15"/>
    </row>
    <row r="33" spans="3:3" s="14" customFormat="1" x14ac:dyDescent="0.2">
      <c r="C33" s="15"/>
    </row>
    <row r="34" spans="3:3" s="14" customFormat="1" x14ac:dyDescent="0.2">
      <c r="C34" s="15"/>
    </row>
    <row r="35" spans="3:3" s="14" customFormat="1" x14ac:dyDescent="0.2">
      <c r="C35" s="15"/>
    </row>
    <row r="36" spans="3:3" s="14" customFormat="1" x14ac:dyDescent="0.2">
      <c r="C36" s="15"/>
    </row>
    <row r="37" spans="3:3" s="14" customFormat="1" x14ac:dyDescent="0.2">
      <c r="C37" s="15"/>
    </row>
    <row r="38" spans="3:3" s="14" customFormat="1" x14ac:dyDescent="0.2">
      <c r="C38" s="15"/>
    </row>
    <row r="39" spans="3:3" s="14" customFormat="1" x14ac:dyDescent="0.2">
      <c r="C39" s="15"/>
    </row>
    <row r="40" spans="3:3" s="14" customFormat="1" x14ac:dyDescent="0.2">
      <c r="C40" s="15"/>
    </row>
    <row r="41" spans="3:3" s="14" customFormat="1" x14ac:dyDescent="0.2">
      <c r="C41" s="15"/>
    </row>
    <row r="42" spans="3:3" s="14" customFormat="1" x14ac:dyDescent="0.2">
      <c r="C42" s="15"/>
    </row>
    <row r="43" spans="3:3" s="14" customFormat="1" x14ac:dyDescent="0.2">
      <c r="C43" s="15"/>
    </row>
    <row r="44" spans="3:3" s="14" customFormat="1" x14ac:dyDescent="0.2">
      <c r="C44" s="15"/>
    </row>
    <row r="45" spans="3:3" s="14" customFormat="1" x14ac:dyDescent="0.2">
      <c r="C45" s="15"/>
    </row>
    <row r="46" spans="3:3" s="14" customFormat="1" x14ac:dyDescent="0.2">
      <c r="C46" s="15"/>
    </row>
    <row r="47" spans="3:3" s="14" customFormat="1" x14ac:dyDescent="0.2">
      <c r="C47" s="15"/>
    </row>
    <row r="48" spans="3:3" s="14" customFormat="1" x14ac:dyDescent="0.2">
      <c r="C48" s="15"/>
    </row>
    <row r="49" spans="3:3" s="14" customFormat="1" x14ac:dyDescent="0.2">
      <c r="C49" s="15"/>
    </row>
    <row r="50" spans="3:3" s="14" customFormat="1" x14ac:dyDescent="0.2">
      <c r="C50" s="15"/>
    </row>
    <row r="51" spans="3:3" s="14" customFormat="1" x14ac:dyDescent="0.2">
      <c r="C51" s="15"/>
    </row>
    <row r="52" spans="3:3" s="14" customFormat="1" x14ac:dyDescent="0.2">
      <c r="C52" s="15"/>
    </row>
    <row r="53" spans="3:3" s="14" customFormat="1" x14ac:dyDescent="0.2">
      <c r="C53" s="15"/>
    </row>
    <row r="54" spans="3:3" s="14" customFormat="1" x14ac:dyDescent="0.2">
      <c r="C54" s="15"/>
    </row>
    <row r="55" spans="3:3" s="14" customFormat="1" x14ac:dyDescent="0.2">
      <c r="C55" s="15"/>
    </row>
    <row r="56" spans="3:3" s="14" customFormat="1" x14ac:dyDescent="0.2">
      <c r="C56" s="15"/>
    </row>
    <row r="57" spans="3:3" s="14" customFormat="1" x14ac:dyDescent="0.2">
      <c r="C57" s="15"/>
    </row>
    <row r="58" spans="3:3" s="14" customFormat="1" x14ac:dyDescent="0.2">
      <c r="C58" s="15"/>
    </row>
    <row r="59" spans="3:3" s="14" customFormat="1" x14ac:dyDescent="0.2">
      <c r="C59" s="15"/>
    </row>
    <row r="60" spans="3:3" s="14" customFormat="1" x14ac:dyDescent="0.2">
      <c r="C60" s="15"/>
    </row>
    <row r="61" spans="3:3" s="14" customFormat="1" x14ac:dyDescent="0.2">
      <c r="C61" s="15"/>
    </row>
    <row r="62" spans="3:3" s="14" customFormat="1" x14ac:dyDescent="0.2">
      <c r="C62" s="15"/>
    </row>
    <row r="63" spans="3:3" s="14" customFormat="1" x14ac:dyDescent="0.2">
      <c r="C63" s="15"/>
    </row>
    <row r="64" spans="3:3" s="14" customFormat="1" x14ac:dyDescent="0.2">
      <c r="C64" s="15"/>
    </row>
    <row r="65" spans="3:3" s="14" customFormat="1" x14ac:dyDescent="0.2">
      <c r="C65" s="15"/>
    </row>
    <row r="66" spans="3:3" s="14" customFormat="1" x14ac:dyDescent="0.2">
      <c r="C66" s="15"/>
    </row>
    <row r="67" spans="3:3" s="14" customFormat="1" x14ac:dyDescent="0.2">
      <c r="C67" s="15"/>
    </row>
    <row r="68" spans="3:3" s="14" customFormat="1" x14ac:dyDescent="0.2">
      <c r="C68" s="15"/>
    </row>
    <row r="69" spans="3:3" s="14" customFormat="1" x14ac:dyDescent="0.2">
      <c r="C69" s="15"/>
    </row>
    <row r="70" spans="3:3" s="14" customFormat="1" x14ac:dyDescent="0.2">
      <c r="C70" s="15"/>
    </row>
    <row r="71" spans="3:3" s="14" customFormat="1" x14ac:dyDescent="0.2">
      <c r="C71" s="15"/>
    </row>
    <row r="72" spans="3:3" s="14" customFormat="1" x14ac:dyDescent="0.2">
      <c r="C72" s="15"/>
    </row>
    <row r="73" spans="3:3" s="14" customFormat="1" x14ac:dyDescent="0.2">
      <c r="C73" s="15"/>
    </row>
    <row r="74" spans="3:3" s="14" customFormat="1" x14ac:dyDescent="0.2">
      <c r="C74" s="15"/>
    </row>
    <row r="75" spans="3:3" s="14" customFormat="1" x14ac:dyDescent="0.2">
      <c r="C75" s="15"/>
    </row>
    <row r="76" spans="3:3" s="14" customFormat="1" x14ac:dyDescent="0.2">
      <c r="C76" s="15"/>
    </row>
    <row r="77" spans="3:3" s="14" customFormat="1" x14ac:dyDescent="0.2">
      <c r="C77" s="15"/>
    </row>
    <row r="78" spans="3:3" s="14" customFormat="1" x14ac:dyDescent="0.2">
      <c r="C78" s="15"/>
    </row>
    <row r="79" spans="3:3" s="14" customFormat="1" x14ac:dyDescent="0.2">
      <c r="C79" s="15"/>
    </row>
    <row r="80" spans="3:3" s="14" customFormat="1" x14ac:dyDescent="0.2">
      <c r="C80" s="15"/>
    </row>
    <row r="81" spans="3:3" s="14" customFormat="1" x14ac:dyDescent="0.2">
      <c r="C81" s="15"/>
    </row>
    <row r="82" spans="3:3" s="14" customFormat="1" x14ac:dyDescent="0.2">
      <c r="C82" s="15"/>
    </row>
    <row r="83" spans="3:3" s="14" customFormat="1" x14ac:dyDescent="0.2">
      <c r="C83" s="15"/>
    </row>
    <row r="84" spans="3:3" s="14" customFormat="1" x14ac:dyDescent="0.2">
      <c r="C84" s="15"/>
    </row>
    <row r="85" spans="3:3" s="14" customFormat="1" x14ac:dyDescent="0.2">
      <c r="C85" s="15"/>
    </row>
    <row r="86" spans="3:3" s="14" customFormat="1" x14ac:dyDescent="0.2">
      <c r="C86" s="15"/>
    </row>
    <row r="87" spans="3:3" s="14" customFormat="1" x14ac:dyDescent="0.2">
      <c r="C87" s="15"/>
    </row>
    <row r="88" spans="3:3" s="14" customFormat="1" x14ac:dyDescent="0.2">
      <c r="C88" s="15"/>
    </row>
    <row r="89" spans="3:3" s="14" customFormat="1" x14ac:dyDescent="0.2">
      <c r="C89" s="15"/>
    </row>
    <row r="90" spans="3:3" s="14" customFormat="1" x14ac:dyDescent="0.2">
      <c r="C90" s="15"/>
    </row>
    <row r="91" spans="3:3" s="14" customFormat="1" x14ac:dyDescent="0.2">
      <c r="C91" s="15"/>
    </row>
    <row r="92" spans="3:3" s="14" customFormat="1" x14ac:dyDescent="0.2">
      <c r="C92" s="15"/>
    </row>
    <row r="93" spans="3:3" s="14" customFormat="1" x14ac:dyDescent="0.2">
      <c r="C93" s="15"/>
    </row>
    <row r="94" spans="3:3" s="14" customFormat="1" x14ac:dyDescent="0.2">
      <c r="C94" s="15"/>
    </row>
    <row r="95" spans="3:3" s="14" customFormat="1" x14ac:dyDescent="0.2">
      <c r="C95" s="15"/>
    </row>
    <row r="96" spans="3:3" s="14" customFormat="1" x14ac:dyDescent="0.2">
      <c r="C96" s="15"/>
    </row>
    <row r="97" spans="3:3" s="14" customFormat="1" x14ac:dyDescent="0.2">
      <c r="C97" s="15"/>
    </row>
    <row r="98" spans="3:3" s="14" customFormat="1" x14ac:dyDescent="0.2">
      <c r="C98" s="15"/>
    </row>
    <row r="99" spans="3:3" s="14" customFormat="1" x14ac:dyDescent="0.2">
      <c r="C99" s="15"/>
    </row>
    <row r="100" spans="3:3" s="14" customFormat="1" x14ac:dyDescent="0.2">
      <c r="C100" s="15"/>
    </row>
    <row r="101" spans="3:3" s="14" customFormat="1" x14ac:dyDescent="0.2">
      <c r="C101" s="15"/>
    </row>
    <row r="102" spans="3:3" s="14" customFormat="1" x14ac:dyDescent="0.2">
      <c r="C102" s="15"/>
    </row>
    <row r="103" spans="3:3" s="14" customFormat="1" x14ac:dyDescent="0.2">
      <c r="C103" s="15"/>
    </row>
    <row r="104" spans="3:3" s="14" customFormat="1" x14ac:dyDescent="0.2">
      <c r="C104" s="15"/>
    </row>
    <row r="105" spans="3:3" s="14" customFormat="1" x14ac:dyDescent="0.2">
      <c r="C105" s="15"/>
    </row>
    <row r="106" spans="3:3" s="14" customFormat="1" x14ac:dyDescent="0.2">
      <c r="C106" s="15"/>
    </row>
    <row r="107" spans="3:3" s="14" customFormat="1" x14ac:dyDescent="0.2">
      <c r="C107" s="15"/>
    </row>
    <row r="108" spans="3:3" s="14" customFormat="1" x14ac:dyDescent="0.2">
      <c r="C108" s="15"/>
    </row>
    <row r="109" spans="3:3" s="14" customFormat="1" x14ac:dyDescent="0.2">
      <c r="C109" s="15"/>
    </row>
    <row r="110" spans="3:3" s="14" customFormat="1" x14ac:dyDescent="0.2">
      <c r="C110" s="15"/>
    </row>
    <row r="111" spans="3:3" s="14" customFormat="1" x14ac:dyDescent="0.2">
      <c r="C111" s="15"/>
    </row>
    <row r="112" spans="3:3" s="14" customFormat="1" x14ac:dyDescent="0.2">
      <c r="C112" s="15"/>
    </row>
    <row r="113" spans="3:3" s="14" customFormat="1" x14ac:dyDescent="0.2">
      <c r="C113" s="15"/>
    </row>
    <row r="114" spans="3:3" s="14" customFormat="1" x14ac:dyDescent="0.2">
      <c r="C114" s="15"/>
    </row>
    <row r="115" spans="3:3" s="14" customFormat="1" x14ac:dyDescent="0.2">
      <c r="C115" s="15"/>
    </row>
    <row r="116" spans="3:3" s="14" customFormat="1" x14ac:dyDescent="0.2">
      <c r="C116" s="15"/>
    </row>
    <row r="117" spans="3:3" s="14" customFormat="1" x14ac:dyDescent="0.2">
      <c r="C117" s="15"/>
    </row>
    <row r="118" spans="3:3" s="14" customFormat="1" x14ac:dyDescent="0.2">
      <c r="C118" s="15"/>
    </row>
    <row r="119" spans="3:3" s="14" customFormat="1" x14ac:dyDescent="0.2">
      <c r="C119" s="15"/>
    </row>
    <row r="120" spans="3:3" s="14" customFormat="1" x14ac:dyDescent="0.2">
      <c r="C120" s="15"/>
    </row>
    <row r="121" spans="3:3" s="14" customFormat="1" x14ac:dyDescent="0.2">
      <c r="C121" s="15"/>
    </row>
    <row r="122" spans="3:3" s="14" customFormat="1" x14ac:dyDescent="0.2">
      <c r="C122" s="15"/>
    </row>
    <row r="123" spans="3:3" s="14" customFormat="1" x14ac:dyDescent="0.2">
      <c r="C123" s="15"/>
    </row>
    <row r="124" spans="3:3" s="14" customFormat="1" x14ac:dyDescent="0.2">
      <c r="C124" s="15"/>
    </row>
    <row r="125" spans="3:3" s="14" customFormat="1" x14ac:dyDescent="0.2">
      <c r="C125" s="15"/>
    </row>
    <row r="126" spans="3:3" s="14" customFormat="1" x14ac:dyDescent="0.2">
      <c r="C126" s="15"/>
    </row>
    <row r="127" spans="3:3" s="14" customFormat="1" x14ac:dyDescent="0.2">
      <c r="C127" s="15"/>
    </row>
    <row r="128" spans="3:3" s="14" customFormat="1" x14ac:dyDescent="0.2">
      <c r="C128" s="15"/>
    </row>
    <row r="129" spans="3:3" s="14" customFormat="1" x14ac:dyDescent="0.2">
      <c r="C129" s="15"/>
    </row>
    <row r="130" spans="3:3" s="14" customFormat="1" x14ac:dyDescent="0.2">
      <c r="C130" s="15"/>
    </row>
    <row r="131" spans="3:3" s="14" customFormat="1" x14ac:dyDescent="0.2">
      <c r="C131" s="15"/>
    </row>
    <row r="132" spans="3:3" s="14" customFormat="1" x14ac:dyDescent="0.2">
      <c r="C132" s="15"/>
    </row>
    <row r="133" spans="3:3" s="14" customFormat="1" x14ac:dyDescent="0.2">
      <c r="C133" s="15"/>
    </row>
    <row r="134" spans="3:3" s="14" customFormat="1" x14ac:dyDescent="0.2">
      <c r="C134" s="15"/>
    </row>
    <row r="135" spans="3:3" s="14" customFormat="1" x14ac:dyDescent="0.2">
      <c r="C135" s="15"/>
    </row>
    <row r="136" spans="3:3" s="14" customFormat="1" x14ac:dyDescent="0.2">
      <c r="C136" s="15"/>
    </row>
    <row r="137" spans="3:3" s="14" customFormat="1" x14ac:dyDescent="0.2">
      <c r="C137" s="15"/>
    </row>
    <row r="138" spans="3:3" s="14" customFormat="1" x14ac:dyDescent="0.2">
      <c r="C138" s="15"/>
    </row>
    <row r="139" spans="3:3" s="14" customFormat="1" x14ac:dyDescent="0.2">
      <c r="C139" s="15"/>
    </row>
    <row r="140" spans="3:3" s="14" customFormat="1" x14ac:dyDescent="0.2">
      <c r="C140" s="15"/>
    </row>
    <row r="141" spans="3:3" s="14" customFormat="1" x14ac:dyDescent="0.2">
      <c r="C141" s="15"/>
    </row>
    <row r="142" spans="3:3" s="14" customFormat="1" x14ac:dyDescent="0.2">
      <c r="C142" s="15"/>
    </row>
    <row r="143" spans="3:3" s="14" customFormat="1" x14ac:dyDescent="0.2">
      <c r="C143" s="15"/>
    </row>
    <row r="144" spans="3:3" s="14" customFormat="1" x14ac:dyDescent="0.2">
      <c r="C144" s="15"/>
    </row>
    <row r="145" spans="3:3" s="14" customFormat="1" x14ac:dyDescent="0.2">
      <c r="C145" s="15"/>
    </row>
    <row r="146" spans="3:3" s="14" customFormat="1" x14ac:dyDescent="0.2">
      <c r="C146" s="15"/>
    </row>
    <row r="147" spans="3:3" s="14" customFormat="1" x14ac:dyDescent="0.2">
      <c r="C147" s="15"/>
    </row>
    <row r="148" spans="3:3" s="14" customFormat="1" x14ac:dyDescent="0.2">
      <c r="C148" s="15"/>
    </row>
    <row r="149" spans="3:3" s="14" customFormat="1" x14ac:dyDescent="0.2">
      <c r="C149" s="15"/>
    </row>
    <row r="150" spans="3:3" s="14" customFormat="1" x14ac:dyDescent="0.2">
      <c r="C150" s="15"/>
    </row>
  </sheetData>
  <sheetProtection algorithmName="SHA-512" hashValue="Nx29jxflR9AG7oSQZNju+KRwjzOF94RLGkZ+s2CB/ej1c2DuK3QRANKvTY+adu80/L5DRgyAPVbZYsAqGQM8CQ==" saltValue="zxWvfY7/0TFERfssrpyK/Q==" spinCount="100000" sheet="1" selectLockedCells="1"/>
  <mergeCells count="25">
    <mergeCell ref="B21:C21"/>
    <mergeCell ref="A23:A24"/>
    <mergeCell ref="B23:C23"/>
    <mergeCell ref="B24:C24"/>
    <mergeCell ref="A1:C1"/>
    <mergeCell ref="B8:C8"/>
    <mergeCell ref="B9:C9"/>
    <mergeCell ref="B10:C10"/>
    <mergeCell ref="A12:G12"/>
    <mergeCell ref="B7:C7"/>
    <mergeCell ref="A2:A6"/>
    <mergeCell ref="A7:A9"/>
    <mergeCell ref="B2:C2"/>
    <mergeCell ref="B3:C3"/>
    <mergeCell ref="B4:C4"/>
    <mergeCell ref="B5:C5"/>
    <mergeCell ref="H13:R15"/>
    <mergeCell ref="B6:C6"/>
    <mergeCell ref="A14:F14"/>
    <mergeCell ref="A15:F15"/>
    <mergeCell ref="A18:A20"/>
    <mergeCell ref="B18:C18"/>
    <mergeCell ref="B19:C19"/>
    <mergeCell ref="A13:F13"/>
    <mergeCell ref="B20:C20"/>
  </mergeCells>
  <phoneticPr fontId="1" type="noConversion"/>
  <printOptions horizontalCentered="1" verticalCentered="1"/>
  <pageMargins left="0.5" right="0.5" top="0.5" bottom="0.5" header="0.5" footer="0.5"/>
  <pageSetup scale="92" orientation="landscape"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H150"/>
  <sheetViews>
    <sheetView workbookViewId="0">
      <pane xSplit="3" topLeftCell="D1" activePane="topRight" state="frozen"/>
      <selection activeCell="D2" sqref="D2"/>
      <selection pane="topRight" activeCell="S11" sqref="S11"/>
    </sheetView>
  </sheetViews>
  <sheetFormatPr defaultRowHeight="12.75" x14ac:dyDescent="0.2"/>
  <cols>
    <col min="1" max="1" width="11.7109375" style="14" customWidth="1"/>
    <col min="2" max="2" width="22.140625" style="14" customWidth="1"/>
    <col min="3" max="3" width="7.7109375" style="15" customWidth="1"/>
    <col min="4" max="8" width="7.85546875" style="14" customWidth="1"/>
    <col min="9" max="10" width="8" style="14" customWidth="1"/>
    <col min="11" max="18" width="7.85546875" style="14" customWidth="1"/>
    <col min="19" max="112" width="9.140625" style="3"/>
  </cols>
  <sheetData>
    <row r="1" spans="1:18" s="12" customFormat="1" ht="119.25" customHeight="1" x14ac:dyDescent="0.2">
      <c r="A1" s="225" t="s">
        <v>10</v>
      </c>
      <c r="B1" s="226"/>
      <c r="C1" s="227"/>
      <c r="D1" s="65" t="s">
        <v>85</v>
      </c>
      <c r="E1" s="65" t="s">
        <v>86</v>
      </c>
      <c r="F1" s="65" t="s">
        <v>87</v>
      </c>
      <c r="G1" s="65" t="s">
        <v>88</v>
      </c>
      <c r="H1" s="65" t="s">
        <v>89</v>
      </c>
      <c r="I1" s="66" t="s">
        <v>38</v>
      </c>
      <c r="J1" s="66" t="s">
        <v>143</v>
      </c>
      <c r="K1" s="65" t="s">
        <v>136</v>
      </c>
      <c r="L1" s="65" t="s">
        <v>135</v>
      </c>
      <c r="M1" s="65" t="s">
        <v>2</v>
      </c>
      <c r="N1" s="65" t="s">
        <v>90</v>
      </c>
      <c r="O1" s="65" t="s">
        <v>41</v>
      </c>
      <c r="P1" s="65" t="s">
        <v>1</v>
      </c>
      <c r="Q1" s="65" t="s">
        <v>3</v>
      </c>
      <c r="R1" s="65" t="s">
        <v>71</v>
      </c>
    </row>
    <row r="2" spans="1:18" s="13" customFormat="1" ht="38.1" customHeight="1" x14ac:dyDescent="0.2">
      <c r="A2" s="235" t="s">
        <v>55</v>
      </c>
      <c r="B2" s="230" t="s">
        <v>117</v>
      </c>
      <c r="C2" s="231"/>
      <c r="D2" s="28"/>
      <c r="E2" s="29"/>
      <c r="F2" s="29"/>
      <c r="G2" s="29"/>
      <c r="H2" s="29"/>
      <c r="I2" s="30"/>
      <c r="J2" s="30"/>
      <c r="K2" s="30"/>
      <c r="L2" s="29"/>
      <c r="M2" s="29"/>
      <c r="N2" s="69"/>
      <c r="O2" s="29"/>
      <c r="P2" s="29"/>
      <c r="Q2" s="29"/>
      <c r="R2" s="69"/>
    </row>
    <row r="3" spans="1:18" s="13" customFormat="1" ht="38.1" customHeight="1" x14ac:dyDescent="0.2">
      <c r="A3" s="235"/>
      <c r="B3" s="230" t="s">
        <v>116</v>
      </c>
      <c r="C3" s="231"/>
      <c r="D3" s="28"/>
      <c r="E3" s="33"/>
      <c r="F3" s="33"/>
      <c r="G3" s="33"/>
      <c r="H3" s="33"/>
      <c r="I3" s="34"/>
      <c r="J3" s="35"/>
      <c r="K3" s="35"/>
      <c r="L3" s="32"/>
      <c r="M3" s="32"/>
      <c r="N3" s="31"/>
      <c r="O3" s="32"/>
      <c r="P3" s="32"/>
      <c r="Q3" s="32"/>
      <c r="R3" s="31"/>
    </row>
    <row r="4" spans="1:18" s="13" customFormat="1" ht="38.1" customHeight="1" x14ac:dyDescent="0.2">
      <c r="A4" s="235"/>
      <c r="B4" s="234" t="s">
        <v>144</v>
      </c>
      <c r="C4" s="231"/>
      <c r="D4" s="29"/>
      <c r="E4" s="36"/>
      <c r="F4" s="36"/>
      <c r="G4" s="36"/>
      <c r="H4" s="36"/>
      <c r="I4" s="37">
        <f>SUM(G4:H4)</f>
        <v>0</v>
      </c>
      <c r="J4" s="28"/>
      <c r="K4" s="35"/>
      <c r="L4" s="32"/>
      <c r="M4" s="32"/>
      <c r="N4" s="31"/>
      <c r="O4" s="32"/>
      <c r="P4" s="32"/>
      <c r="Q4" s="32"/>
      <c r="R4" s="31"/>
    </row>
    <row r="5" spans="1:18" s="13" customFormat="1" ht="60.75" customHeight="1" x14ac:dyDescent="0.2">
      <c r="A5" s="235"/>
      <c r="B5" s="234" t="s">
        <v>145</v>
      </c>
      <c r="C5" s="231"/>
      <c r="D5" s="38"/>
      <c r="E5" s="28"/>
      <c r="F5" s="28"/>
      <c r="G5" s="28"/>
      <c r="H5" s="28"/>
      <c r="I5" s="39"/>
      <c r="J5" s="28"/>
      <c r="K5" s="34"/>
      <c r="L5" s="33"/>
      <c r="M5" s="33"/>
      <c r="N5" s="40"/>
      <c r="O5" s="32"/>
      <c r="P5" s="32"/>
      <c r="Q5" s="32"/>
      <c r="R5" s="31"/>
    </row>
    <row r="6" spans="1:18" s="13" customFormat="1" ht="38.1" customHeight="1" x14ac:dyDescent="0.2">
      <c r="A6" s="235"/>
      <c r="B6" s="230" t="s">
        <v>118</v>
      </c>
      <c r="C6" s="231"/>
      <c r="D6" s="38"/>
      <c r="E6" s="38"/>
      <c r="F6" s="38"/>
      <c r="G6" s="38"/>
      <c r="H6" s="38"/>
      <c r="I6" s="41"/>
      <c r="J6" s="168"/>
      <c r="K6" s="42"/>
      <c r="L6" s="42"/>
      <c r="M6" s="42"/>
      <c r="N6" s="28"/>
      <c r="O6" s="32"/>
      <c r="P6" s="32"/>
      <c r="Q6" s="32"/>
      <c r="R6" s="31"/>
    </row>
    <row r="7" spans="1:18" s="13" customFormat="1" ht="38.1" customHeight="1" x14ac:dyDescent="0.2">
      <c r="A7" s="217" t="s">
        <v>73</v>
      </c>
      <c r="B7" s="232" t="s">
        <v>69</v>
      </c>
      <c r="C7" s="233"/>
      <c r="D7" s="43"/>
      <c r="E7" s="43"/>
      <c r="F7" s="43"/>
      <c r="G7" s="43"/>
      <c r="H7" s="43"/>
      <c r="I7" s="38"/>
      <c r="J7" s="43"/>
      <c r="K7" s="43"/>
      <c r="L7" s="43"/>
      <c r="M7" s="43"/>
      <c r="N7" s="43"/>
      <c r="O7" s="43"/>
      <c r="P7" s="43"/>
      <c r="Q7" s="43"/>
      <c r="R7" s="44">
        <f>SUM(D7:Q7)</f>
        <v>0</v>
      </c>
    </row>
    <row r="8" spans="1:18" s="13" customFormat="1" ht="38.1" customHeight="1" x14ac:dyDescent="0.2">
      <c r="A8" s="218"/>
      <c r="B8" s="232" t="s">
        <v>93</v>
      </c>
      <c r="C8" s="233"/>
      <c r="D8" s="43"/>
      <c r="E8" s="43"/>
      <c r="F8" s="43"/>
      <c r="G8" s="43"/>
      <c r="H8" s="43"/>
      <c r="I8" s="38"/>
      <c r="J8" s="43"/>
      <c r="K8" s="43"/>
      <c r="L8" s="43"/>
      <c r="M8" s="43"/>
      <c r="N8" s="43"/>
      <c r="O8" s="43"/>
      <c r="P8" s="43"/>
      <c r="Q8" s="43"/>
      <c r="R8" s="44">
        <f>SUM(D8:Q8)</f>
        <v>0</v>
      </c>
    </row>
    <row r="9" spans="1:18" s="13" customFormat="1" ht="38.1" customHeight="1" x14ac:dyDescent="0.2">
      <c r="A9" s="219"/>
      <c r="B9" s="232" t="s">
        <v>70</v>
      </c>
      <c r="C9" s="233"/>
      <c r="D9" s="45">
        <f>SUM(D7-D8)</f>
        <v>0</v>
      </c>
      <c r="E9" s="45">
        <f t="shared" ref="E9:O9" si="0">SUM(E7-E8)</f>
        <v>0</v>
      </c>
      <c r="F9" s="45">
        <f t="shared" si="0"/>
        <v>0</v>
      </c>
      <c r="G9" s="45">
        <f t="shared" si="0"/>
        <v>0</v>
      </c>
      <c r="H9" s="45">
        <f t="shared" si="0"/>
        <v>0</v>
      </c>
      <c r="I9" s="46"/>
      <c r="J9" s="44">
        <f t="shared" ref="J9" si="1">SUM(J7-J8)</f>
        <v>0</v>
      </c>
      <c r="K9" s="45">
        <f t="shared" si="0"/>
        <v>0</v>
      </c>
      <c r="L9" s="45">
        <f t="shared" si="0"/>
        <v>0</v>
      </c>
      <c r="M9" s="45">
        <f t="shared" si="0"/>
        <v>0</v>
      </c>
      <c r="N9" s="45">
        <f t="shared" si="0"/>
        <v>0</v>
      </c>
      <c r="O9" s="45">
        <f t="shared" si="0"/>
        <v>0</v>
      </c>
      <c r="P9" s="45">
        <f>SUM(P7-P8)</f>
        <v>0</v>
      </c>
      <c r="Q9" s="45">
        <f>SUM(Q7-Q8)</f>
        <v>0</v>
      </c>
      <c r="R9" s="45">
        <f>SUM(D9:Q9)</f>
        <v>0</v>
      </c>
    </row>
    <row r="10" spans="1:18" s="13" customFormat="1" ht="38.1" customHeight="1" x14ac:dyDescent="0.2">
      <c r="A10" s="177" t="s">
        <v>45</v>
      </c>
      <c r="B10" s="228" t="s">
        <v>42</v>
      </c>
      <c r="C10" s="229"/>
      <c r="D10" s="47" t="s">
        <v>74</v>
      </c>
      <c r="E10" s="47" t="s">
        <v>75</v>
      </c>
      <c r="F10" s="47" t="s">
        <v>75</v>
      </c>
      <c r="G10" s="47" t="s">
        <v>76</v>
      </c>
      <c r="H10" s="47" t="s">
        <v>76</v>
      </c>
      <c r="I10" s="47" t="s">
        <v>76</v>
      </c>
      <c r="J10" s="169" t="s">
        <v>76</v>
      </c>
      <c r="K10" s="47" t="s">
        <v>77</v>
      </c>
      <c r="L10" s="47" t="s">
        <v>77</v>
      </c>
      <c r="M10" s="47" t="s">
        <v>75</v>
      </c>
      <c r="N10" s="46"/>
      <c r="O10" s="46"/>
      <c r="P10" s="46"/>
      <c r="Q10" s="46"/>
      <c r="R10" s="46"/>
    </row>
    <row r="12" spans="1:18" s="14" customFormat="1" ht="17.25" customHeight="1" x14ac:dyDescent="0.2">
      <c r="A12" s="220" t="s">
        <v>43</v>
      </c>
      <c r="B12" s="220"/>
      <c r="C12" s="220"/>
      <c r="D12" s="220"/>
      <c r="E12" s="220"/>
      <c r="F12" s="220"/>
      <c r="G12" s="220"/>
      <c r="H12" s="49"/>
      <c r="I12" s="49"/>
      <c r="J12" s="49"/>
      <c r="K12" s="49"/>
      <c r="L12" s="49"/>
      <c r="M12" s="50"/>
      <c r="N12" s="51"/>
      <c r="O12" s="51"/>
      <c r="P12" s="51"/>
      <c r="Q12" s="51"/>
      <c r="R12" s="52"/>
    </row>
    <row r="13" spans="1:18" s="14" customFormat="1" ht="24" customHeight="1" x14ac:dyDescent="0.2">
      <c r="A13" s="221" t="s">
        <v>92</v>
      </c>
      <c r="B13" s="221"/>
      <c r="C13" s="221"/>
      <c r="D13" s="221"/>
      <c r="E13" s="221"/>
      <c r="F13" s="221"/>
      <c r="G13" s="53">
        <f>SUM(D7:M7)</f>
        <v>0</v>
      </c>
      <c r="H13" s="222" t="s">
        <v>44</v>
      </c>
      <c r="I13" s="222"/>
      <c r="J13" s="222"/>
      <c r="K13" s="222"/>
      <c r="L13" s="222"/>
      <c r="M13" s="222"/>
      <c r="N13" s="222"/>
      <c r="O13" s="222"/>
      <c r="P13" s="222"/>
      <c r="Q13" s="222"/>
      <c r="R13" s="222"/>
    </row>
    <row r="14" spans="1:18" s="14" customFormat="1" ht="24" customHeight="1" x14ac:dyDescent="0.2">
      <c r="A14" s="221" t="s">
        <v>91</v>
      </c>
      <c r="B14" s="221"/>
      <c r="C14" s="221"/>
      <c r="D14" s="221"/>
      <c r="E14" s="221"/>
      <c r="F14" s="221"/>
      <c r="G14" s="53">
        <f>SUM(D9+E9+F9+G9+H9+J9+K9+L9+M9)</f>
        <v>0</v>
      </c>
      <c r="H14" s="222"/>
      <c r="I14" s="222"/>
      <c r="J14" s="222"/>
      <c r="K14" s="222"/>
      <c r="L14" s="222"/>
      <c r="M14" s="222"/>
      <c r="N14" s="222"/>
      <c r="O14" s="222"/>
      <c r="P14" s="222"/>
      <c r="Q14" s="222"/>
      <c r="R14" s="222"/>
    </row>
    <row r="15" spans="1:18" s="14" customFormat="1" ht="24" customHeight="1" x14ac:dyDescent="0.2">
      <c r="A15" s="221" t="s">
        <v>119</v>
      </c>
      <c r="B15" s="221"/>
      <c r="C15" s="221"/>
      <c r="D15" s="221"/>
      <c r="E15" s="221"/>
      <c r="F15" s="221"/>
      <c r="G15" s="54">
        <f>SUM(D2/100)+(E4/10)+(F4/10)+(E5/10)+(F5/10)+(G5/15)+(H5/15)+(I4/15)+(J4/15)+(J5/15)+(K6/32)+(L6/32)+(M6/10)</f>
        <v>0</v>
      </c>
      <c r="H15" s="222"/>
      <c r="I15" s="222"/>
      <c r="J15" s="222"/>
      <c r="K15" s="222"/>
      <c r="L15" s="222"/>
      <c r="M15" s="222"/>
      <c r="N15" s="222"/>
      <c r="O15" s="222"/>
      <c r="P15" s="222"/>
      <c r="Q15" s="222"/>
      <c r="R15" s="222"/>
    </row>
    <row r="16" spans="1:18" s="27" customFormat="1" ht="24" customHeight="1" x14ac:dyDescent="0.2">
      <c r="A16" s="55"/>
      <c r="B16" s="55"/>
      <c r="C16" s="55"/>
      <c r="D16" s="55"/>
      <c r="E16" s="55"/>
      <c r="F16" s="55"/>
      <c r="G16" s="56"/>
      <c r="H16" s="81"/>
      <c r="I16" s="81"/>
      <c r="J16" s="81"/>
      <c r="K16" s="81"/>
      <c r="L16" s="81"/>
      <c r="M16" s="81"/>
      <c r="N16" s="81"/>
      <c r="O16" s="81"/>
      <c r="P16" s="81"/>
      <c r="Q16" s="81"/>
      <c r="R16" s="81"/>
    </row>
    <row r="17" spans="1:18" ht="84" customHeight="1" x14ac:dyDescent="0.2">
      <c r="A17" s="57"/>
      <c r="B17" s="57"/>
      <c r="C17" s="58"/>
      <c r="D17" s="67" t="s">
        <v>80</v>
      </c>
      <c r="E17" s="67" t="s">
        <v>81</v>
      </c>
      <c r="F17" s="67" t="s">
        <v>82</v>
      </c>
      <c r="G17" s="68" t="s">
        <v>83</v>
      </c>
      <c r="H17" s="68" t="s">
        <v>84</v>
      </c>
      <c r="I17" s="57"/>
      <c r="J17" s="57"/>
      <c r="K17" s="57"/>
      <c r="L17" s="57"/>
      <c r="M17" s="57"/>
      <c r="N17" s="57"/>
      <c r="O17" s="57"/>
      <c r="P17" s="57"/>
      <c r="Q17" s="57"/>
      <c r="R17" s="57"/>
    </row>
    <row r="18" spans="1:18" s="13" customFormat="1" ht="38.1" customHeight="1" x14ac:dyDescent="0.2">
      <c r="A18" s="216" t="s">
        <v>79</v>
      </c>
      <c r="B18" s="213" t="s">
        <v>66</v>
      </c>
      <c r="C18" s="214"/>
      <c r="D18" s="59"/>
      <c r="E18" s="59"/>
      <c r="F18" s="59"/>
      <c r="G18" s="59"/>
      <c r="H18" s="60">
        <f>SUM(D18:G18)</f>
        <v>0</v>
      </c>
      <c r="I18" s="62"/>
      <c r="J18" s="62"/>
      <c r="K18" s="62"/>
      <c r="N18" s="62"/>
      <c r="O18" s="62"/>
      <c r="P18" s="62"/>
      <c r="Q18" s="62"/>
      <c r="R18" s="62"/>
    </row>
    <row r="19" spans="1:18" s="13" customFormat="1" ht="38.1" customHeight="1" x14ac:dyDescent="0.2">
      <c r="A19" s="216"/>
      <c r="B19" s="213" t="s">
        <v>67</v>
      </c>
      <c r="C19" s="214"/>
      <c r="D19" s="59"/>
      <c r="E19" s="59"/>
      <c r="F19" s="59"/>
      <c r="G19" s="59"/>
      <c r="H19" s="60">
        <f>SUM(D19:G19)</f>
        <v>0</v>
      </c>
      <c r="I19" s="62"/>
      <c r="J19" s="62"/>
      <c r="K19" s="62"/>
      <c r="L19" s="82"/>
      <c r="N19" s="62"/>
      <c r="O19" s="62"/>
      <c r="P19" s="62"/>
      <c r="Q19" s="62"/>
      <c r="R19" s="62"/>
    </row>
    <row r="20" spans="1:18" s="13" customFormat="1" ht="38.1" customHeight="1" x14ac:dyDescent="0.2">
      <c r="A20" s="216"/>
      <c r="B20" s="213" t="s">
        <v>68</v>
      </c>
      <c r="C20" s="214"/>
      <c r="D20" s="60">
        <f>SUM(D18-D19)</f>
        <v>0</v>
      </c>
      <c r="E20" s="60">
        <f t="shared" ref="E20:H20" si="2">SUM(E18-E19)</f>
        <v>0</v>
      </c>
      <c r="F20" s="60">
        <f t="shared" si="2"/>
        <v>0</v>
      </c>
      <c r="G20" s="60">
        <f t="shared" si="2"/>
        <v>0</v>
      </c>
      <c r="H20" s="60">
        <f t="shared" si="2"/>
        <v>0</v>
      </c>
      <c r="I20" s="62"/>
      <c r="J20" s="62"/>
      <c r="K20" s="62"/>
      <c r="L20" s="62"/>
      <c r="M20" s="62"/>
      <c r="N20" s="62"/>
      <c r="O20" s="62"/>
      <c r="P20" s="62"/>
      <c r="Q20" s="62"/>
      <c r="R20" s="62"/>
    </row>
    <row r="21" spans="1:18" s="13" customFormat="1" ht="38.1" customHeight="1" x14ac:dyDescent="0.2">
      <c r="A21" s="61" t="s">
        <v>45</v>
      </c>
      <c r="B21" s="215" t="s">
        <v>72</v>
      </c>
      <c r="C21" s="215"/>
      <c r="D21" s="47" t="s">
        <v>78</v>
      </c>
      <c r="E21" s="47" t="s">
        <v>78</v>
      </c>
      <c r="F21" s="47" t="s">
        <v>78</v>
      </c>
      <c r="G21" s="70"/>
      <c r="H21" s="47" t="s">
        <v>78</v>
      </c>
      <c r="I21" s="63"/>
      <c r="J21" s="63"/>
      <c r="K21" s="64"/>
      <c r="L21" s="64"/>
      <c r="M21" s="64"/>
      <c r="N21" s="62"/>
      <c r="O21" s="62"/>
      <c r="P21" s="62"/>
      <c r="Q21" s="62"/>
      <c r="R21" s="64"/>
    </row>
    <row r="22" spans="1:18" s="14" customFormat="1" x14ac:dyDescent="0.2">
      <c r="A22" s="57"/>
      <c r="B22" s="57"/>
      <c r="C22" s="58"/>
      <c r="D22" s="57"/>
      <c r="E22" s="57"/>
      <c r="F22" s="57"/>
      <c r="G22" s="57"/>
      <c r="H22" s="57"/>
      <c r="I22" s="57"/>
      <c r="J22" s="57"/>
      <c r="K22" s="57"/>
      <c r="L22" s="57"/>
      <c r="M22" s="57"/>
      <c r="N22" s="57"/>
      <c r="O22" s="57"/>
      <c r="P22" s="57"/>
      <c r="Q22" s="57"/>
      <c r="R22" s="57"/>
    </row>
    <row r="23" spans="1:18" s="14" customFormat="1" ht="25.5" customHeight="1" x14ac:dyDescent="0.2">
      <c r="A23" s="223" t="s">
        <v>94</v>
      </c>
      <c r="B23" s="224" t="s">
        <v>95</v>
      </c>
      <c r="C23" s="224"/>
      <c r="D23" s="83"/>
    </row>
    <row r="24" spans="1:18" s="14" customFormat="1" ht="23.25" customHeight="1" x14ac:dyDescent="0.2">
      <c r="A24" s="223"/>
      <c r="B24" s="224" t="s">
        <v>96</v>
      </c>
      <c r="C24" s="224"/>
      <c r="D24" s="83"/>
    </row>
    <row r="25" spans="1:18" s="14" customFormat="1" x14ac:dyDescent="0.2">
      <c r="C25" s="15"/>
    </row>
    <row r="26" spans="1:18" s="14" customFormat="1" x14ac:dyDescent="0.2">
      <c r="C26" s="15"/>
    </row>
    <row r="27" spans="1:18" s="14" customFormat="1" x14ac:dyDescent="0.2">
      <c r="C27" s="15"/>
    </row>
    <row r="28" spans="1:18" s="14" customFormat="1" x14ac:dyDescent="0.2">
      <c r="C28" s="15"/>
    </row>
    <row r="29" spans="1:18" s="14" customFormat="1" x14ac:dyDescent="0.2">
      <c r="C29" s="15"/>
    </row>
    <row r="30" spans="1:18" s="14" customFormat="1" x14ac:dyDescent="0.2">
      <c r="C30" s="15"/>
    </row>
    <row r="31" spans="1:18" s="14" customFormat="1" x14ac:dyDescent="0.2">
      <c r="C31" s="15"/>
    </row>
    <row r="32" spans="1:18" s="14" customFormat="1" x14ac:dyDescent="0.2">
      <c r="C32" s="15"/>
    </row>
    <row r="33" spans="3:3" s="14" customFormat="1" x14ac:dyDescent="0.2">
      <c r="C33" s="15"/>
    </row>
    <row r="34" spans="3:3" s="14" customFormat="1" x14ac:dyDescent="0.2">
      <c r="C34" s="15"/>
    </row>
    <row r="35" spans="3:3" s="14" customFormat="1" x14ac:dyDescent="0.2">
      <c r="C35" s="15"/>
    </row>
    <row r="36" spans="3:3" s="14" customFormat="1" x14ac:dyDescent="0.2">
      <c r="C36" s="15"/>
    </row>
    <row r="37" spans="3:3" s="14" customFormat="1" x14ac:dyDescent="0.2">
      <c r="C37" s="15"/>
    </row>
    <row r="38" spans="3:3" s="14" customFormat="1" x14ac:dyDescent="0.2">
      <c r="C38" s="15"/>
    </row>
    <row r="39" spans="3:3" s="14" customFormat="1" x14ac:dyDescent="0.2">
      <c r="C39" s="15"/>
    </row>
    <row r="40" spans="3:3" s="14" customFormat="1" x14ac:dyDescent="0.2">
      <c r="C40" s="15"/>
    </row>
    <row r="41" spans="3:3" s="14" customFormat="1" x14ac:dyDescent="0.2">
      <c r="C41" s="15"/>
    </row>
    <row r="42" spans="3:3" s="14" customFormat="1" x14ac:dyDescent="0.2">
      <c r="C42" s="15"/>
    </row>
    <row r="43" spans="3:3" s="14" customFormat="1" x14ac:dyDescent="0.2">
      <c r="C43" s="15"/>
    </row>
    <row r="44" spans="3:3" s="14" customFormat="1" x14ac:dyDescent="0.2">
      <c r="C44" s="15"/>
    </row>
    <row r="45" spans="3:3" s="14" customFormat="1" x14ac:dyDescent="0.2">
      <c r="C45" s="15"/>
    </row>
    <row r="46" spans="3:3" s="14" customFormat="1" x14ac:dyDescent="0.2">
      <c r="C46" s="15"/>
    </row>
    <row r="47" spans="3:3" s="14" customFormat="1" x14ac:dyDescent="0.2">
      <c r="C47" s="15"/>
    </row>
    <row r="48" spans="3:3" s="14" customFormat="1" x14ac:dyDescent="0.2">
      <c r="C48" s="15"/>
    </row>
    <row r="49" spans="3:3" s="14" customFormat="1" x14ac:dyDescent="0.2">
      <c r="C49" s="15"/>
    </row>
    <row r="50" spans="3:3" s="14" customFormat="1" x14ac:dyDescent="0.2">
      <c r="C50" s="15"/>
    </row>
    <row r="51" spans="3:3" s="14" customFormat="1" x14ac:dyDescent="0.2">
      <c r="C51" s="15"/>
    </row>
    <row r="52" spans="3:3" s="14" customFormat="1" x14ac:dyDescent="0.2">
      <c r="C52" s="15"/>
    </row>
    <row r="53" spans="3:3" s="14" customFormat="1" x14ac:dyDescent="0.2">
      <c r="C53" s="15"/>
    </row>
    <row r="54" spans="3:3" s="14" customFormat="1" x14ac:dyDescent="0.2">
      <c r="C54" s="15"/>
    </row>
    <row r="55" spans="3:3" s="14" customFormat="1" x14ac:dyDescent="0.2">
      <c r="C55" s="15"/>
    </row>
    <row r="56" spans="3:3" s="14" customFormat="1" x14ac:dyDescent="0.2">
      <c r="C56" s="15"/>
    </row>
    <row r="57" spans="3:3" s="14" customFormat="1" x14ac:dyDescent="0.2">
      <c r="C57" s="15"/>
    </row>
    <row r="58" spans="3:3" s="14" customFormat="1" x14ac:dyDescent="0.2">
      <c r="C58" s="15"/>
    </row>
    <row r="59" spans="3:3" s="14" customFormat="1" x14ac:dyDescent="0.2">
      <c r="C59" s="15"/>
    </row>
    <row r="60" spans="3:3" s="14" customFormat="1" x14ac:dyDescent="0.2">
      <c r="C60" s="15"/>
    </row>
    <row r="61" spans="3:3" s="14" customFormat="1" x14ac:dyDescent="0.2">
      <c r="C61" s="15"/>
    </row>
    <row r="62" spans="3:3" s="14" customFormat="1" x14ac:dyDescent="0.2">
      <c r="C62" s="15"/>
    </row>
    <row r="63" spans="3:3" s="14" customFormat="1" x14ac:dyDescent="0.2">
      <c r="C63" s="15"/>
    </row>
    <row r="64" spans="3:3" s="14" customFormat="1" x14ac:dyDescent="0.2">
      <c r="C64" s="15"/>
    </row>
    <row r="65" spans="3:3" s="14" customFormat="1" x14ac:dyDescent="0.2">
      <c r="C65" s="15"/>
    </row>
    <row r="66" spans="3:3" s="14" customFormat="1" x14ac:dyDescent="0.2">
      <c r="C66" s="15"/>
    </row>
    <row r="67" spans="3:3" s="14" customFormat="1" x14ac:dyDescent="0.2">
      <c r="C67" s="15"/>
    </row>
    <row r="68" spans="3:3" s="14" customFormat="1" x14ac:dyDescent="0.2">
      <c r="C68" s="15"/>
    </row>
    <row r="69" spans="3:3" s="14" customFormat="1" x14ac:dyDescent="0.2">
      <c r="C69" s="15"/>
    </row>
    <row r="70" spans="3:3" s="14" customFormat="1" x14ac:dyDescent="0.2">
      <c r="C70" s="15"/>
    </row>
    <row r="71" spans="3:3" s="14" customFormat="1" x14ac:dyDescent="0.2">
      <c r="C71" s="15"/>
    </row>
    <row r="72" spans="3:3" s="14" customFormat="1" x14ac:dyDescent="0.2">
      <c r="C72" s="15"/>
    </row>
    <row r="73" spans="3:3" s="14" customFormat="1" x14ac:dyDescent="0.2">
      <c r="C73" s="15"/>
    </row>
    <row r="74" spans="3:3" s="14" customFormat="1" x14ac:dyDescent="0.2">
      <c r="C74" s="15"/>
    </row>
    <row r="75" spans="3:3" s="14" customFormat="1" x14ac:dyDescent="0.2">
      <c r="C75" s="15"/>
    </row>
    <row r="76" spans="3:3" s="14" customFormat="1" x14ac:dyDescent="0.2">
      <c r="C76" s="15"/>
    </row>
    <row r="77" spans="3:3" s="14" customFormat="1" x14ac:dyDescent="0.2">
      <c r="C77" s="15"/>
    </row>
    <row r="78" spans="3:3" s="14" customFormat="1" x14ac:dyDescent="0.2">
      <c r="C78" s="15"/>
    </row>
    <row r="79" spans="3:3" s="14" customFormat="1" x14ac:dyDescent="0.2">
      <c r="C79" s="15"/>
    </row>
    <row r="80" spans="3:3" s="14" customFormat="1" x14ac:dyDescent="0.2">
      <c r="C80" s="15"/>
    </row>
    <row r="81" spans="3:3" s="14" customFormat="1" x14ac:dyDescent="0.2">
      <c r="C81" s="15"/>
    </row>
    <row r="82" spans="3:3" s="14" customFormat="1" x14ac:dyDescent="0.2">
      <c r="C82" s="15"/>
    </row>
    <row r="83" spans="3:3" s="14" customFormat="1" x14ac:dyDescent="0.2">
      <c r="C83" s="15"/>
    </row>
    <row r="84" spans="3:3" s="14" customFormat="1" x14ac:dyDescent="0.2">
      <c r="C84" s="15"/>
    </row>
    <row r="85" spans="3:3" s="14" customFormat="1" x14ac:dyDescent="0.2">
      <c r="C85" s="15"/>
    </row>
    <row r="86" spans="3:3" s="14" customFormat="1" x14ac:dyDescent="0.2">
      <c r="C86" s="15"/>
    </row>
    <row r="87" spans="3:3" s="14" customFormat="1" x14ac:dyDescent="0.2">
      <c r="C87" s="15"/>
    </row>
    <row r="88" spans="3:3" s="14" customFormat="1" x14ac:dyDescent="0.2">
      <c r="C88" s="15"/>
    </row>
    <row r="89" spans="3:3" s="14" customFormat="1" x14ac:dyDescent="0.2">
      <c r="C89" s="15"/>
    </row>
    <row r="90" spans="3:3" s="14" customFormat="1" x14ac:dyDescent="0.2">
      <c r="C90" s="15"/>
    </row>
    <row r="91" spans="3:3" s="14" customFormat="1" x14ac:dyDescent="0.2">
      <c r="C91" s="15"/>
    </row>
    <row r="92" spans="3:3" s="14" customFormat="1" x14ac:dyDescent="0.2">
      <c r="C92" s="15"/>
    </row>
    <row r="93" spans="3:3" s="14" customFormat="1" x14ac:dyDescent="0.2">
      <c r="C93" s="15"/>
    </row>
    <row r="94" spans="3:3" s="14" customFormat="1" x14ac:dyDescent="0.2">
      <c r="C94" s="15"/>
    </row>
    <row r="95" spans="3:3" s="14" customFormat="1" x14ac:dyDescent="0.2">
      <c r="C95" s="15"/>
    </row>
    <row r="96" spans="3:3" s="14" customFormat="1" x14ac:dyDescent="0.2">
      <c r="C96" s="15"/>
    </row>
    <row r="97" spans="3:3" s="14" customFormat="1" x14ac:dyDescent="0.2">
      <c r="C97" s="15"/>
    </row>
    <row r="98" spans="3:3" s="14" customFormat="1" x14ac:dyDescent="0.2">
      <c r="C98" s="15"/>
    </row>
    <row r="99" spans="3:3" s="14" customFormat="1" x14ac:dyDescent="0.2">
      <c r="C99" s="15"/>
    </row>
    <row r="100" spans="3:3" s="14" customFormat="1" x14ac:dyDescent="0.2">
      <c r="C100" s="15"/>
    </row>
    <row r="101" spans="3:3" s="14" customFormat="1" x14ac:dyDescent="0.2">
      <c r="C101" s="15"/>
    </row>
    <row r="102" spans="3:3" s="14" customFormat="1" x14ac:dyDescent="0.2">
      <c r="C102" s="15"/>
    </row>
    <row r="103" spans="3:3" s="14" customFormat="1" x14ac:dyDescent="0.2">
      <c r="C103" s="15"/>
    </row>
    <row r="104" spans="3:3" s="14" customFormat="1" x14ac:dyDescent="0.2">
      <c r="C104" s="15"/>
    </row>
    <row r="105" spans="3:3" s="14" customFormat="1" x14ac:dyDescent="0.2">
      <c r="C105" s="15"/>
    </row>
    <row r="106" spans="3:3" s="14" customFormat="1" x14ac:dyDescent="0.2">
      <c r="C106" s="15"/>
    </row>
    <row r="107" spans="3:3" s="14" customFormat="1" x14ac:dyDescent="0.2">
      <c r="C107" s="15"/>
    </row>
    <row r="108" spans="3:3" s="14" customFormat="1" x14ac:dyDescent="0.2">
      <c r="C108" s="15"/>
    </row>
    <row r="109" spans="3:3" s="14" customFormat="1" x14ac:dyDescent="0.2">
      <c r="C109" s="15"/>
    </row>
    <row r="110" spans="3:3" s="14" customFormat="1" x14ac:dyDescent="0.2">
      <c r="C110" s="15"/>
    </row>
    <row r="111" spans="3:3" s="14" customFormat="1" x14ac:dyDescent="0.2">
      <c r="C111" s="15"/>
    </row>
    <row r="112" spans="3:3" s="14" customFormat="1" x14ac:dyDescent="0.2">
      <c r="C112" s="15"/>
    </row>
    <row r="113" spans="3:3" s="14" customFormat="1" x14ac:dyDescent="0.2">
      <c r="C113" s="15"/>
    </row>
    <row r="114" spans="3:3" s="14" customFormat="1" x14ac:dyDescent="0.2">
      <c r="C114" s="15"/>
    </row>
    <row r="115" spans="3:3" s="14" customFormat="1" x14ac:dyDescent="0.2">
      <c r="C115" s="15"/>
    </row>
    <row r="116" spans="3:3" s="14" customFormat="1" x14ac:dyDescent="0.2">
      <c r="C116" s="15"/>
    </row>
    <row r="117" spans="3:3" s="14" customFormat="1" x14ac:dyDescent="0.2">
      <c r="C117" s="15"/>
    </row>
    <row r="118" spans="3:3" s="14" customFormat="1" x14ac:dyDescent="0.2">
      <c r="C118" s="15"/>
    </row>
    <row r="119" spans="3:3" s="14" customFormat="1" x14ac:dyDescent="0.2">
      <c r="C119" s="15"/>
    </row>
    <row r="120" spans="3:3" s="14" customFormat="1" x14ac:dyDescent="0.2">
      <c r="C120" s="15"/>
    </row>
    <row r="121" spans="3:3" s="14" customFormat="1" x14ac:dyDescent="0.2">
      <c r="C121" s="15"/>
    </row>
    <row r="122" spans="3:3" s="14" customFormat="1" x14ac:dyDescent="0.2">
      <c r="C122" s="15"/>
    </row>
    <row r="123" spans="3:3" s="14" customFormat="1" x14ac:dyDescent="0.2">
      <c r="C123" s="15"/>
    </row>
    <row r="124" spans="3:3" s="14" customFormat="1" x14ac:dyDescent="0.2">
      <c r="C124" s="15"/>
    </row>
    <row r="125" spans="3:3" s="14" customFormat="1" x14ac:dyDescent="0.2">
      <c r="C125" s="15"/>
    </row>
    <row r="126" spans="3:3" s="14" customFormat="1" x14ac:dyDescent="0.2">
      <c r="C126" s="15"/>
    </row>
    <row r="127" spans="3:3" s="14" customFormat="1" x14ac:dyDescent="0.2">
      <c r="C127" s="15"/>
    </row>
    <row r="128" spans="3:3" s="14" customFormat="1" x14ac:dyDescent="0.2">
      <c r="C128" s="15"/>
    </row>
    <row r="129" spans="3:3" s="14" customFormat="1" x14ac:dyDescent="0.2">
      <c r="C129" s="15"/>
    </row>
    <row r="130" spans="3:3" s="14" customFormat="1" x14ac:dyDescent="0.2">
      <c r="C130" s="15"/>
    </row>
    <row r="131" spans="3:3" s="14" customFormat="1" x14ac:dyDescent="0.2">
      <c r="C131" s="15"/>
    </row>
    <row r="132" spans="3:3" s="14" customFormat="1" x14ac:dyDescent="0.2">
      <c r="C132" s="15"/>
    </row>
    <row r="133" spans="3:3" s="14" customFormat="1" x14ac:dyDescent="0.2">
      <c r="C133" s="15"/>
    </row>
    <row r="134" spans="3:3" s="14" customFormat="1" x14ac:dyDescent="0.2">
      <c r="C134" s="15"/>
    </row>
    <row r="135" spans="3:3" s="14" customFormat="1" x14ac:dyDescent="0.2">
      <c r="C135" s="15"/>
    </row>
    <row r="136" spans="3:3" s="14" customFormat="1" x14ac:dyDescent="0.2">
      <c r="C136" s="15"/>
    </row>
    <row r="137" spans="3:3" s="14" customFormat="1" x14ac:dyDescent="0.2">
      <c r="C137" s="15"/>
    </row>
    <row r="138" spans="3:3" s="14" customFormat="1" x14ac:dyDescent="0.2">
      <c r="C138" s="15"/>
    </row>
    <row r="139" spans="3:3" s="14" customFormat="1" x14ac:dyDescent="0.2">
      <c r="C139" s="15"/>
    </row>
    <row r="140" spans="3:3" s="14" customFormat="1" x14ac:dyDescent="0.2">
      <c r="C140" s="15"/>
    </row>
    <row r="141" spans="3:3" s="14" customFormat="1" x14ac:dyDescent="0.2">
      <c r="C141" s="15"/>
    </row>
    <row r="142" spans="3:3" s="14" customFormat="1" x14ac:dyDescent="0.2">
      <c r="C142" s="15"/>
    </row>
    <row r="143" spans="3:3" s="14" customFormat="1" x14ac:dyDescent="0.2">
      <c r="C143" s="15"/>
    </row>
    <row r="144" spans="3:3" s="14" customFormat="1" x14ac:dyDescent="0.2">
      <c r="C144" s="15"/>
    </row>
    <row r="145" spans="3:3" s="14" customFormat="1" x14ac:dyDescent="0.2">
      <c r="C145" s="15"/>
    </row>
    <row r="146" spans="3:3" s="14" customFormat="1" x14ac:dyDescent="0.2">
      <c r="C146" s="15"/>
    </row>
    <row r="147" spans="3:3" s="14" customFormat="1" x14ac:dyDescent="0.2">
      <c r="C147" s="15"/>
    </row>
    <row r="148" spans="3:3" s="14" customFormat="1" x14ac:dyDescent="0.2">
      <c r="C148" s="15"/>
    </row>
    <row r="149" spans="3:3" s="14" customFormat="1" x14ac:dyDescent="0.2">
      <c r="C149" s="15"/>
    </row>
    <row r="150" spans="3:3" s="14" customFormat="1" x14ac:dyDescent="0.2">
      <c r="C150" s="15"/>
    </row>
  </sheetData>
  <sheetProtection algorithmName="SHA-512" hashValue="qlZ7tvvuayFF5uDBV7CHQ81KcrDPQpMyo8IiipEccD6c0nESOBKyGTb0J1iMEP+b/mY5tmza9RtJucAnt8BDSQ==" saltValue="HW6QJkdOZCB7MMYsuPeFfg==" spinCount="100000" sheet="1" selectLockedCells="1"/>
  <mergeCells count="25">
    <mergeCell ref="B21:C21"/>
    <mergeCell ref="A23:A24"/>
    <mergeCell ref="B23:C23"/>
    <mergeCell ref="B24:C24"/>
    <mergeCell ref="A1:C1"/>
    <mergeCell ref="B8:C8"/>
    <mergeCell ref="B9:C9"/>
    <mergeCell ref="B10:C10"/>
    <mergeCell ref="A12:G12"/>
    <mergeCell ref="B7:C7"/>
    <mergeCell ref="A2:A6"/>
    <mergeCell ref="A7:A9"/>
    <mergeCell ref="B2:C2"/>
    <mergeCell ref="B3:C3"/>
    <mergeCell ref="B4:C4"/>
    <mergeCell ref="B5:C5"/>
    <mergeCell ref="H13:R15"/>
    <mergeCell ref="B6:C6"/>
    <mergeCell ref="A14:F14"/>
    <mergeCell ref="A15:F15"/>
    <mergeCell ref="A18:A20"/>
    <mergeCell ref="B18:C18"/>
    <mergeCell ref="B19:C19"/>
    <mergeCell ref="A13:F13"/>
    <mergeCell ref="B20:C20"/>
  </mergeCells>
  <phoneticPr fontId="1" type="noConversion"/>
  <printOptions horizontalCentered="1" verticalCentered="1"/>
  <pageMargins left="0.5" right="0.5" top="0.5" bottom="0.5" header="0.5" footer="0.5"/>
  <pageSetup scale="92" orientation="landscape"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H150"/>
  <sheetViews>
    <sheetView workbookViewId="0">
      <pane xSplit="3" topLeftCell="D1" activePane="topRight" state="frozen"/>
      <selection activeCell="D2" sqref="D2"/>
      <selection pane="topRight" activeCell="S11" sqref="S11"/>
    </sheetView>
  </sheetViews>
  <sheetFormatPr defaultRowHeight="12.75" x14ac:dyDescent="0.2"/>
  <cols>
    <col min="1" max="1" width="11.7109375" style="14" customWidth="1"/>
    <col min="2" max="2" width="22.140625" style="14" customWidth="1"/>
    <col min="3" max="3" width="7.7109375" style="15" customWidth="1"/>
    <col min="4" max="8" width="7.85546875" style="14" customWidth="1"/>
    <col min="9" max="10" width="8" style="14" customWidth="1"/>
    <col min="11" max="18" width="7.85546875" style="14" customWidth="1"/>
    <col min="19" max="112" width="9.140625" style="3"/>
  </cols>
  <sheetData>
    <row r="1" spans="1:18" s="12" customFormat="1" ht="119.25" customHeight="1" x14ac:dyDescent="0.2">
      <c r="A1" s="225" t="s">
        <v>11</v>
      </c>
      <c r="B1" s="226"/>
      <c r="C1" s="227"/>
      <c r="D1" s="65" t="s">
        <v>85</v>
      </c>
      <c r="E1" s="65" t="s">
        <v>86</v>
      </c>
      <c r="F1" s="65" t="s">
        <v>87</v>
      </c>
      <c r="G1" s="65" t="s">
        <v>88</v>
      </c>
      <c r="H1" s="65" t="s">
        <v>89</v>
      </c>
      <c r="I1" s="66" t="s">
        <v>38</v>
      </c>
      <c r="J1" s="66" t="s">
        <v>143</v>
      </c>
      <c r="K1" s="65" t="s">
        <v>136</v>
      </c>
      <c r="L1" s="65" t="s">
        <v>135</v>
      </c>
      <c r="M1" s="65" t="s">
        <v>2</v>
      </c>
      <c r="N1" s="65" t="s">
        <v>90</v>
      </c>
      <c r="O1" s="65" t="s">
        <v>41</v>
      </c>
      <c r="P1" s="65" t="s">
        <v>1</v>
      </c>
      <c r="Q1" s="65" t="s">
        <v>3</v>
      </c>
      <c r="R1" s="65" t="s">
        <v>71</v>
      </c>
    </row>
    <row r="2" spans="1:18" s="13" customFormat="1" ht="38.1" customHeight="1" x14ac:dyDescent="0.2">
      <c r="A2" s="235" t="s">
        <v>55</v>
      </c>
      <c r="B2" s="230" t="s">
        <v>117</v>
      </c>
      <c r="C2" s="231"/>
      <c r="D2" s="28"/>
      <c r="E2" s="29"/>
      <c r="F2" s="29"/>
      <c r="G2" s="29"/>
      <c r="H2" s="29"/>
      <c r="I2" s="30"/>
      <c r="J2" s="30"/>
      <c r="K2" s="30"/>
      <c r="L2" s="29"/>
      <c r="M2" s="29"/>
      <c r="N2" s="69"/>
      <c r="O2" s="29"/>
      <c r="P2" s="29"/>
      <c r="Q2" s="29"/>
      <c r="R2" s="69"/>
    </row>
    <row r="3" spans="1:18" s="13" customFormat="1" ht="38.1" customHeight="1" x14ac:dyDescent="0.2">
      <c r="A3" s="235"/>
      <c r="B3" s="230" t="s">
        <v>116</v>
      </c>
      <c r="C3" s="231"/>
      <c r="D3" s="28"/>
      <c r="E3" s="33"/>
      <c r="F3" s="33"/>
      <c r="G3" s="33"/>
      <c r="H3" s="33"/>
      <c r="I3" s="34"/>
      <c r="J3" s="35"/>
      <c r="K3" s="35"/>
      <c r="L3" s="32"/>
      <c r="M3" s="32"/>
      <c r="N3" s="31"/>
      <c r="O3" s="32"/>
      <c r="P3" s="32"/>
      <c r="Q3" s="32"/>
      <c r="R3" s="31"/>
    </row>
    <row r="4" spans="1:18" s="13" customFormat="1" ht="38.1" customHeight="1" x14ac:dyDescent="0.2">
      <c r="A4" s="235"/>
      <c r="B4" s="234" t="s">
        <v>144</v>
      </c>
      <c r="C4" s="231"/>
      <c r="D4" s="29"/>
      <c r="E4" s="36"/>
      <c r="F4" s="36"/>
      <c r="G4" s="36"/>
      <c r="H4" s="36"/>
      <c r="I4" s="37">
        <f>SUM(G4:H4)</f>
        <v>0</v>
      </c>
      <c r="J4" s="28"/>
      <c r="K4" s="35"/>
      <c r="L4" s="32"/>
      <c r="M4" s="32"/>
      <c r="N4" s="31"/>
      <c r="O4" s="32"/>
      <c r="P4" s="32"/>
      <c r="Q4" s="32"/>
      <c r="R4" s="31"/>
    </row>
    <row r="5" spans="1:18" s="13" customFormat="1" ht="60.75" customHeight="1" x14ac:dyDescent="0.2">
      <c r="A5" s="235"/>
      <c r="B5" s="234" t="s">
        <v>145</v>
      </c>
      <c r="C5" s="231"/>
      <c r="D5" s="38"/>
      <c r="E5" s="28"/>
      <c r="F5" s="28"/>
      <c r="G5" s="28"/>
      <c r="H5" s="28"/>
      <c r="I5" s="39"/>
      <c r="J5" s="28"/>
      <c r="K5" s="34"/>
      <c r="L5" s="33"/>
      <c r="M5" s="33"/>
      <c r="N5" s="40"/>
      <c r="O5" s="32"/>
      <c r="P5" s="32"/>
      <c r="Q5" s="32"/>
      <c r="R5" s="31"/>
    </row>
    <row r="6" spans="1:18" s="13" customFormat="1" ht="38.1" customHeight="1" x14ac:dyDescent="0.2">
      <c r="A6" s="235"/>
      <c r="B6" s="230" t="s">
        <v>118</v>
      </c>
      <c r="C6" s="231"/>
      <c r="D6" s="38"/>
      <c r="E6" s="38"/>
      <c r="F6" s="38"/>
      <c r="G6" s="38"/>
      <c r="H6" s="38"/>
      <c r="I6" s="41"/>
      <c r="J6" s="168"/>
      <c r="K6" s="42"/>
      <c r="L6" s="42"/>
      <c r="M6" s="42"/>
      <c r="N6" s="28"/>
      <c r="O6" s="32"/>
      <c r="P6" s="32"/>
      <c r="Q6" s="32"/>
      <c r="R6" s="31"/>
    </row>
    <row r="7" spans="1:18" s="13" customFormat="1" ht="38.1" customHeight="1" x14ac:dyDescent="0.2">
      <c r="A7" s="217" t="s">
        <v>73</v>
      </c>
      <c r="B7" s="232" t="s">
        <v>69</v>
      </c>
      <c r="C7" s="233"/>
      <c r="D7" s="43"/>
      <c r="E7" s="43"/>
      <c r="F7" s="43"/>
      <c r="G7" s="43"/>
      <c r="H7" s="43"/>
      <c r="I7" s="38"/>
      <c r="J7" s="43"/>
      <c r="K7" s="43"/>
      <c r="L7" s="43"/>
      <c r="M7" s="43"/>
      <c r="N7" s="43"/>
      <c r="O7" s="43"/>
      <c r="P7" s="43"/>
      <c r="Q7" s="43"/>
      <c r="R7" s="44">
        <f>SUM(D7:Q7)</f>
        <v>0</v>
      </c>
    </row>
    <row r="8" spans="1:18" s="13" customFormat="1" ht="38.1" customHeight="1" x14ac:dyDescent="0.2">
      <c r="A8" s="218"/>
      <c r="B8" s="232" t="s">
        <v>93</v>
      </c>
      <c r="C8" s="233"/>
      <c r="D8" s="43"/>
      <c r="E8" s="43"/>
      <c r="F8" s="43"/>
      <c r="G8" s="43"/>
      <c r="H8" s="43"/>
      <c r="I8" s="38"/>
      <c r="J8" s="43"/>
      <c r="K8" s="43"/>
      <c r="L8" s="43"/>
      <c r="M8" s="43"/>
      <c r="N8" s="43"/>
      <c r="O8" s="43"/>
      <c r="P8" s="43"/>
      <c r="Q8" s="43"/>
      <c r="R8" s="44">
        <f>SUM(D8:Q8)</f>
        <v>0</v>
      </c>
    </row>
    <row r="9" spans="1:18" s="13" customFormat="1" ht="38.1" customHeight="1" x14ac:dyDescent="0.2">
      <c r="A9" s="219"/>
      <c r="B9" s="232" t="s">
        <v>70</v>
      </c>
      <c r="C9" s="233"/>
      <c r="D9" s="45">
        <f>SUM(D7-D8)</f>
        <v>0</v>
      </c>
      <c r="E9" s="45">
        <f t="shared" ref="E9:O9" si="0">SUM(E7-E8)</f>
        <v>0</v>
      </c>
      <c r="F9" s="45">
        <f t="shared" si="0"/>
        <v>0</v>
      </c>
      <c r="G9" s="45">
        <f t="shared" si="0"/>
        <v>0</v>
      </c>
      <c r="H9" s="45">
        <f t="shared" si="0"/>
        <v>0</v>
      </c>
      <c r="I9" s="46"/>
      <c r="J9" s="44">
        <f t="shared" ref="J9" si="1">SUM(J7-J8)</f>
        <v>0</v>
      </c>
      <c r="K9" s="45">
        <f t="shared" si="0"/>
        <v>0</v>
      </c>
      <c r="L9" s="45">
        <f t="shared" si="0"/>
        <v>0</v>
      </c>
      <c r="M9" s="45">
        <f t="shared" si="0"/>
        <v>0</v>
      </c>
      <c r="N9" s="45">
        <f t="shared" si="0"/>
        <v>0</v>
      </c>
      <c r="O9" s="45">
        <f t="shared" si="0"/>
        <v>0</v>
      </c>
      <c r="P9" s="45">
        <f>SUM(P7-P8)</f>
        <v>0</v>
      </c>
      <c r="Q9" s="45">
        <f>SUM(Q7-Q8)</f>
        <v>0</v>
      </c>
      <c r="R9" s="45">
        <f>SUM(D9:Q9)</f>
        <v>0</v>
      </c>
    </row>
    <row r="10" spans="1:18" s="13" customFormat="1" ht="38.1" customHeight="1" x14ac:dyDescent="0.2">
      <c r="A10" s="177" t="s">
        <v>45</v>
      </c>
      <c r="B10" s="228" t="s">
        <v>42</v>
      </c>
      <c r="C10" s="229"/>
      <c r="D10" s="47" t="s">
        <v>74</v>
      </c>
      <c r="E10" s="47" t="s">
        <v>75</v>
      </c>
      <c r="F10" s="47" t="s">
        <v>75</v>
      </c>
      <c r="G10" s="47" t="s">
        <v>76</v>
      </c>
      <c r="H10" s="47" t="s">
        <v>76</v>
      </c>
      <c r="I10" s="47" t="s">
        <v>76</v>
      </c>
      <c r="J10" s="169" t="s">
        <v>76</v>
      </c>
      <c r="K10" s="47" t="s">
        <v>77</v>
      </c>
      <c r="L10" s="47" t="s">
        <v>77</v>
      </c>
      <c r="M10" s="47" t="s">
        <v>75</v>
      </c>
      <c r="N10" s="46"/>
      <c r="O10" s="46"/>
      <c r="P10" s="46"/>
      <c r="Q10" s="46"/>
      <c r="R10" s="46"/>
    </row>
    <row r="12" spans="1:18" s="14" customFormat="1" ht="17.25" customHeight="1" x14ac:dyDescent="0.2">
      <c r="A12" s="220" t="s">
        <v>43</v>
      </c>
      <c r="B12" s="220"/>
      <c r="C12" s="220"/>
      <c r="D12" s="220"/>
      <c r="E12" s="220"/>
      <c r="F12" s="220"/>
      <c r="G12" s="220"/>
      <c r="H12" s="49"/>
      <c r="I12" s="49"/>
      <c r="J12" s="49"/>
      <c r="K12" s="49"/>
      <c r="L12" s="49"/>
      <c r="M12" s="50"/>
      <c r="N12" s="51"/>
      <c r="O12" s="51"/>
      <c r="P12" s="51"/>
      <c r="Q12" s="51"/>
      <c r="R12" s="52"/>
    </row>
    <row r="13" spans="1:18" s="14" customFormat="1" ht="24" customHeight="1" x14ac:dyDescent="0.2">
      <c r="A13" s="221" t="s">
        <v>92</v>
      </c>
      <c r="B13" s="221"/>
      <c r="C13" s="221"/>
      <c r="D13" s="221"/>
      <c r="E13" s="221"/>
      <c r="F13" s="221"/>
      <c r="G13" s="53">
        <f>SUM(D7:M7)</f>
        <v>0</v>
      </c>
      <c r="H13" s="222" t="s">
        <v>44</v>
      </c>
      <c r="I13" s="222"/>
      <c r="J13" s="222"/>
      <c r="K13" s="222"/>
      <c r="L13" s="222"/>
      <c r="M13" s="222"/>
      <c r="N13" s="222"/>
      <c r="O13" s="222"/>
      <c r="P13" s="222"/>
      <c r="Q13" s="222"/>
      <c r="R13" s="222"/>
    </row>
    <row r="14" spans="1:18" s="14" customFormat="1" ht="24" customHeight="1" x14ac:dyDescent="0.2">
      <c r="A14" s="221" t="s">
        <v>91</v>
      </c>
      <c r="B14" s="221"/>
      <c r="C14" s="221"/>
      <c r="D14" s="221"/>
      <c r="E14" s="221"/>
      <c r="F14" s="221"/>
      <c r="G14" s="53">
        <f>SUM(D9+E9+F9+G9+H9+J9+K9+L9+M9)</f>
        <v>0</v>
      </c>
      <c r="H14" s="222"/>
      <c r="I14" s="222"/>
      <c r="J14" s="222"/>
      <c r="K14" s="222"/>
      <c r="L14" s="222"/>
      <c r="M14" s="222"/>
      <c r="N14" s="222"/>
      <c r="O14" s="222"/>
      <c r="P14" s="222"/>
      <c r="Q14" s="222"/>
      <c r="R14" s="222"/>
    </row>
    <row r="15" spans="1:18" s="14" customFormat="1" ht="24" customHeight="1" x14ac:dyDescent="0.2">
      <c r="A15" s="221" t="s">
        <v>119</v>
      </c>
      <c r="B15" s="221"/>
      <c r="C15" s="221"/>
      <c r="D15" s="221"/>
      <c r="E15" s="221"/>
      <c r="F15" s="221"/>
      <c r="G15" s="54">
        <f>SUM(D2/100)+(E4/10)+(F4/10)+(E5/10)+(F5/10)+(G5/15)+(H5/15)+(I4/15)+(J4/15)+(J5/15)+(K6/32)+(L6/32)+(M6/10)</f>
        <v>0</v>
      </c>
      <c r="H15" s="222"/>
      <c r="I15" s="222"/>
      <c r="J15" s="222"/>
      <c r="K15" s="222"/>
      <c r="L15" s="222"/>
      <c r="M15" s="222"/>
      <c r="N15" s="222"/>
      <c r="O15" s="222"/>
      <c r="P15" s="222"/>
      <c r="Q15" s="222"/>
      <c r="R15" s="222"/>
    </row>
    <row r="16" spans="1:18" s="27" customFormat="1" ht="24" customHeight="1" x14ac:dyDescent="0.2">
      <c r="A16" s="55"/>
      <c r="B16" s="55"/>
      <c r="C16" s="55"/>
      <c r="D16" s="55"/>
      <c r="E16" s="55"/>
      <c r="F16" s="55"/>
      <c r="G16" s="56"/>
      <c r="H16" s="81"/>
      <c r="I16" s="81"/>
      <c r="J16" s="81"/>
      <c r="K16" s="81"/>
      <c r="L16" s="81"/>
      <c r="M16" s="81"/>
      <c r="N16" s="81"/>
      <c r="O16" s="81"/>
      <c r="P16" s="81"/>
      <c r="Q16" s="81"/>
      <c r="R16" s="81"/>
    </row>
    <row r="17" spans="1:18" ht="84" customHeight="1" x14ac:dyDescent="0.2">
      <c r="A17" s="57"/>
      <c r="B17" s="57"/>
      <c r="C17" s="58"/>
      <c r="D17" s="67" t="s">
        <v>80</v>
      </c>
      <c r="E17" s="67" t="s">
        <v>81</v>
      </c>
      <c r="F17" s="67" t="s">
        <v>82</v>
      </c>
      <c r="G17" s="68" t="s">
        <v>83</v>
      </c>
      <c r="H17" s="68" t="s">
        <v>84</v>
      </c>
      <c r="I17" s="57"/>
      <c r="J17" s="57"/>
      <c r="K17" s="57"/>
      <c r="L17" s="57"/>
      <c r="M17" s="57"/>
      <c r="N17" s="57"/>
      <c r="O17" s="57"/>
      <c r="P17" s="57"/>
      <c r="Q17" s="57"/>
      <c r="R17" s="57"/>
    </row>
    <row r="18" spans="1:18" s="13" customFormat="1" ht="38.1" customHeight="1" x14ac:dyDescent="0.2">
      <c r="A18" s="216" t="s">
        <v>79</v>
      </c>
      <c r="B18" s="213" t="s">
        <v>66</v>
      </c>
      <c r="C18" s="214"/>
      <c r="D18" s="59"/>
      <c r="E18" s="59"/>
      <c r="F18" s="59"/>
      <c r="G18" s="59"/>
      <c r="H18" s="60">
        <f>SUM(D18:G18)</f>
        <v>0</v>
      </c>
      <c r="I18" s="62"/>
      <c r="J18" s="62"/>
      <c r="K18" s="62"/>
      <c r="N18" s="62"/>
      <c r="O18" s="62"/>
      <c r="P18" s="62"/>
      <c r="Q18" s="62"/>
      <c r="R18" s="62"/>
    </row>
    <row r="19" spans="1:18" s="13" customFormat="1" ht="38.1" customHeight="1" x14ac:dyDescent="0.2">
      <c r="A19" s="216"/>
      <c r="B19" s="213" t="s">
        <v>67</v>
      </c>
      <c r="C19" s="214"/>
      <c r="D19" s="59"/>
      <c r="E19" s="59"/>
      <c r="F19" s="59"/>
      <c r="G19" s="59"/>
      <c r="H19" s="60">
        <f>SUM(D19:G19)</f>
        <v>0</v>
      </c>
      <c r="I19" s="62"/>
      <c r="J19" s="62"/>
      <c r="K19" s="62"/>
      <c r="L19" s="82"/>
      <c r="N19" s="62"/>
      <c r="O19" s="62"/>
      <c r="P19" s="62"/>
      <c r="Q19" s="62"/>
      <c r="R19" s="62"/>
    </row>
    <row r="20" spans="1:18" s="13" customFormat="1" ht="38.1" customHeight="1" x14ac:dyDescent="0.2">
      <c r="A20" s="216"/>
      <c r="B20" s="213" t="s">
        <v>68</v>
      </c>
      <c r="C20" s="214"/>
      <c r="D20" s="60">
        <f>SUM(D18-D19)</f>
        <v>0</v>
      </c>
      <c r="E20" s="60">
        <f t="shared" ref="E20:H20" si="2">SUM(E18-E19)</f>
        <v>0</v>
      </c>
      <c r="F20" s="60">
        <f t="shared" si="2"/>
        <v>0</v>
      </c>
      <c r="G20" s="60">
        <f t="shared" si="2"/>
        <v>0</v>
      </c>
      <c r="H20" s="60">
        <f t="shared" si="2"/>
        <v>0</v>
      </c>
      <c r="I20" s="62"/>
      <c r="J20" s="62"/>
      <c r="K20" s="62"/>
      <c r="L20" s="62"/>
      <c r="M20" s="62"/>
      <c r="N20" s="62"/>
      <c r="O20" s="62"/>
      <c r="P20" s="62"/>
      <c r="Q20" s="62"/>
      <c r="R20" s="62"/>
    </row>
    <row r="21" spans="1:18" s="13" customFormat="1" ht="38.1" customHeight="1" x14ac:dyDescent="0.2">
      <c r="A21" s="61" t="s">
        <v>45</v>
      </c>
      <c r="B21" s="215" t="s">
        <v>72</v>
      </c>
      <c r="C21" s="215"/>
      <c r="D21" s="47" t="s">
        <v>78</v>
      </c>
      <c r="E21" s="47" t="s">
        <v>78</v>
      </c>
      <c r="F21" s="47" t="s">
        <v>78</v>
      </c>
      <c r="G21" s="70"/>
      <c r="H21" s="47" t="s">
        <v>78</v>
      </c>
      <c r="I21" s="63"/>
      <c r="J21" s="63"/>
      <c r="K21" s="64"/>
      <c r="L21" s="64"/>
      <c r="M21" s="64"/>
      <c r="N21" s="62"/>
      <c r="O21" s="62"/>
      <c r="P21" s="62"/>
      <c r="Q21" s="62"/>
      <c r="R21" s="64"/>
    </row>
    <row r="22" spans="1:18" s="14" customFormat="1" x14ac:dyDescent="0.2">
      <c r="A22" s="57"/>
      <c r="B22" s="57"/>
      <c r="C22" s="58"/>
      <c r="D22" s="57"/>
      <c r="E22" s="57"/>
      <c r="F22" s="57"/>
      <c r="G22" s="57"/>
      <c r="H22" s="57"/>
      <c r="I22" s="57"/>
      <c r="J22" s="57"/>
      <c r="K22" s="57"/>
      <c r="L22" s="57"/>
      <c r="M22" s="57"/>
      <c r="N22" s="57"/>
      <c r="O22" s="57"/>
      <c r="P22" s="57"/>
      <c r="Q22" s="57"/>
      <c r="R22" s="57"/>
    </row>
    <row r="23" spans="1:18" s="14" customFormat="1" ht="25.5" customHeight="1" x14ac:dyDescent="0.2">
      <c r="A23" s="223" t="s">
        <v>94</v>
      </c>
      <c r="B23" s="224" t="s">
        <v>95</v>
      </c>
      <c r="C23" s="224"/>
      <c r="D23" s="83"/>
    </row>
    <row r="24" spans="1:18" s="14" customFormat="1" ht="23.25" customHeight="1" x14ac:dyDescent="0.2">
      <c r="A24" s="223"/>
      <c r="B24" s="224" t="s">
        <v>96</v>
      </c>
      <c r="C24" s="224"/>
      <c r="D24" s="83"/>
    </row>
    <row r="25" spans="1:18" s="14" customFormat="1" x14ac:dyDescent="0.2">
      <c r="C25" s="15"/>
    </row>
    <row r="26" spans="1:18" s="14" customFormat="1" x14ac:dyDescent="0.2">
      <c r="C26" s="15"/>
    </row>
    <row r="27" spans="1:18" s="14" customFormat="1" x14ac:dyDescent="0.2">
      <c r="C27" s="15"/>
    </row>
    <row r="28" spans="1:18" s="14" customFormat="1" x14ac:dyDescent="0.2">
      <c r="C28" s="15"/>
    </row>
    <row r="29" spans="1:18" s="14" customFormat="1" x14ac:dyDescent="0.2">
      <c r="C29" s="15"/>
    </row>
    <row r="30" spans="1:18" s="14" customFormat="1" x14ac:dyDescent="0.2">
      <c r="C30" s="15"/>
    </row>
    <row r="31" spans="1:18" s="14" customFormat="1" x14ac:dyDescent="0.2">
      <c r="C31" s="15"/>
    </row>
    <row r="32" spans="1:18" s="14" customFormat="1" x14ac:dyDescent="0.2">
      <c r="C32" s="15"/>
    </row>
    <row r="33" spans="3:3" s="14" customFormat="1" x14ac:dyDescent="0.2">
      <c r="C33" s="15"/>
    </row>
    <row r="34" spans="3:3" s="14" customFormat="1" x14ac:dyDescent="0.2">
      <c r="C34" s="15"/>
    </row>
    <row r="35" spans="3:3" s="14" customFormat="1" x14ac:dyDescent="0.2">
      <c r="C35" s="15"/>
    </row>
    <row r="36" spans="3:3" s="14" customFormat="1" x14ac:dyDescent="0.2">
      <c r="C36" s="15"/>
    </row>
    <row r="37" spans="3:3" s="14" customFormat="1" x14ac:dyDescent="0.2">
      <c r="C37" s="15"/>
    </row>
    <row r="38" spans="3:3" s="14" customFormat="1" x14ac:dyDescent="0.2">
      <c r="C38" s="15"/>
    </row>
    <row r="39" spans="3:3" s="14" customFormat="1" x14ac:dyDescent="0.2">
      <c r="C39" s="15"/>
    </row>
    <row r="40" spans="3:3" s="14" customFormat="1" x14ac:dyDescent="0.2">
      <c r="C40" s="15"/>
    </row>
    <row r="41" spans="3:3" s="14" customFormat="1" x14ac:dyDescent="0.2">
      <c r="C41" s="15"/>
    </row>
    <row r="42" spans="3:3" s="14" customFormat="1" x14ac:dyDescent="0.2">
      <c r="C42" s="15"/>
    </row>
    <row r="43" spans="3:3" s="14" customFormat="1" x14ac:dyDescent="0.2">
      <c r="C43" s="15"/>
    </row>
    <row r="44" spans="3:3" s="14" customFormat="1" x14ac:dyDescent="0.2">
      <c r="C44" s="15"/>
    </row>
    <row r="45" spans="3:3" s="14" customFormat="1" x14ac:dyDescent="0.2">
      <c r="C45" s="15"/>
    </row>
    <row r="46" spans="3:3" s="14" customFormat="1" x14ac:dyDescent="0.2">
      <c r="C46" s="15"/>
    </row>
    <row r="47" spans="3:3" s="14" customFormat="1" x14ac:dyDescent="0.2">
      <c r="C47" s="15"/>
    </row>
    <row r="48" spans="3:3" s="14" customFormat="1" x14ac:dyDescent="0.2">
      <c r="C48" s="15"/>
    </row>
    <row r="49" spans="3:3" s="14" customFormat="1" x14ac:dyDescent="0.2">
      <c r="C49" s="15"/>
    </row>
    <row r="50" spans="3:3" s="14" customFormat="1" x14ac:dyDescent="0.2">
      <c r="C50" s="15"/>
    </row>
    <row r="51" spans="3:3" s="14" customFormat="1" x14ac:dyDescent="0.2">
      <c r="C51" s="15"/>
    </row>
    <row r="52" spans="3:3" s="14" customFormat="1" x14ac:dyDescent="0.2">
      <c r="C52" s="15"/>
    </row>
    <row r="53" spans="3:3" s="14" customFormat="1" x14ac:dyDescent="0.2">
      <c r="C53" s="15"/>
    </row>
    <row r="54" spans="3:3" s="14" customFormat="1" x14ac:dyDescent="0.2">
      <c r="C54" s="15"/>
    </row>
    <row r="55" spans="3:3" s="14" customFormat="1" x14ac:dyDescent="0.2">
      <c r="C55" s="15"/>
    </row>
    <row r="56" spans="3:3" s="14" customFormat="1" x14ac:dyDescent="0.2">
      <c r="C56" s="15"/>
    </row>
    <row r="57" spans="3:3" s="14" customFormat="1" x14ac:dyDescent="0.2">
      <c r="C57" s="15"/>
    </row>
    <row r="58" spans="3:3" s="14" customFormat="1" x14ac:dyDescent="0.2">
      <c r="C58" s="15"/>
    </row>
    <row r="59" spans="3:3" s="14" customFormat="1" x14ac:dyDescent="0.2">
      <c r="C59" s="15"/>
    </row>
    <row r="60" spans="3:3" s="14" customFormat="1" x14ac:dyDescent="0.2">
      <c r="C60" s="15"/>
    </row>
    <row r="61" spans="3:3" s="14" customFormat="1" x14ac:dyDescent="0.2">
      <c r="C61" s="15"/>
    </row>
    <row r="62" spans="3:3" s="14" customFormat="1" x14ac:dyDescent="0.2">
      <c r="C62" s="15"/>
    </row>
    <row r="63" spans="3:3" s="14" customFormat="1" x14ac:dyDescent="0.2">
      <c r="C63" s="15"/>
    </row>
    <row r="64" spans="3:3" s="14" customFormat="1" x14ac:dyDescent="0.2">
      <c r="C64" s="15"/>
    </row>
    <row r="65" spans="3:3" s="14" customFormat="1" x14ac:dyDescent="0.2">
      <c r="C65" s="15"/>
    </row>
    <row r="66" spans="3:3" s="14" customFormat="1" x14ac:dyDescent="0.2">
      <c r="C66" s="15"/>
    </row>
    <row r="67" spans="3:3" s="14" customFormat="1" x14ac:dyDescent="0.2">
      <c r="C67" s="15"/>
    </row>
    <row r="68" spans="3:3" s="14" customFormat="1" x14ac:dyDescent="0.2">
      <c r="C68" s="15"/>
    </row>
    <row r="69" spans="3:3" s="14" customFormat="1" x14ac:dyDescent="0.2">
      <c r="C69" s="15"/>
    </row>
    <row r="70" spans="3:3" s="14" customFormat="1" x14ac:dyDescent="0.2">
      <c r="C70" s="15"/>
    </row>
    <row r="71" spans="3:3" s="14" customFormat="1" x14ac:dyDescent="0.2">
      <c r="C71" s="15"/>
    </row>
    <row r="72" spans="3:3" s="14" customFormat="1" x14ac:dyDescent="0.2">
      <c r="C72" s="15"/>
    </row>
    <row r="73" spans="3:3" s="14" customFormat="1" x14ac:dyDescent="0.2">
      <c r="C73" s="15"/>
    </row>
    <row r="74" spans="3:3" s="14" customFormat="1" x14ac:dyDescent="0.2">
      <c r="C74" s="15"/>
    </row>
    <row r="75" spans="3:3" s="14" customFormat="1" x14ac:dyDescent="0.2">
      <c r="C75" s="15"/>
    </row>
    <row r="76" spans="3:3" s="14" customFormat="1" x14ac:dyDescent="0.2">
      <c r="C76" s="15"/>
    </row>
    <row r="77" spans="3:3" s="14" customFormat="1" x14ac:dyDescent="0.2">
      <c r="C77" s="15"/>
    </row>
    <row r="78" spans="3:3" s="14" customFormat="1" x14ac:dyDescent="0.2">
      <c r="C78" s="15"/>
    </row>
    <row r="79" spans="3:3" s="14" customFormat="1" x14ac:dyDescent="0.2">
      <c r="C79" s="15"/>
    </row>
    <row r="80" spans="3:3" s="14" customFormat="1" x14ac:dyDescent="0.2">
      <c r="C80" s="15"/>
    </row>
    <row r="81" spans="3:3" s="14" customFormat="1" x14ac:dyDescent="0.2">
      <c r="C81" s="15"/>
    </row>
    <row r="82" spans="3:3" s="14" customFormat="1" x14ac:dyDescent="0.2">
      <c r="C82" s="15"/>
    </row>
    <row r="83" spans="3:3" s="14" customFormat="1" x14ac:dyDescent="0.2">
      <c r="C83" s="15"/>
    </row>
    <row r="84" spans="3:3" s="14" customFormat="1" x14ac:dyDescent="0.2">
      <c r="C84" s="15"/>
    </row>
    <row r="85" spans="3:3" s="14" customFormat="1" x14ac:dyDescent="0.2">
      <c r="C85" s="15"/>
    </row>
    <row r="86" spans="3:3" s="14" customFormat="1" x14ac:dyDescent="0.2">
      <c r="C86" s="15"/>
    </row>
    <row r="87" spans="3:3" s="14" customFormat="1" x14ac:dyDescent="0.2">
      <c r="C87" s="15"/>
    </row>
    <row r="88" spans="3:3" s="14" customFormat="1" x14ac:dyDescent="0.2">
      <c r="C88" s="15"/>
    </row>
    <row r="89" spans="3:3" s="14" customFormat="1" x14ac:dyDescent="0.2">
      <c r="C89" s="15"/>
    </row>
    <row r="90" spans="3:3" s="14" customFormat="1" x14ac:dyDescent="0.2">
      <c r="C90" s="15"/>
    </row>
    <row r="91" spans="3:3" s="14" customFormat="1" x14ac:dyDescent="0.2">
      <c r="C91" s="15"/>
    </row>
    <row r="92" spans="3:3" s="14" customFormat="1" x14ac:dyDescent="0.2">
      <c r="C92" s="15"/>
    </row>
    <row r="93" spans="3:3" s="14" customFormat="1" x14ac:dyDescent="0.2">
      <c r="C93" s="15"/>
    </row>
    <row r="94" spans="3:3" s="14" customFormat="1" x14ac:dyDescent="0.2">
      <c r="C94" s="15"/>
    </row>
    <row r="95" spans="3:3" s="14" customFormat="1" x14ac:dyDescent="0.2">
      <c r="C95" s="15"/>
    </row>
    <row r="96" spans="3:3" s="14" customFormat="1" x14ac:dyDescent="0.2">
      <c r="C96" s="15"/>
    </row>
    <row r="97" spans="3:3" s="14" customFormat="1" x14ac:dyDescent="0.2">
      <c r="C97" s="15"/>
    </row>
    <row r="98" spans="3:3" s="14" customFormat="1" x14ac:dyDescent="0.2">
      <c r="C98" s="15"/>
    </row>
    <row r="99" spans="3:3" s="14" customFormat="1" x14ac:dyDescent="0.2">
      <c r="C99" s="15"/>
    </row>
    <row r="100" spans="3:3" s="14" customFormat="1" x14ac:dyDescent="0.2">
      <c r="C100" s="15"/>
    </row>
    <row r="101" spans="3:3" s="14" customFormat="1" x14ac:dyDescent="0.2">
      <c r="C101" s="15"/>
    </row>
    <row r="102" spans="3:3" s="14" customFormat="1" x14ac:dyDescent="0.2">
      <c r="C102" s="15"/>
    </row>
    <row r="103" spans="3:3" s="14" customFormat="1" x14ac:dyDescent="0.2">
      <c r="C103" s="15"/>
    </row>
    <row r="104" spans="3:3" s="14" customFormat="1" x14ac:dyDescent="0.2">
      <c r="C104" s="15"/>
    </row>
    <row r="105" spans="3:3" s="14" customFormat="1" x14ac:dyDescent="0.2">
      <c r="C105" s="15"/>
    </row>
    <row r="106" spans="3:3" s="14" customFormat="1" x14ac:dyDescent="0.2">
      <c r="C106" s="15"/>
    </row>
    <row r="107" spans="3:3" s="14" customFormat="1" x14ac:dyDescent="0.2">
      <c r="C107" s="15"/>
    </row>
    <row r="108" spans="3:3" s="14" customFormat="1" x14ac:dyDescent="0.2">
      <c r="C108" s="15"/>
    </row>
    <row r="109" spans="3:3" s="14" customFormat="1" x14ac:dyDescent="0.2">
      <c r="C109" s="15"/>
    </row>
    <row r="110" spans="3:3" s="14" customFormat="1" x14ac:dyDescent="0.2">
      <c r="C110" s="15"/>
    </row>
    <row r="111" spans="3:3" s="14" customFormat="1" x14ac:dyDescent="0.2">
      <c r="C111" s="15"/>
    </row>
    <row r="112" spans="3:3" s="14" customFormat="1" x14ac:dyDescent="0.2">
      <c r="C112" s="15"/>
    </row>
    <row r="113" spans="3:3" s="14" customFormat="1" x14ac:dyDescent="0.2">
      <c r="C113" s="15"/>
    </row>
    <row r="114" spans="3:3" s="14" customFormat="1" x14ac:dyDescent="0.2">
      <c r="C114" s="15"/>
    </row>
    <row r="115" spans="3:3" s="14" customFormat="1" x14ac:dyDescent="0.2">
      <c r="C115" s="15"/>
    </row>
    <row r="116" spans="3:3" s="14" customFormat="1" x14ac:dyDescent="0.2">
      <c r="C116" s="15"/>
    </row>
    <row r="117" spans="3:3" s="14" customFormat="1" x14ac:dyDescent="0.2">
      <c r="C117" s="15"/>
    </row>
    <row r="118" spans="3:3" s="14" customFormat="1" x14ac:dyDescent="0.2">
      <c r="C118" s="15"/>
    </row>
    <row r="119" spans="3:3" s="14" customFormat="1" x14ac:dyDescent="0.2">
      <c r="C119" s="15"/>
    </row>
    <row r="120" spans="3:3" s="14" customFormat="1" x14ac:dyDescent="0.2">
      <c r="C120" s="15"/>
    </row>
    <row r="121" spans="3:3" s="14" customFormat="1" x14ac:dyDescent="0.2">
      <c r="C121" s="15"/>
    </row>
    <row r="122" spans="3:3" s="14" customFormat="1" x14ac:dyDescent="0.2">
      <c r="C122" s="15"/>
    </row>
    <row r="123" spans="3:3" s="14" customFormat="1" x14ac:dyDescent="0.2">
      <c r="C123" s="15"/>
    </row>
    <row r="124" spans="3:3" s="14" customFormat="1" x14ac:dyDescent="0.2">
      <c r="C124" s="15"/>
    </row>
    <row r="125" spans="3:3" s="14" customFormat="1" x14ac:dyDescent="0.2">
      <c r="C125" s="15"/>
    </row>
    <row r="126" spans="3:3" s="14" customFormat="1" x14ac:dyDescent="0.2">
      <c r="C126" s="15"/>
    </row>
    <row r="127" spans="3:3" s="14" customFormat="1" x14ac:dyDescent="0.2">
      <c r="C127" s="15"/>
    </row>
    <row r="128" spans="3:3" s="14" customFormat="1" x14ac:dyDescent="0.2">
      <c r="C128" s="15"/>
    </row>
    <row r="129" spans="3:3" s="14" customFormat="1" x14ac:dyDescent="0.2">
      <c r="C129" s="15"/>
    </row>
    <row r="130" spans="3:3" s="14" customFormat="1" x14ac:dyDescent="0.2">
      <c r="C130" s="15"/>
    </row>
    <row r="131" spans="3:3" s="14" customFormat="1" x14ac:dyDescent="0.2">
      <c r="C131" s="15"/>
    </row>
    <row r="132" spans="3:3" s="14" customFormat="1" x14ac:dyDescent="0.2">
      <c r="C132" s="15"/>
    </row>
    <row r="133" spans="3:3" s="14" customFormat="1" x14ac:dyDescent="0.2">
      <c r="C133" s="15"/>
    </row>
    <row r="134" spans="3:3" s="14" customFormat="1" x14ac:dyDescent="0.2">
      <c r="C134" s="15"/>
    </row>
    <row r="135" spans="3:3" s="14" customFormat="1" x14ac:dyDescent="0.2">
      <c r="C135" s="15"/>
    </row>
    <row r="136" spans="3:3" s="14" customFormat="1" x14ac:dyDescent="0.2">
      <c r="C136" s="15"/>
    </row>
    <row r="137" spans="3:3" s="14" customFormat="1" x14ac:dyDescent="0.2">
      <c r="C137" s="15"/>
    </row>
    <row r="138" spans="3:3" s="14" customFormat="1" x14ac:dyDescent="0.2">
      <c r="C138" s="15"/>
    </row>
    <row r="139" spans="3:3" s="14" customFormat="1" x14ac:dyDescent="0.2">
      <c r="C139" s="15"/>
    </row>
    <row r="140" spans="3:3" s="14" customFormat="1" x14ac:dyDescent="0.2">
      <c r="C140" s="15"/>
    </row>
    <row r="141" spans="3:3" s="14" customFormat="1" x14ac:dyDescent="0.2">
      <c r="C141" s="15"/>
    </row>
    <row r="142" spans="3:3" s="14" customFormat="1" x14ac:dyDescent="0.2">
      <c r="C142" s="15"/>
    </row>
    <row r="143" spans="3:3" s="14" customFormat="1" x14ac:dyDescent="0.2">
      <c r="C143" s="15"/>
    </row>
    <row r="144" spans="3:3" s="14" customFormat="1" x14ac:dyDescent="0.2">
      <c r="C144" s="15"/>
    </row>
    <row r="145" spans="3:3" s="14" customFormat="1" x14ac:dyDescent="0.2">
      <c r="C145" s="15"/>
    </row>
    <row r="146" spans="3:3" s="14" customFormat="1" x14ac:dyDescent="0.2">
      <c r="C146" s="15"/>
    </row>
    <row r="147" spans="3:3" s="14" customFormat="1" x14ac:dyDescent="0.2">
      <c r="C147" s="15"/>
    </row>
    <row r="148" spans="3:3" s="14" customFormat="1" x14ac:dyDescent="0.2">
      <c r="C148" s="15"/>
    </row>
    <row r="149" spans="3:3" s="14" customFormat="1" x14ac:dyDescent="0.2">
      <c r="C149" s="15"/>
    </row>
    <row r="150" spans="3:3" s="14" customFormat="1" x14ac:dyDescent="0.2">
      <c r="C150" s="15"/>
    </row>
  </sheetData>
  <sheetProtection algorithmName="SHA-512" hashValue="xhspNu9yH9uVXGaEufK/6GhZdwSBWijjySxCrvoYLyZySHNK7VYYMsIrGGlhOZviDnCAnJHiY39vU38/ekdz+A==" saltValue="h0d3CS5foa12032UqTjhkQ==" spinCount="100000" sheet="1" selectLockedCells="1"/>
  <mergeCells count="25">
    <mergeCell ref="B21:C21"/>
    <mergeCell ref="A23:A24"/>
    <mergeCell ref="B23:C23"/>
    <mergeCell ref="B24:C24"/>
    <mergeCell ref="A1:C1"/>
    <mergeCell ref="B8:C8"/>
    <mergeCell ref="B9:C9"/>
    <mergeCell ref="B10:C10"/>
    <mergeCell ref="A12:G12"/>
    <mergeCell ref="B7:C7"/>
    <mergeCell ref="A2:A6"/>
    <mergeCell ref="A7:A9"/>
    <mergeCell ref="B2:C2"/>
    <mergeCell ref="B3:C3"/>
    <mergeCell ref="B4:C4"/>
    <mergeCell ref="B5:C5"/>
    <mergeCell ref="H13:R15"/>
    <mergeCell ref="B6:C6"/>
    <mergeCell ref="A14:F14"/>
    <mergeCell ref="A15:F15"/>
    <mergeCell ref="A18:A20"/>
    <mergeCell ref="B18:C18"/>
    <mergeCell ref="B19:C19"/>
    <mergeCell ref="A13:F13"/>
    <mergeCell ref="B20:C20"/>
  </mergeCells>
  <phoneticPr fontId="1" type="noConversion"/>
  <printOptions horizontalCentered="1" verticalCentered="1"/>
  <pageMargins left="0.5" right="0.5" top="0.5" bottom="0.5" header="0.5" footer="0.5"/>
  <pageSetup scale="92"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YTD</vt:lpstr>
      <vt:lpstr>January</vt:lpstr>
      <vt:lpstr>February</vt:lpstr>
      <vt:lpstr>March</vt:lpstr>
      <vt:lpstr>April</vt:lpstr>
      <vt:lpstr>May</vt:lpstr>
      <vt:lpstr>June</vt:lpstr>
      <vt:lpstr>July</vt:lpstr>
      <vt:lpstr>August</vt:lpstr>
      <vt:lpstr>September</vt:lpstr>
      <vt:lpstr>October</vt:lpstr>
      <vt:lpstr>November</vt:lpstr>
      <vt:lpstr>December</vt:lpstr>
      <vt:lpstr>YTD!Print_Area</vt:lpstr>
    </vt:vector>
  </TitlesOfParts>
  <Company>DHHS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Default User Name</dc:creator>
  <cp:lastModifiedBy>West, Peter L</cp:lastModifiedBy>
  <cp:lastPrinted>2015-02-05T18:44:55Z</cp:lastPrinted>
  <dcterms:created xsi:type="dcterms:W3CDTF">2012-09-28T16:33:55Z</dcterms:created>
  <dcterms:modified xsi:type="dcterms:W3CDTF">2020-12-22T19:57:14Z</dcterms:modified>
</cp:coreProperties>
</file>