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S:\GROUPS\CS\CW Staffing Surveys\County Data 2018\Master - County Workbook\"/>
    </mc:Choice>
  </mc:AlternateContent>
  <bookViews>
    <workbookView xWindow="0" yWindow="0" windowWidth="21600" windowHeight="9690"/>
  </bookViews>
  <sheets>
    <sheet name="YTD" sheetId="4" r:id="rId1"/>
    <sheet name="January" sheetId="1" r:id="rId2"/>
    <sheet name="February" sheetId="2" r:id="rId3"/>
    <sheet name="March" sheetId="5" r:id="rId4"/>
    <sheet name="April" sheetId="6" r:id="rId5"/>
    <sheet name="May" sheetId="7" r:id="rId6"/>
    <sheet name="June" sheetId="8" r:id="rId7"/>
    <sheet name="July" sheetId="9" r:id="rId8"/>
    <sheet name="August" sheetId="10" r:id="rId9"/>
    <sheet name="September" sheetId="11" r:id="rId10"/>
    <sheet name="October" sheetId="13" r:id="rId11"/>
    <sheet name="November" sheetId="12" r:id="rId12"/>
    <sheet name="December" sheetId="3" r:id="rId13"/>
  </sheets>
  <definedNames>
    <definedName name="_xlnm.Print_Area" localSheetId="0">YTD!$A$1:$R$129</definedName>
  </definedNames>
  <calcPr calcId="171027"/>
</workbook>
</file>

<file path=xl/calcChain.xml><?xml version="1.0" encoding="utf-8"?>
<calcChain xmlns="http://schemas.openxmlformats.org/spreadsheetml/2006/main">
  <c r="Q89" i="4" l="1"/>
  <c r="P89" i="4"/>
  <c r="O89" i="4"/>
  <c r="M89" i="4"/>
  <c r="L89" i="4"/>
  <c r="K89" i="4"/>
  <c r="I89" i="4"/>
  <c r="H89" i="4"/>
  <c r="G89" i="4"/>
  <c r="E89" i="4"/>
  <c r="D89" i="4"/>
  <c r="Q88" i="4"/>
  <c r="P88" i="4"/>
  <c r="O88" i="4"/>
  <c r="M88" i="4"/>
  <c r="L88" i="4"/>
  <c r="K88" i="4"/>
  <c r="I88" i="4"/>
  <c r="H88" i="4"/>
  <c r="G88" i="4"/>
  <c r="E88" i="4"/>
  <c r="D88" i="4"/>
  <c r="Q87" i="4"/>
  <c r="P87" i="4"/>
  <c r="O87" i="4"/>
  <c r="M87" i="4"/>
  <c r="L87" i="4"/>
  <c r="K87" i="4"/>
  <c r="I87" i="4"/>
  <c r="H87" i="4"/>
  <c r="G87" i="4"/>
  <c r="E87" i="4"/>
  <c r="D87" i="4"/>
  <c r="Q83" i="4"/>
  <c r="P83" i="4"/>
  <c r="O83" i="4"/>
  <c r="M83" i="4"/>
  <c r="L83" i="4"/>
  <c r="K83" i="4"/>
  <c r="I83" i="4"/>
  <c r="H83" i="4"/>
  <c r="G83" i="4"/>
  <c r="E83" i="4"/>
  <c r="D83" i="4"/>
  <c r="Q82" i="4"/>
  <c r="P82" i="4"/>
  <c r="O82" i="4"/>
  <c r="M82" i="4"/>
  <c r="L82" i="4"/>
  <c r="K82" i="4"/>
  <c r="I82" i="4"/>
  <c r="H82" i="4"/>
  <c r="G82" i="4"/>
  <c r="E82" i="4"/>
  <c r="D82" i="4"/>
  <c r="Q81" i="4"/>
  <c r="P81" i="4"/>
  <c r="O81" i="4"/>
  <c r="M81" i="4"/>
  <c r="L81" i="4"/>
  <c r="K81" i="4"/>
  <c r="I81" i="4"/>
  <c r="H81" i="4"/>
  <c r="G81" i="4"/>
  <c r="E81" i="4"/>
  <c r="D81" i="4"/>
  <c r="Q74" i="4"/>
  <c r="P74" i="4"/>
  <c r="O74" i="4"/>
  <c r="M74" i="4"/>
  <c r="L74" i="4"/>
  <c r="K74" i="4"/>
  <c r="I74" i="4"/>
  <c r="H74" i="4"/>
  <c r="G74" i="4"/>
  <c r="E74" i="4"/>
  <c r="D74" i="4"/>
  <c r="Q73" i="4"/>
  <c r="P73" i="4"/>
  <c r="O73" i="4"/>
  <c r="M73" i="4"/>
  <c r="L73" i="4"/>
  <c r="K73" i="4"/>
  <c r="I73" i="4"/>
  <c r="H73" i="4"/>
  <c r="G73" i="4"/>
  <c r="E73" i="4"/>
  <c r="D73" i="4"/>
  <c r="Q72" i="4"/>
  <c r="P72" i="4"/>
  <c r="O72" i="4"/>
  <c r="M72" i="4"/>
  <c r="L72" i="4"/>
  <c r="K72" i="4"/>
  <c r="I72" i="4"/>
  <c r="H72" i="4"/>
  <c r="G72" i="4"/>
  <c r="E72" i="4"/>
  <c r="D72" i="4"/>
  <c r="Q67" i="4"/>
  <c r="P67" i="4"/>
  <c r="O67" i="4"/>
  <c r="M67" i="4"/>
  <c r="L67" i="4"/>
  <c r="K67" i="4"/>
  <c r="I67" i="4"/>
  <c r="H67" i="4"/>
  <c r="G67" i="4"/>
  <c r="E67" i="4"/>
  <c r="D67" i="4"/>
  <c r="Q66" i="4"/>
  <c r="P66" i="4"/>
  <c r="O66" i="4"/>
  <c r="M66" i="4"/>
  <c r="L66" i="4"/>
  <c r="K66" i="4"/>
  <c r="I66" i="4"/>
  <c r="H66" i="4"/>
  <c r="G66" i="4"/>
  <c r="E66" i="4"/>
  <c r="D66" i="4"/>
  <c r="Q65" i="4"/>
  <c r="P65" i="4"/>
  <c r="O65" i="4"/>
  <c r="M65" i="4"/>
  <c r="L65" i="4"/>
  <c r="K65" i="4"/>
  <c r="I65" i="4"/>
  <c r="H65" i="4"/>
  <c r="G65" i="4"/>
  <c r="E65" i="4"/>
  <c r="D65" i="4"/>
  <c r="Q64" i="4"/>
  <c r="P64" i="4"/>
  <c r="O64" i="4"/>
  <c r="M64" i="4"/>
  <c r="L64" i="4"/>
  <c r="K64" i="4"/>
  <c r="I64" i="4"/>
  <c r="H64" i="4"/>
  <c r="G64" i="4"/>
  <c r="E64" i="4"/>
  <c r="D64" i="4"/>
  <c r="Q109" i="4" l="1"/>
  <c r="P109" i="4"/>
  <c r="O109" i="4"/>
  <c r="M109" i="4"/>
  <c r="L109" i="4"/>
  <c r="K109" i="4"/>
  <c r="I109" i="4"/>
  <c r="H109" i="4"/>
  <c r="G109" i="4"/>
  <c r="E109" i="4"/>
  <c r="D109" i="4"/>
  <c r="C109" i="4"/>
  <c r="R109" i="4" l="1"/>
  <c r="F109" i="4"/>
  <c r="J109" i="4"/>
  <c r="N109" i="4"/>
  <c r="G20" i="3"/>
  <c r="F20" i="3"/>
  <c r="E20" i="3"/>
  <c r="D20" i="3"/>
  <c r="H19" i="3"/>
  <c r="H20" i="3" s="1"/>
  <c r="H18" i="3"/>
  <c r="G13" i="3"/>
  <c r="Q9" i="3"/>
  <c r="P9" i="3"/>
  <c r="O9" i="3"/>
  <c r="N9" i="3"/>
  <c r="M9" i="3"/>
  <c r="L9" i="3"/>
  <c r="K9" i="3"/>
  <c r="H9" i="3"/>
  <c r="G9" i="3"/>
  <c r="F9" i="3"/>
  <c r="E9" i="3"/>
  <c r="G14" i="3" s="1"/>
  <c r="D9" i="3"/>
  <c r="R9" i="3" s="1"/>
  <c r="R8" i="3"/>
  <c r="R7" i="3"/>
  <c r="I4" i="3"/>
  <c r="G15" i="3" s="1"/>
  <c r="G20" i="12"/>
  <c r="F20" i="12"/>
  <c r="E20" i="12"/>
  <c r="D20" i="12"/>
  <c r="H19" i="12"/>
  <c r="H20" i="12" s="1"/>
  <c r="H18" i="12"/>
  <c r="G13" i="12"/>
  <c r="Q9" i="12"/>
  <c r="P9" i="12"/>
  <c r="O9" i="12"/>
  <c r="N9" i="12"/>
  <c r="M9" i="12"/>
  <c r="L9" i="12"/>
  <c r="K9" i="12"/>
  <c r="H9" i="12"/>
  <c r="G9" i="12"/>
  <c r="F9" i="12"/>
  <c r="E9" i="12"/>
  <c r="G14" i="12" s="1"/>
  <c r="D9" i="12"/>
  <c r="R9" i="12" s="1"/>
  <c r="R8" i="12"/>
  <c r="R7" i="12"/>
  <c r="I4" i="12"/>
  <c r="G15" i="12" s="1"/>
  <c r="G20" i="13"/>
  <c r="F20" i="13"/>
  <c r="E20" i="13"/>
  <c r="D20" i="13"/>
  <c r="H19" i="13"/>
  <c r="H18" i="13"/>
  <c r="H20" i="13" s="1"/>
  <c r="G13" i="13"/>
  <c r="Q9" i="13"/>
  <c r="P9" i="13"/>
  <c r="O9" i="13"/>
  <c r="N9" i="13"/>
  <c r="M9" i="13"/>
  <c r="L9" i="13"/>
  <c r="K9" i="13"/>
  <c r="H9" i="13"/>
  <c r="G9" i="13"/>
  <c r="F9" i="13"/>
  <c r="E9" i="13"/>
  <c r="D9" i="13"/>
  <c r="G14" i="13" s="1"/>
  <c r="R8" i="13"/>
  <c r="R7" i="13"/>
  <c r="I4" i="13"/>
  <c r="G15" i="13" s="1"/>
  <c r="G20" i="11"/>
  <c r="F20" i="11"/>
  <c r="E20" i="11"/>
  <c r="D20" i="11"/>
  <c r="H19" i="11"/>
  <c r="H18" i="11"/>
  <c r="H20" i="11" s="1"/>
  <c r="G15" i="11"/>
  <c r="G13" i="11"/>
  <c r="Q9" i="11"/>
  <c r="P9" i="11"/>
  <c r="O9" i="11"/>
  <c r="N9" i="11"/>
  <c r="M9" i="11"/>
  <c r="L9" i="11"/>
  <c r="K9" i="11"/>
  <c r="H9" i="11"/>
  <c r="G9" i="11"/>
  <c r="F9" i="11"/>
  <c r="E9" i="11"/>
  <c r="D9" i="11"/>
  <c r="G14" i="11" s="1"/>
  <c r="R8" i="11"/>
  <c r="R7" i="11"/>
  <c r="I4" i="11"/>
  <c r="G20" i="10"/>
  <c r="F20" i="10"/>
  <c r="E20" i="10"/>
  <c r="D20" i="10"/>
  <c r="H19" i="10"/>
  <c r="H20" i="10" s="1"/>
  <c r="H18" i="10"/>
  <c r="G13" i="10"/>
  <c r="Q9" i="10"/>
  <c r="P9" i="10"/>
  <c r="O9" i="10"/>
  <c r="N9" i="10"/>
  <c r="M9" i="10"/>
  <c r="L9" i="10"/>
  <c r="K9" i="10"/>
  <c r="H9" i="10"/>
  <c r="G9" i="10"/>
  <c r="F9" i="10"/>
  <c r="E9" i="10"/>
  <c r="G14" i="10" s="1"/>
  <c r="D9" i="10"/>
  <c r="R9" i="10" s="1"/>
  <c r="R8" i="10"/>
  <c r="R7" i="10"/>
  <c r="I4" i="10"/>
  <c r="G15" i="10" s="1"/>
  <c r="G20" i="9"/>
  <c r="F20" i="9"/>
  <c r="E20" i="9"/>
  <c r="D20" i="9"/>
  <c r="H19" i="9"/>
  <c r="H20" i="9" s="1"/>
  <c r="H18" i="9"/>
  <c r="G13" i="9"/>
  <c r="Q9" i="9"/>
  <c r="P9" i="9"/>
  <c r="O9" i="9"/>
  <c r="N9" i="9"/>
  <c r="M9" i="9"/>
  <c r="L9" i="9"/>
  <c r="K9" i="9"/>
  <c r="H9" i="9"/>
  <c r="G9" i="9"/>
  <c r="F9" i="9"/>
  <c r="E9" i="9"/>
  <c r="G14" i="9" s="1"/>
  <c r="D9" i="9"/>
  <c r="R9" i="9" s="1"/>
  <c r="R8" i="9"/>
  <c r="R7" i="9"/>
  <c r="I4" i="9"/>
  <c r="G15" i="9" s="1"/>
  <c r="G20" i="8"/>
  <c r="F20" i="8"/>
  <c r="E20" i="8"/>
  <c r="D20" i="8"/>
  <c r="H19" i="8"/>
  <c r="H18" i="8"/>
  <c r="H20" i="8" s="1"/>
  <c r="G15" i="8"/>
  <c r="G13" i="8"/>
  <c r="Q9" i="8"/>
  <c r="P9" i="8"/>
  <c r="O9" i="8"/>
  <c r="N9" i="8"/>
  <c r="M9" i="8"/>
  <c r="L9" i="8"/>
  <c r="K9" i="8"/>
  <c r="H9" i="8"/>
  <c r="G9" i="8"/>
  <c r="F9" i="8"/>
  <c r="E9" i="8"/>
  <c r="D9" i="8"/>
  <c r="G14" i="8" s="1"/>
  <c r="R8" i="8"/>
  <c r="R7" i="8"/>
  <c r="I4" i="8"/>
  <c r="G20" i="7"/>
  <c r="F20" i="7"/>
  <c r="E20" i="7"/>
  <c r="D20" i="7"/>
  <c r="H19" i="7"/>
  <c r="H18" i="7"/>
  <c r="H20" i="7" s="1"/>
  <c r="G15" i="7"/>
  <c r="G13" i="7"/>
  <c r="Q9" i="7"/>
  <c r="P9" i="7"/>
  <c r="O9" i="7"/>
  <c r="N9" i="7"/>
  <c r="M9" i="7"/>
  <c r="L9" i="7"/>
  <c r="K9" i="7"/>
  <c r="H9" i="7"/>
  <c r="G9" i="7"/>
  <c r="F9" i="7"/>
  <c r="E9" i="7"/>
  <c r="D9" i="7"/>
  <c r="G14" i="7" s="1"/>
  <c r="R8" i="7"/>
  <c r="R7" i="7"/>
  <c r="I4" i="7"/>
  <c r="G20" i="6"/>
  <c r="F20" i="6"/>
  <c r="E20" i="6"/>
  <c r="D20" i="6"/>
  <c r="H19" i="6"/>
  <c r="H18" i="6"/>
  <c r="H20" i="6" s="1"/>
  <c r="G15" i="6"/>
  <c r="G13" i="6"/>
  <c r="Q9" i="6"/>
  <c r="P9" i="6"/>
  <c r="O9" i="6"/>
  <c r="N9" i="6"/>
  <c r="M9" i="6"/>
  <c r="L9" i="6"/>
  <c r="K9" i="6"/>
  <c r="H9" i="6"/>
  <c r="G9" i="6"/>
  <c r="F9" i="6"/>
  <c r="E9" i="6"/>
  <c r="D9" i="6"/>
  <c r="G14" i="6" s="1"/>
  <c r="R8" i="6"/>
  <c r="R7" i="6"/>
  <c r="I4" i="6"/>
  <c r="G20" i="5"/>
  <c r="F20" i="5"/>
  <c r="E20" i="5"/>
  <c r="D20" i="5"/>
  <c r="H19" i="5"/>
  <c r="H18" i="5"/>
  <c r="H20" i="5" s="1"/>
  <c r="G15" i="5"/>
  <c r="G13" i="5"/>
  <c r="Q9" i="5"/>
  <c r="P9" i="5"/>
  <c r="O9" i="5"/>
  <c r="N9" i="5"/>
  <c r="M9" i="5"/>
  <c r="L9" i="5"/>
  <c r="K9" i="5"/>
  <c r="H9" i="5"/>
  <c r="G9" i="5"/>
  <c r="F9" i="5"/>
  <c r="E9" i="5"/>
  <c r="D9" i="5"/>
  <c r="G14" i="5" s="1"/>
  <c r="R8" i="5"/>
  <c r="R7" i="5"/>
  <c r="I4" i="5"/>
  <c r="G20" i="2"/>
  <c r="F20" i="2"/>
  <c r="E20" i="2"/>
  <c r="D20" i="2"/>
  <c r="H19" i="2"/>
  <c r="H20" i="2" s="1"/>
  <c r="H18" i="2"/>
  <c r="G13" i="2"/>
  <c r="Q9" i="2"/>
  <c r="P9" i="2"/>
  <c r="O9" i="2"/>
  <c r="N9" i="2"/>
  <c r="M9" i="2"/>
  <c r="L9" i="2"/>
  <c r="K9" i="2"/>
  <c r="H9" i="2"/>
  <c r="G9" i="2"/>
  <c r="F9" i="2"/>
  <c r="E9" i="2"/>
  <c r="G14" i="2" s="1"/>
  <c r="D9" i="2"/>
  <c r="R9" i="2" s="1"/>
  <c r="R8" i="2"/>
  <c r="R7" i="2"/>
  <c r="I4" i="2"/>
  <c r="G15" i="2" s="1"/>
  <c r="R9" i="13" l="1"/>
  <c r="R9" i="11"/>
  <c r="R9" i="8"/>
  <c r="R9" i="7"/>
  <c r="R9" i="6"/>
  <c r="R9" i="5"/>
  <c r="P49" i="4"/>
  <c r="P46" i="4"/>
  <c r="O49" i="4"/>
  <c r="I49" i="4"/>
  <c r="H49" i="4"/>
  <c r="G49" i="4"/>
  <c r="E49" i="4"/>
  <c r="Q49" i="4"/>
  <c r="M49" i="4"/>
  <c r="L49" i="4"/>
  <c r="K49" i="4"/>
  <c r="D49" i="4"/>
  <c r="Q48" i="4"/>
  <c r="P48" i="4"/>
  <c r="O48" i="4"/>
  <c r="M48" i="4"/>
  <c r="L48" i="4"/>
  <c r="K48" i="4"/>
  <c r="I48" i="4"/>
  <c r="H48" i="4"/>
  <c r="G48" i="4"/>
  <c r="E48" i="4"/>
  <c r="D48" i="4"/>
  <c r="C48" i="4"/>
  <c r="Q46" i="4"/>
  <c r="O46" i="4"/>
  <c r="M46" i="4"/>
  <c r="L46" i="4"/>
  <c r="K46" i="4"/>
  <c r="I46" i="4"/>
  <c r="H46" i="4"/>
  <c r="G46" i="4"/>
  <c r="E46" i="4"/>
  <c r="D46" i="4"/>
  <c r="C46" i="4"/>
  <c r="Q45" i="4"/>
  <c r="P45" i="4"/>
  <c r="O45" i="4"/>
  <c r="M45" i="4"/>
  <c r="L45" i="4"/>
  <c r="K45" i="4"/>
  <c r="I45" i="4"/>
  <c r="H45" i="4"/>
  <c r="G45" i="4"/>
  <c r="E45" i="4"/>
  <c r="D45" i="4"/>
  <c r="C45" i="4"/>
  <c r="C49" i="4"/>
  <c r="C47" i="4" l="1"/>
  <c r="O47" i="4"/>
  <c r="O51" i="4" s="1"/>
  <c r="K47" i="4"/>
  <c r="K51" i="4" s="1"/>
  <c r="E47" i="4"/>
  <c r="E51" i="4" s="1"/>
  <c r="G47" i="4"/>
  <c r="G51" i="4" s="1"/>
  <c r="Q47" i="4"/>
  <c r="Q51" i="4" s="1"/>
  <c r="M47" i="4"/>
  <c r="M51" i="4" s="1"/>
  <c r="I47" i="4"/>
  <c r="I51" i="4" s="1"/>
  <c r="P47" i="4"/>
  <c r="P51" i="4" s="1"/>
  <c r="L47" i="4"/>
  <c r="L51" i="4" s="1"/>
  <c r="H47" i="4"/>
  <c r="H51" i="4" s="1"/>
  <c r="D47" i="4"/>
  <c r="R45" i="4"/>
  <c r="R46" i="4"/>
  <c r="R48" i="4"/>
  <c r="R49" i="4"/>
  <c r="H50" i="4"/>
  <c r="M50" i="4"/>
  <c r="D50" i="4"/>
  <c r="I50" i="4"/>
  <c r="O50" i="4"/>
  <c r="E50" i="4"/>
  <c r="K50" i="4"/>
  <c r="P50" i="4"/>
  <c r="G50" i="4"/>
  <c r="L50" i="4"/>
  <c r="Q50" i="4"/>
  <c r="C50" i="4"/>
  <c r="F45" i="4"/>
  <c r="J45" i="4"/>
  <c r="N45" i="4"/>
  <c r="F46" i="4"/>
  <c r="J46" i="4"/>
  <c r="N46" i="4"/>
  <c r="F48" i="4"/>
  <c r="J48" i="4"/>
  <c r="N48" i="4"/>
  <c r="F49" i="4"/>
  <c r="J49" i="4"/>
  <c r="N49" i="4"/>
  <c r="J47" i="4" l="1"/>
  <c r="F47" i="4"/>
  <c r="N47" i="4"/>
  <c r="R47" i="4"/>
  <c r="D51" i="4"/>
  <c r="R50" i="4"/>
  <c r="N50" i="4"/>
  <c r="J50" i="4"/>
  <c r="C51" i="4"/>
  <c r="F50" i="4"/>
  <c r="G13" i="1"/>
  <c r="R51" i="4" l="1"/>
  <c r="N51" i="4"/>
  <c r="J51" i="4"/>
  <c r="F51" i="4"/>
  <c r="G20" i="1"/>
  <c r="F20" i="1"/>
  <c r="E20" i="1"/>
  <c r="D20" i="1"/>
  <c r="H19" i="1"/>
  <c r="H18" i="1"/>
  <c r="Q9" i="1"/>
  <c r="P9" i="1"/>
  <c r="O9" i="1"/>
  <c r="N9" i="1"/>
  <c r="M9" i="1"/>
  <c r="L9" i="1"/>
  <c r="K9" i="1"/>
  <c r="H9" i="1"/>
  <c r="G9" i="1"/>
  <c r="F9" i="1"/>
  <c r="E9" i="1"/>
  <c r="D9" i="1"/>
  <c r="R8" i="1"/>
  <c r="R7" i="1"/>
  <c r="I4" i="1"/>
  <c r="G15" i="1" s="1"/>
  <c r="G14" i="1" l="1"/>
  <c r="H20" i="1"/>
  <c r="C99" i="4" s="1"/>
  <c r="R9" i="1"/>
  <c r="C110" i="4"/>
  <c r="C108" i="4"/>
  <c r="C107" i="4"/>
  <c r="C106" i="4"/>
  <c r="C102" i="4"/>
  <c r="C98" i="4"/>
  <c r="C89" i="4"/>
  <c r="C88" i="4"/>
  <c r="C87" i="4"/>
  <c r="C83" i="4"/>
  <c r="C82" i="4"/>
  <c r="C81" i="4"/>
  <c r="C74" i="4"/>
  <c r="C73" i="4"/>
  <c r="C72" i="4"/>
  <c r="C67" i="4"/>
  <c r="C66" i="4"/>
  <c r="C65" i="4"/>
  <c r="C64" i="4"/>
  <c r="C59" i="4"/>
  <c r="C58" i="4"/>
  <c r="C56" i="4"/>
  <c r="C54" i="4"/>
  <c r="C40" i="4"/>
  <c r="C39" i="4"/>
  <c r="C37" i="4"/>
  <c r="C36" i="4"/>
  <c r="C32" i="4"/>
  <c r="C27" i="4"/>
  <c r="C26" i="4"/>
  <c r="C24" i="4"/>
  <c r="C22" i="4"/>
  <c r="C17" i="4"/>
  <c r="C16" i="4"/>
  <c r="C14" i="4"/>
  <c r="C12" i="4"/>
  <c r="C7" i="4"/>
  <c r="C6" i="4"/>
  <c r="C4" i="4"/>
  <c r="C3" i="4"/>
  <c r="Q101" i="4" l="1"/>
  <c r="P101" i="4"/>
  <c r="O101" i="4"/>
  <c r="M101" i="4"/>
  <c r="L101" i="4"/>
  <c r="K101" i="4"/>
  <c r="I101" i="4"/>
  <c r="H101" i="4"/>
  <c r="G101" i="4"/>
  <c r="E101" i="4"/>
  <c r="D101" i="4"/>
  <c r="C101" i="4"/>
  <c r="N101" i="4" l="1"/>
  <c r="R101" i="4"/>
  <c r="J101" i="4"/>
  <c r="Q22" i="4"/>
  <c r="Q110" i="4"/>
  <c r="Q108" i="4"/>
  <c r="Q107" i="4"/>
  <c r="Q106" i="4"/>
  <c r="Q102" i="4"/>
  <c r="Q99" i="4"/>
  <c r="Q98" i="4"/>
  <c r="Q76" i="4"/>
  <c r="Q59" i="4"/>
  <c r="Q58" i="4"/>
  <c r="Q56" i="4"/>
  <c r="Q54" i="4"/>
  <c r="Q39" i="4"/>
  <c r="Q37" i="4"/>
  <c r="Q36" i="4"/>
  <c r="Q26" i="4"/>
  <c r="Q24" i="4"/>
  <c r="Q17" i="4"/>
  <c r="Q16" i="4"/>
  <c r="Q14" i="4"/>
  <c r="Q12" i="4"/>
  <c r="Q6" i="4"/>
  <c r="Q4" i="4"/>
  <c r="Q3" i="4"/>
  <c r="Q9" i="4" s="1"/>
  <c r="P110" i="4"/>
  <c r="P108" i="4"/>
  <c r="P107" i="4"/>
  <c r="P106" i="4"/>
  <c r="P102" i="4"/>
  <c r="P98" i="4"/>
  <c r="P76" i="4"/>
  <c r="P59" i="4"/>
  <c r="P58" i="4"/>
  <c r="P56" i="4"/>
  <c r="P54" i="4"/>
  <c r="P40" i="4"/>
  <c r="P39" i="4"/>
  <c r="P37" i="4"/>
  <c r="P36" i="4"/>
  <c r="P27" i="4"/>
  <c r="P26" i="4"/>
  <c r="P24" i="4"/>
  <c r="P22" i="4"/>
  <c r="P16" i="4"/>
  <c r="P14" i="4"/>
  <c r="P12" i="4"/>
  <c r="P7" i="4"/>
  <c r="P6" i="4"/>
  <c r="P4" i="4"/>
  <c r="P3" i="4"/>
  <c r="P9" i="4" s="1"/>
  <c r="O110" i="4"/>
  <c r="O108" i="4"/>
  <c r="O107" i="4"/>
  <c r="O106" i="4"/>
  <c r="O102" i="4"/>
  <c r="O98" i="4"/>
  <c r="O76" i="4"/>
  <c r="O58" i="4"/>
  <c r="O56" i="4"/>
  <c r="O54" i="4"/>
  <c r="O39" i="4"/>
  <c r="O37" i="4"/>
  <c r="O36" i="4"/>
  <c r="O26" i="4"/>
  <c r="O24" i="4"/>
  <c r="O22" i="4"/>
  <c r="O17" i="4"/>
  <c r="O16" i="4"/>
  <c r="O14" i="4"/>
  <c r="O12" i="4"/>
  <c r="O6" i="4"/>
  <c r="O4" i="4"/>
  <c r="O3" i="4"/>
  <c r="O9" i="4" s="1"/>
  <c r="M110" i="4"/>
  <c r="M108" i="4"/>
  <c r="M107" i="4"/>
  <c r="M106" i="4"/>
  <c r="M102" i="4"/>
  <c r="M98" i="4"/>
  <c r="M76" i="4"/>
  <c r="M59" i="4"/>
  <c r="M58" i="4"/>
  <c r="M56" i="4"/>
  <c r="M54" i="4"/>
  <c r="M39" i="4"/>
  <c r="M37" i="4"/>
  <c r="M36" i="4"/>
  <c r="M26" i="4"/>
  <c r="M24" i="4"/>
  <c r="M22" i="4"/>
  <c r="M17" i="4"/>
  <c r="M16" i="4"/>
  <c r="M14" i="4"/>
  <c r="M12" i="4"/>
  <c r="M7" i="4"/>
  <c r="M6" i="4"/>
  <c r="M4" i="4"/>
  <c r="M3" i="4"/>
  <c r="M9" i="4" s="1"/>
  <c r="L110" i="4"/>
  <c r="L108" i="4"/>
  <c r="L107" i="4"/>
  <c r="L106" i="4"/>
  <c r="L102" i="4"/>
  <c r="L98" i="4"/>
  <c r="L76" i="4"/>
  <c r="L58" i="4"/>
  <c r="L56" i="4"/>
  <c r="L54" i="4"/>
  <c r="L39" i="4"/>
  <c r="L37" i="4"/>
  <c r="L36" i="4"/>
  <c r="L26" i="4"/>
  <c r="L24" i="4"/>
  <c r="L22" i="4"/>
  <c r="L16" i="4"/>
  <c r="L14" i="4"/>
  <c r="L12" i="4"/>
  <c r="L6" i="4"/>
  <c r="L4" i="4"/>
  <c r="L3" i="4"/>
  <c r="L9" i="4" s="1"/>
  <c r="K110" i="4"/>
  <c r="K108" i="4"/>
  <c r="K107" i="4"/>
  <c r="K106" i="4"/>
  <c r="K102" i="4"/>
  <c r="K98" i="4"/>
  <c r="K76" i="4"/>
  <c r="K58" i="4"/>
  <c r="K56" i="4"/>
  <c r="K54" i="4"/>
  <c r="K39" i="4"/>
  <c r="K37" i="4"/>
  <c r="K36" i="4"/>
  <c r="K26" i="4"/>
  <c r="K24" i="4"/>
  <c r="K22" i="4"/>
  <c r="K16" i="4"/>
  <c r="K14" i="4"/>
  <c r="K12" i="4"/>
  <c r="K6" i="4"/>
  <c r="K4" i="4"/>
  <c r="K3" i="4"/>
  <c r="K9" i="4" s="1"/>
  <c r="I110" i="4"/>
  <c r="I108" i="4"/>
  <c r="I107" i="4"/>
  <c r="I106" i="4"/>
  <c r="I102" i="4"/>
  <c r="I98" i="4"/>
  <c r="I76" i="4"/>
  <c r="I58" i="4"/>
  <c r="I56" i="4"/>
  <c r="I54" i="4"/>
  <c r="I40" i="4"/>
  <c r="I39" i="4"/>
  <c r="I37" i="4"/>
  <c r="I36" i="4"/>
  <c r="I27" i="4"/>
  <c r="I26" i="4"/>
  <c r="I24" i="4"/>
  <c r="I22" i="4"/>
  <c r="I16" i="4"/>
  <c r="I14" i="4"/>
  <c r="I12" i="4"/>
  <c r="I6" i="4"/>
  <c r="I4" i="4"/>
  <c r="I3" i="4"/>
  <c r="I9" i="4" s="1"/>
  <c r="H110" i="4"/>
  <c r="H108" i="4"/>
  <c r="H107" i="4"/>
  <c r="H106" i="4"/>
  <c r="H102" i="4"/>
  <c r="H98" i="4"/>
  <c r="H76" i="4"/>
  <c r="H59" i="4"/>
  <c r="H58" i="4"/>
  <c r="H56" i="4"/>
  <c r="H54" i="4"/>
  <c r="H40" i="4"/>
  <c r="H39" i="4"/>
  <c r="H37" i="4"/>
  <c r="H36" i="4"/>
  <c r="H27" i="4"/>
  <c r="H26" i="4"/>
  <c r="H24" i="4"/>
  <c r="H22" i="4"/>
  <c r="H16" i="4"/>
  <c r="H14" i="4"/>
  <c r="H12" i="4"/>
  <c r="H7" i="4"/>
  <c r="H6" i="4"/>
  <c r="H4" i="4"/>
  <c r="H3" i="4"/>
  <c r="H9" i="4" s="1"/>
  <c r="G110" i="4"/>
  <c r="G108" i="4"/>
  <c r="G107" i="4"/>
  <c r="G106" i="4"/>
  <c r="G102" i="4"/>
  <c r="G98" i="4"/>
  <c r="G76" i="4"/>
  <c r="G59" i="4"/>
  <c r="G58" i="4"/>
  <c r="G56" i="4"/>
  <c r="G54" i="4"/>
  <c r="G40" i="4"/>
  <c r="G39" i="4"/>
  <c r="G37" i="4"/>
  <c r="G36" i="4"/>
  <c r="G27" i="4"/>
  <c r="G26" i="4"/>
  <c r="G24" i="4"/>
  <c r="G22" i="4"/>
  <c r="G16" i="4"/>
  <c r="G14" i="4"/>
  <c r="G12" i="4"/>
  <c r="G7" i="4"/>
  <c r="G6" i="4"/>
  <c r="G4" i="4"/>
  <c r="G3" i="4"/>
  <c r="G9" i="4" s="1"/>
  <c r="E110" i="4"/>
  <c r="E108" i="4"/>
  <c r="E107" i="4"/>
  <c r="E106" i="4"/>
  <c r="E102" i="4"/>
  <c r="E98" i="4"/>
  <c r="E58" i="4"/>
  <c r="E56" i="4"/>
  <c r="E54" i="4"/>
  <c r="E39" i="4"/>
  <c r="E37" i="4"/>
  <c r="E36" i="4"/>
  <c r="E26" i="4"/>
  <c r="E24" i="4"/>
  <c r="E22" i="4"/>
  <c r="E16" i="4"/>
  <c r="E14" i="4"/>
  <c r="E12" i="4"/>
  <c r="E6" i="4"/>
  <c r="E4" i="4"/>
  <c r="E3" i="4"/>
  <c r="E9" i="4" s="1"/>
  <c r="D110" i="4"/>
  <c r="D108" i="4"/>
  <c r="D107" i="4"/>
  <c r="D106" i="4"/>
  <c r="D102" i="4"/>
  <c r="D98" i="4"/>
  <c r="D58" i="4"/>
  <c r="D56" i="4"/>
  <c r="D54" i="4"/>
  <c r="D39" i="4"/>
  <c r="D37" i="4"/>
  <c r="D36" i="4"/>
  <c r="D26" i="4"/>
  <c r="D24" i="4"/>
  <c r="D22" i="4"/>
  <c r="D16" i="4"/>
  <c r="D14" i="4"/>
  <c r="D12" i="4"/>
  <c r="D6" i="4"/>
  <c r="D4" i="4"/>
  <c r="D3" i="4"/>
  <c r="C76" i="4"/>
  <c r="C9" i="4"/>
  <c r="Q92" i="4"/>
  <c r="Q40" i="4"/>
  <c r="Q27" i="4"/>
  <c r="Q32" i="4"/>
  <c r="P99" i="4"/>
  <c r="P92" i="4"/>
  <c r="P17" i="4"/>
  <c r="P94" i="4"/>
  <c r="O99" i="4"/>
  <c r="O92" i="4"/>
  <c r="O59" i="4"/>
  <c r="O40" i="4"/>
  <c r="O27" i="4"/>
  <c r="O32" i="4"/>
  <c r="M99" i="4"/>
  <c r="M92" i="4"/>
  <c r="M40" i="4"/>
  <c r="M27" i="4"/>
  <c r="M94" i="4"/>
  <c r="L99" i="4"/>
  <c r="L92" i="4"/>
  <c r="L59" i="4"/>
  <c r="L40" i="4"/>
  <c r="L27" i="4"/>
  <c r="L17" i="4"/>
  <c r="L93" i="4"/>
  <c r="L32" i="4"/>
  <c r="K99" i="4"/>
  <c r="K92" i="4"/>
  <c r="K59" i="4"/>
  <c r="K40" i="4"/>
  <c r="K27" i="4"/>
  <c r="K17" i="4"/>
  <c r="K7" i="4"/>
  <c r="K94" i="4"/>
  <c r="I99" i="4"/>
  <c r="I92" i="4"/>
  <c r="I59" i="4"/>
  <c r="I17" i="4"/>
  <c r="I93" i="4"/>
  <c r="I32" i="4"/>
  <c r="H99" i="4"/>
  <c r="H92" i="4"/>
  <c r="H17" i="4"/>
  <c r="H94" i="4"/>
  <c r="G99" i="4"/>
  <c r="G92" i="4"/>
  <c r="G17" i="4"/>
  <c r="G32" i="4"/>
  <c r="E92" i="4"/>
  <c r="D99" i="4"/>
  <c r="D92" i="4"/>
  <c r="D59" i="4"/>
  <c r="D40" i="4"/>
  <c r="D17" i="4"/>
  <c r="D7" i="4"/>
  <c r="D32" i="4"/>
  <c r="C92" i="4"/>
  <c r="R6" i="4" l="1"/>
  <c r="N6" i="4"/>
  <c r="J6" i="4"/>
  <c r="R22" i="4"/>
  <c r="N22" i="4"/>
  <c r="J22" i="4"/>
  <c r="N37" i="4"/>
  <c r="R37" i="4"/>
  <c r="J37" i="4"/>
  <c r="J58" i="4"/>
  <c r="R58" i="4"/>
  <c r="N58" i="4"/>
  <c r="D76" i="4"/>
  <c r="R72" i="4"/>
  <c r="N72" i="4"/>
  <c r="J72" i="4"/>
  <c r="J87" i="4"/>
  <c r="R87" i="4"/>
  <c r="N87" i="4"/>
  <c r="R102" i="4"/>
  <c r="N102" i="4"/>
  <c r="J102" i="4"/>
  <c r="N110" i="4"/>
  <c r="J110" i="4"/>
  <c r="R110" i="4"/>
  <c r="N12" i="4"/>
  <c r="R12" i="4"/>
  <c r="J12" i="4"/>
  <c r="R24" i="4"/>
  <c r="J24" i="4"/>
  <c r="N24" i="4"/>
  <c r="J39" i="4"/>
  <c r="R39" i="4"/>
  <c r="N39" i="4"/>
  <c r="R64" i="4"/>
  <c r="N64" i="4"/>
  <c r="J64" i="4"/>
  <c r="R73" i="4"/>
  <c r="J73" i="4"/>
  <c r="N73" i="4"/>
  <c r="N88" i="4"/>
  <c r="J88" i="4"/>
  <c r="R88" i="4"/>
  <c r="N106" i="4"/>
  <c r="J106" i="4"/>
  <c r="R106" i="4"/>
  <c r="D9" i="4"/>
  <c r="J9" i="4" s="1"/>
  <c r="J3" i="4"/>
  <c r="N3" i="4"/>
  <c r="F3" i="4"/>
  <c r="R3" i="4"/>
  <c r="N14" i="4"/>
  <c r="J14" i="4"/>
  <c r="R14" i="4"/>
  <c r="J26" i="4"/>
  <c r="R26" i="4"/>
  <c r="N26" i="4"/>
  <c r="J54" i="4"/>
  <c r="N54" i="4"/>
  <c r="R54" i="4"/>
  <c r="R65" i="4"/>
  <c r="N65" i="4"/>
  <c r="J65" i="4"/>
  <c r="N81" i="4"/>
  <c r="R81" i="4"/>
  <c r="J81" i="4"/>
  <c r="J89" i="4"/>
  <c r="N89" i="4"/>
  <c r="R89" i="4"/>
  <c r="N107" i="4"/>
  <c r="R107" i="4"/>
  <c r="J107" i="4"/>
  <c r="N4" i="4"/>
  <c r="R4" i="4"/>
  <c r="J4" i="4"/>
  <c r="N16" i="4"/>
  <c r="R16" i="4"/>
  <c r="J16" i="4"/>
  <c r="R36" i="4"/>
  <c r="N36" i="4"/>
  <c r="J36" i="4"/>
  <c r="N56" i="4"/>
  <c r="R56" i="4"/>
  <c r="J56" i="4"/>
  <c r="J66" i="4"/>
  <c r="N66" i="4"/>
  <c r="R66" i="4"/>
  <c r="R82" i="4"/>
  <c r="J82" i="4"/>
  <c r="N82" i="4"/>
  <c r="J98" i="4"/>
  <c r="R98" i="4"/>
  <c r="N98" i="4"/>
  <c r="N108" i="4"/>
  <c r="R108" i="4"/>
  <c r="J108" i="4"/>
  <c r="N92" i="4"/>
  <c r="R92" i="4"/>
  <c r="J92" i="4"/>
  <c r="I25" i="4"/>
  <c r="I29" i="4" s="1"/>
  <c r="I15" i="4"/>
  <c r="I19" i="4" s="1"/>
  <c r="K15" i="4"/>
  <c r="K19" i="4" s="1"/>
  <c r="Q93" i="4"/>
  <c r="O69" i="4"/>
  <c r="Q7" i="4"/>
  <c r="Q8" i="4" s="1"/>
  <c r="M100" i="4"/>
  <c r="P93" i="4"/>
  <c r="O93" i="4"/>
  <c r="O7" i="4"/>
  <c r="O8" i="4" s="1"/>
  <c r="M32" i="4"/>
  <c r="M33" i="4" s="1"/>
  <c r="M93" i="4"/>
  <c r="K25" i="4"/>
  <c r="K29" i="4" s="1"/>
  <c r="L7" i="4"/>
  <c r="L8" i="4" s="1"/>
  <c r="I100" i="4"/>
  <c r="K93" i="4"/>
  <c r="I7" i="4"/>
  <c r="I8" i="4" s="1"/>
  <c r="H60" i="4"/>
  <c r="H93" i="4"/>
  <c r="G93" i="4"/>
  <c r="F92" i="4"/>
  <c r="D100" i="4"/>
  <c r="G60" i="4"/>
  <c r="E99" i="4"/>
  <c r="E100" i="4" s="1"/>
  <c r="N83" i="4"/>
  <c r="N74" i="4"/>
  <c r="E59" i="4"/>
  <c r="E60" i="4" s="1"/>
  <c r="E40" i="4"/>
  <c r="N40" i="4" s="1"/>
  <c r="E27" i="4"/>
  <c r="E28" i="4" s="1"/>
  <c r="E17" i="4"/>
  <c r="N17" i="4" s="1"/>
  <c r="E94" i="4"/>
  <c r="I38" i="4"/>
  <c r="I42" i="4" s="1"/>
  <c r="L15" i="4"/>
  <c r="L19" i="4" s="1"/>
  <c r="F37" i="4"/>
  <c r="G100" i="4"/>
  <c r="H57" i="4"/>
  <c r="H61" i="4" s="1"/>
  <c r="L60" i="4"/>
  <c r="L100" i="4"/>
  <c r="M38" i="4"/>
  <c r="M42" i="4" s="1"/>
  <c r="M57" i="4"/>
  <c r="M61" i="4" s="1"/>
  <c r="M69" i="4"/>
  <c r="P100" i="4"/>
  <c r="Q100" i="4"/>
  <c r="G25" i="4"/>
  <c r="G29" i="4" s="1"/>
  <c r="G69" i="4"/>
  <c r="K100" i="4"/>
  <c r="L57" i="4"/>
  <c r="L61" i="4" s="1"/>
  <c r="L69" i="4"/>
  <c r="M60" i="4"/>
  <c r="O60" i="4"/>
  <c r="O100" i="4"/>
  <c r="P25" i="4"/>
  <c r="P29" i="4" s="1"/>
  <c r="Q38" i="4"/>
  <c r="Q42" i="4" s="1"/>
  <c r="H100" i="4"/>
  <c r="D55" i="4"/>
  <c r="G38" i="4"/>
  <c r="G42" i="4" s="1"/>
  <c r="M25" i="4"/>
  <c r="M29" i="4" s="1"/>
  <c r="C69" i="4"/>
  <c r="F102" i="4"/>
  <c r="D57" i="4"/>
  <c r="D61" i="4" s="1"/>
  <c r="I69" i="4"/>
  <c r="O15" i="4"/>
  <c r="O19" i="4" s="1"/>
  <c r="O25" i="4"/>
  <c r="O29" i="4" s="1"/>
  <c r="P60" i="4"/>
  <c r="Q60" i="4"/>
  <c r="D25" i="4"/>
  <c r="D29" i="4" s="1"/>
  <c r="G15" i="4"/>
  <c r="G19" i="4" s="1"/>
  <c r="L25" i="4"/>
  <c r="L29" i="4" s="1"/>
  <c r="P57" i="4"/>
  <c r="P61" i="4" s="1"/>
  <c r="Q94" i="4"/>
  <c r="P32" i="4"/>
  <c r="Q33" i="4" s="1"/>
  <c r="O57" i="4"/>
  <c r="O61" i="4" s="1"/>
  <c r="O55" i="4"/>
  <c r="O94" i="4"/>
  <c r="K32" i="4"/>
  <c r="L33" i="4" s="1"/>
  <c r="L38" i="4"/>
  <c r="L42" i="4" s="1"/>
  <c r="L94" i="4"/>
  <c r="I57" i="4"/>
  <c r="I61" i="4" s="1"/>
  <c r="I55" i="4"/>
  <c r="I94" i="4"/>
  <c r="H32" i="4"/>
  <c r="H33" i="4" s="1"/>
  <c r="G57" i="4"/>
  <c r="G61" i="4" s="1"/>
  <c r="G55" i="4"/>
  <c r="G94" i="4"/>
  <c r="F73" i="4"/>
  <c r="E93" i="4"/>
  <c r="F26" i="4"/>
  <c r="E7" i="4"/>
  <c r="J7" i="4" s="1"/>
  <c r="F24" i="4"/>
  <c r="E32" i="4"/>
  <c r="G33" i="4" s="1"/>
  <c r="F98" i="4"/>
  <c r="F89" i="4"/>
  <c r="F82" i="4"/>
  <c r="D27" i="4"/>
  <c r="F81" i="4"/>
  <c r="D69" i="4"/>
  <c r="F108" i="4"/>
  <c r="D38" i="4"/>
  <c r="D42" i="4" s="1"/>
  <c r="D94" i="4"/>
  <c r="F12" i="4"/>
  <c r="F58" i="4"/>
  <c r="F6" i="4"/>
  <c r="F72" i="4"/>
  <c r="F54" i="4"/>
  <c r="C38" i="4"/>
  <c r="F36" i="4"/>
  <c r="F14" i="4"/>
  <c r="C25" i="4"/>
  <c r="F22" i="4"/>
  <c r="F107" i="4"/>
  <c r="D60" i="4"/>
  <c r="F88" i="4"/>
  <c r="E38" i="4"/>
  <c r="E42" i="4" s="1"/>
  <c r="E57" i="4"/>
  <c r="E69" i="4"/>
  <c r="H38" i="4"/>
  <c r="H42" i="4" s="1"/>
  <c r="H69" i="4"/>
  <c r="I60" i="4"/>
  <c r="K57" i="4"/>
  <c r="K61" i="4" s="1"/>
  <c r="K69" i="4"/>
  <c r="P69" i="4"/>
  <c r="Q55" i="4"/>
  <c r="F16" i="4"/>
  <c r="F64" i="4"/>
  <c r="D15" i="4"/>
  <c r="F106" i="4"/>
  <c r="C57" i="4"/>
  <c r="F56" i="4"/>
  <c r="Q57" i="4"/>
  <c r="Q61" i="4" s="1"/>
  <c r="F66" i="4"/>
  <c r="E76" i="4"/>
  <c r="F65" i="4"/>
  <c r="F87" i="4"/>
  <c r="F110" i="4"/>
  <c r="F39" i="4"/>
  <c r="E25" i="4"/>
  <c r="E29" i="4" s="1"/>
  <c r="M15" i="4"/>
  <c r="M19" i="4" s="1"/>
  <c r="P15" i="4"/>
  <c r="P19" i="4" s="1"/>
  <c r="K60" i="4"/>
  <c r="Q15" i="4"/>
  <c r="Q19" i="4" s="1"/>
  <c r="Q69" i="4"/>
  <c r="H25" i="4"/>
  <c r="H29" i="4" s="1"/>
  <c r="O38" i="4"/>
  <c r="O42" i="4" s="1"/>
  <c r="H15" i="4"/>
  <c r="H19" i="4" s="1"/>
  <c r="K38" i="4"/>
  <c r="K42" i="4" s="1"/>
  <c r="P38" i="4"/>
  <c r="P42" i="4" s="1"/>
  <c r="L55" i="4"/>
  <c r="C15" i="4"/>
  <c r="E15" i="4"/>
  <c r="E19" i="4" s="1"/>
  <c r="D93" i="4"/>
  <c r="H84" i="4"/>
  <c r="M84" i="4"/>
  <c r="D84" i="4"/>
  <c r="I84" i="4"/>
  <c r="O84" i="4"/>
  <c r="K84" i="4"/>
  <c r="P84" i="4"/>
  <c r="G84" i="4"/>
  <c r="L84" i="4"/>
  <c r="Q84" i="4"/>
  <c r="K75" i="4"/>
  <c r="P75" i="4"/>
  <c r="G75" i="4"/>
  <c r="L75" i="4"/>
  <c r="Q75" i="4"/>
  <c r="H75" i="4"/>
  <c r="M75" i="4"/>
  <c r="D75" i="4"/>
  <c r="I75" i="4"/>
  <c r="O75" i="4"/>
  <c r="I68" i="4"/>
  <c r="O68" i="4"/>
  <c r="K68" i="4"/>
  <c r="P68" i="4"/>
  <c r="G68" i="4"/>
  <c r="L68" i="4"/>
  <c r="Q68" i="4"/>
  <c r="H68" i="4"/>
  <c r="M68" i="4"/>
  <c r="H41" i="4"/>
  <c r="M41" i="4"/>
  <c r="D41" i="4"/>
  <c r="I41" i="4"/>
  <c r="O41" i="4"/>
  <c r="K41" i="4"/>
  <c r="P41" i="4"/>
  <c r="G41" i="4"/>
  <c r="L41" i="4"/>
  <c r="Q41" i="4"/>
  <c r="H28" i="4"/>
  <c r="M28" i="4"/>
  <c r="I28" i="4"/>
  <c r="O28" i="4"/>
  <c r="K28" i="4"/>
  <c r="P28" i="4"/>
  <c r="G28" i="4"/>
  <c r="L28" i="4"/>
  <c r="Q28" i="4"/>
  <c r="H18" i="4"/>
  <c r="M18" i="4"/>
  <c r="D18" i="4"/>
  <c r="I18" i="4"/>
  <c r="O18" i="4"/>
  <c r="K18" i="4"/>
  <c r="P18" i="4"/>
  <c r="G18" i="4"/>
  <c r="L18" i="4"/>
  <c r="Q18" i="4"/>
  <c r="M8" i="4"/>
  <c r="K8" i="4"/>
  <c r="P8" i="4"/>
  <c r="H8" i="4"/>
  <c r="D8" i="4"/>
  <c r="G8" i="4"/>
  <c r="R9" i="4" l="1"/>
  <c r="F9" i="4"/>
  <c r="N9" i="4"/>
  <c r="J99" i="4"/>
  <c r="J100" i="4" s="1"/>
  <c r="R76" i="4"/>
  <c r="R40" i="4"/>
  <c r="N99" i="4"/>
  <c r="N100" i="4" s="1"/>
  <c r="J59" i="4"/>
  <c r="R7" i="4"/>
  <c r="R59" i="4"/>
  <c r="N76" i="4"/>
  <c r="D68" i="4"/>
  <c r="N67" i="4"/>
  <c r="R67" i="4"/>
  <c r="J67" i="4"/>
  <c r="J74" i="4"/>
  <c r="J17" i="4"/>
  <c r="J18" i="4" s="1"/>
  <c r="R27" i="4"/>
  <c r="N27" i="4"/>
  <c r="J27" i="4"/>
  <c r="R74" i="4"/>
  <c r="N32" i="4"/>
  <c r="O33" i="4" s="1"/>
  <c r="J83" i="4"/>
  <c r="R17" i="4"/>
  <c r="R18" i="4" s="1"/>
  <c r="J76" i="4"/>
  <c r="N7" i="4"/>
  <c r="R32" i="4"/>
  <c r="J40" i="4"/>
  <c r="R83" i="4"/>
  <c r="R99" i="4"/>
  <c r="R100" i="4" s="1"/>
  <c r="N59" i="4"/>
  <c r="J32" i="4"/>
  <c r="J15" i="4"/>
  <c r="R15" i="4"/>
  <c r="N15" i="4"/>
  <c r="N25" i="4"/>
  <c r="J25" i="4"/>
  <c r="R57" i="4"/>
  <c r="N57" i="4"/>
  <c r="J57" i="4"/>
  <c r="R69" i="4"/>
  <c r="N69" i="4"/>
  <c r="J69" i="4"/>
  <c r="R38" i="4"/>
  <c r="N38" i="4"/>
  <c r="J38" i="4"/>
  <c r="M55" i="4"/>
  <c r="E84" i="4"/>
  <c r="N18" i="4"/>
  <c r="E75" i="4"/>
  <c r="E18" i="4"/>
  <c r="E41" i="4"/>
  <c r="K33" i="4"/>
  <c r="P55" i="4"/>
  <c r="E55" i="4"/>
  <c r="H55" i="4"/>
  <c r="P33" i="4"/>
  <c r="I33" i="4"/>
  <c r="F99" i="4"/>
  <c r="F100" i="4" s="1"/>
  <c r="C100" i="4"/>
  <c r="K55" i="4"/>
  <c r="F76" i="4"/>
  <c r="E33" i="4"/>
  <c r="E68" i="4"/>
  <c r="E8" i="4"/>
  <c r="D28" i="4"/>
  <c r="E61" i="4"/>
  <c r="C29" i="4"/>
  <c r="F25" i="4"/>
  <c r="F69" i="4"/>
  <c r="D19" i="4"/>
  <c r="C19" i="4"/>
  <c r="F15" i="4"/>
  <c r="C61" i="4"/>
  <c r="F57" i="4"/>
  <c r="C42" i="4"/>
  <c r="F38" i="4"/>
  <c r="N61" i="4" l="1"/>
  <c r="R61" i="4"/>
  <c r="J61" i="4"/>
  <c r="R19" i="4"/>
  <c r="N19" i="4"/>
  <c r="J19" i="4"/>
  <c r="F29" i="4"/>
  <c r="J29" i="4"/>
  <c r="N29" i="4"/>
  <c r="F42" i="4"/>
  <c r="R42" i="4"/>
  <c r="N42" i="4"/>
  <c r="J42" i="4"/>
  <c r="F61" i="4"/>
  <c r="F19" i="4"/>
  <c r="F4" i="4" l="1"/>
  <c r="C13" i="4"/>
  <c r="F83" i="4" l="1"/>
  <c r="F74" i="4"/>
  <c r="F67" i="4"/>
  <c r="F40" i="4"/>
  <c r="F27" i="4"/>
  <c r="F7" i="4"/>
  <c r="F101" i="4"/>
  <c r="C33" i="4" l="1"/>
  <c r="D33" i="4"/>
  <c r="N33" i="4"/>
  <c r="R33" i="4"/>
  <c r="J33" i="4"/>
  <c r="F59" i="4"/>
  <c r="C60" i="4"/>
  <c r="F17" i="4"/>
  <c r="F18" i="4" s="1"/>
  <c r="C18" i="4"/>
  <c r="F32" i="4"/>
  <c r="F33" i="4" s="1"/>
  <c r="C55" i="4"/>
  <c r="C94" i="4"/>
  <c r="C93" i="4"/>
  <c r="F93" i="4" l="1"/>
  <c r="R93" i="4"/>
  <c r="N93" i="4"/>
  <c r="J93" i="4"/>
  <c r="F94" i="4"/>
  <c r="R94" i="4"/>
  <c r="N94" i="4"/>
  <c r="J94" i="4"/>
  <c r="C75" i="4"/>
  <c r="F75" i="4"/>
  <c r="J75" i="4"/>
  <c r="R75" i="4"/>
  <c r="N75" i="4"/>
  <c r="N28" i="4"/>
  <c r="R28" i="4"/>
  <c r="C28" i="4"/>
  <c r="F28" i="4"/>
  <c r="J28" i="4"/>
  <c r="N60" i="4"/>
  <c r="R60" i="4"/>
  <c r="F60" i="4"/>
  <c r="J60" i="4"/>
  <c r="N41" i="4"/>
  <c r="R41" i="4"/>
  <c r="C41" i="4"/>
  <c r="F41" i="4"/>
  <c r="J41" i="4"/>
  <c r="R68" i="4"/>
  <c r="F68" i="4"/>
  <c r="C68" i="4"/>
  <c r="J68" i="4"/>
  <c r="N68" i="4"/>
  <c r="R84" i="4"/>
  <c r="C84" i="4"/>
  <c r="F84" i="4"/>
  <c r="J84" i="4"/>
  <c r="N84" i="4"/>
  <c r="N8" i="4"/>
  <c r="R8" i="4"/>
  <c r="C8" i="4"/>
  <c r="F8" i="4"/>
  <c r="J8" i="4"/>
  <c r="Q25" i="4"/>
  <c r="R25" i="4" s="1"/>
  <c r="Q29" i="4" l="1"/>
  <c r="R29" i="4" s="1"/>
  <c r="Q23" i="4"/>
  <c r="L5" i="4"/>
  <c r="E23" i="4"/>
  <c r="P23" i="4"/>
  <c r="O13" i="4"/>
  <c r="O23" i="4"/>
  <c r="I23" i="4"/>
  <c r="P5" i="4"/>
  <c r="D5" i="4"/>
  <c r="P13" i="4"/>
  <c r="Q5" i="4"/>
  <c r="L13" i="4"/>
  <c r="L23" i="4"/>
  <c r="O5" i="4"/>
  <c r="D13" i="4"/>
  <c r="Q13" i="4"/>
  <c r="C5" i="4"/>
  <c r="M13" i="4"/>
  <c r="M23" i="4"/>
  <c r="M5" i="4"/>
  <c r="K13" i="4"/>
  <c r="K23" i="4"/>
  <c r="K5" i="4"/>
  <c r="J13" i="4"/>
  <c r="H13" i="4"/>
  <c r="G23" i="4"/>
  <c r="G5" i="4"/>
  <c r="C23" i="4"/>
  <c r="E5" i="4"/>
  <c r="I13" i="4"/>
  <c r="I5" i="4"/>
  <c r="H23" i="4"/>
  <c r="H5" i="4"/>
  <c r="G13" i="4"/>
  <c r="D23" i="4"/>
  <c r="E13" i="4"/>
  <c r="J55" i="4" l="1"/>
  <c r="R55" i="4"/>
  <c r="N55" i="4"/>
  <c r="F55" i="4"/>
  <c r="R13" i="4"/>
  <c r="F13" i="4"/>
  <c r="N13" i="4"/>
  <c r="J5" i="4"/>
  <c r="F5" i="4"/>
  <c r="R5" i="4"/>
  <c r="N5" i="4"/>
  <c r="N23" i="4"/>
  <c r="R23" i="4"/>
  <c r="F23" i="4"/>
  <c r="J23" i="4"/>
</calcChain>
</file>

<file path=xl/comments1.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0.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1.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2.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2.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3.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4.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5.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6.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7.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8.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9.xml><?xml version="1.0" encoding="utf-8"?>
<comments xmlns="http://schemas.openxmlformats.org/spreadsheetml/2006/main">
  <authors>
    <author>Jeffrey Olson</author>
    <author>Default User Name</author>
    <author>West, Peter L</author>
  </authors>
  <commentList>
    <comment ref="O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J4" authorId="2" shapeId="0">
      <text>
        <r>
          <rPr>
            <b/>
            <sz val="8"/>
            <color indexed="81"/>
            <rFont val="Tahoma"/>
            <family val="2"/>
          </rPr>
          <t>Enter the total number of clients opened for 18-21 FC Services</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5" authorId="1" shapeId="0">
      <text>
        <r>
          <rPr>
            <b/>
            <sz val="8"/>
            <color indexed="81"/>
            <rFont val="Tahoma"/>
            <family val="2"/>
          </rPr>
          <t>This is the number of requests for assistance on FC 18 - 21 services to children cases being managed by your agency on the last day of the month from other counties. 
In this situation, the other county or state maintains case management responsibility.</t>
        </r>
        <r>
          <rPr>
            <sz val="8"/>
            <color indexed="81"/>
            <rFont val="Tahoma"/>
            <family val="2"/>
          </rPr>
          <t xml:space="preserve">
</t>
        </r>
      </text>
    </comment>
    <comment ref="K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L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M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N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sharedStrings.xml><?xml version="1.0" encoding="utf-8"?>
<sst xmlns="http://schemas.openxmlformats.org/spreadsheetml/2006/main" count="866" uniqueCount="149">
  <si>
    <t>CPS Intake</t>
  </si>
  <si>
    <t>LINKS</t>
  </si>
  <si>
    <t>Other home studies</t>
  </si>
  <si>
    <t>Facilitators</t>
  </si>
  <si>
    <t>January</t>
  </si>
  <si>
    <t>February</t>
  </si>
  <si>
    <t>March</t>
  </si>
  <si>
    <t>April</t>
  </si>
  <si>
    <t>May</t>
  </si>
  <si>
    <t>June</t>
  </si>
  <si>
    <t>July</t>
  </si>
  <si>
    <t>August</t>
  </si>
  <si>
    <t>September</t>
  </si>
  <si>
    <t>October</t>
  </si>
  <si>
    <t>November</t>
  </si>
  <si>
    <t>December</t>
  </si>
  <si>
    <t>Total FTE's budgeted for CPS Intake as their primary function</t>
  </si>
  <si>
    <t>FTE's budgeted for CPS Assessments as their primary function</t>
  </si>
  <si>
    <t>FTE's budgeted for Foster Care Services as their primary function</t>
  </si>
  <si>
    <t>FTE's budgeted for Adoption Services as their primary function</t>
  </si>
  <si>
    <t>FTE's are budgeted for Prevention Services as their primary function</t>
  </si>
  <si>
    <t>Annual Average</t>
  </si>
  <si>
    <t>Year to Date Average</t>
  </si>
  <si>
    <t>% Effective Staff for CPS Intake</t>
  </si>
  <si>
    <t>% Effective Staff for In Home Services</t>
  </si>
  <si>
    <t>Intercounty Activity</t>
  </si>
  <si>
    <t>CPS Assessments</t>
  </si>
  <si>
    <t>CPS In Home Services</t>
  </si>
  <si>
    <t>Foster Care Services</t>
  </si>
  <si>
    <t>Adoption Services</t>
  </si>
  <si>
    <t>Resource Parent Services</t>
  </si>
  <si>
    <t>FTE's budgeted for In Home Services as their primary function</t>
  </si>
  <si>
    <t>% Effective Staff for CPS Asessments</t>
  </si>
  <si>
    <t>% Effective Staff for Adoption Cases</t>
  </si>
  <si>
    <t>FTE's budgeted for completing other non-fee home studies as their primary function</t>
  </si>
  <si>
    <t>Non-Fee Home Studies</t>
  </si>
  <si>
    <t>Preventive Services</t>
  </si>
  <si>
    <t>% of total number of children in custody open for adoption services</t>
  </si>
  <si>
    <t>Total Number of Children in Agency Custody</t>
  </si>
  <si>
    <t>Children In Custody</t>
  </si>
  <si>
    <t>The total number of families provided voluntary services to prevent maltreatment.</t>
  </si>
  <si>
    <t>Dedicated social workers for After Hours Duty</t>
  </si>
  <si>
    <t>State Caseload Standard</t>
  </si>
  <si>
    <t>Monthly Totals</t>
  </si>
  <si>
    <t>County Comments</t>
  </si>
  <si>
    <t>Standards</t>
  </si>
  <si>
    <t>% (ratio)of In Home Cases to Reports screened in</t>
  </si>
  <si>
    <t>Total Number of Children in the Legal Custody of the Agency receiving Foster Care or Adoption Services on the last day of the month</t>
  </si>
  <si>
    <t>CPS reports screened during the month</t>
  </si>
  <si>
    <t>CPS reports accepted during the month</t>
  </si>
  <si>
    <t>Number of CPS Assessments for which the county is responsible for making a decision open the last day of the month</t>
  </si>
  <si>
    <t>Total CPS cases open on the last day of the month</t>
  </si>
  <si>
    <t>% (ratio) of Open Assessments for which the county is responsible for making a decision on the last day of the month to Accepted CPS reports in the month</t>
  </si>
  <si>
    <t>Children in the custody of the agency open for Adoption Services on the last day of the month.</t>
  </si>
  <si>
    <t>Workloads</t>
  </si>
  <si>
    <t>Workload</t>
  </si>
  <si>
    <t>Other Activities</t>
  </si>
  <si>
    <t xml:space="preserve">% Effective Staff for Foster Care </t>
  </si>
  <si>
    <t>CPS Assessments FTE's  available for more than 2 weeks in the month</t>
  </si>
  <si>
    <t>CPS Intake FTE's available for more than 2 weeks in the month?</t>
  </si>
  <si>
    <t>In Home Services FTE's available for more than 2 weeks in the month?</t>
  </si>
  <si>
    <t>Foster Care Services FTE's available for more than 2 weeks in the month</t>
  </si>
  <si>
    <t>Adoption Services FTE's available for more than 2 weeks in the month</t>
  </si>
  <si>
    <t>% Effective Staff for completing other non-fee home studies</t>
  </si>
  <si>
    <t>FTE's providing Prevention Services available for more than 2 weeks in the month</t>
  </si>
  <si>
    <t>FTE's available for completing other non fee home studies  available for more than 2 weeks in the month</t>
  </si>
  <si>
    <t>Number of Supervisor FTE's budgeted for this function</t>
  </si>
  <si>
    <t>The number of supervisor FTE's in line 11 above unavailable for 2 weeks or more in the month</t>
  </si>
  <si>
    <t>The number of supervisor FTE's available to cover the workload during the month.</t>
  </si>
  <si>
    <t>The number of worker FTE's budgeted to this function</t>
  </si>
  <si>
    <t>The number of worker FTE's available to cover caseloads during the month</t>
  </si>
  <si>
    <t>Total FTE's</t>
  </si>
  <si>
    <t>State Supervision standard</t>
  </si>
  <si>
    <t>Worker Staffing</t>
  </si>
  <si>
    <t>100:1</t>
  </si>
  <si>
    <t>10:1</t>
  </si>
  <si>
    <t>15:1</t>
  </si>
  <si>
    <t>32:1</t>
  </si>
  <si>
    <t>5:1</t>
  </si>
  <si>
    <t>Supervision</t>
  </si>
  <si>
    <t>Child Protective Services</t>
  </si>
  <si>
    <t>Foster Care and Adoption Services</t>
  </si>
  <si>
    <t>Foster/Adoptive Training, Licensing &amp; Supervision</t>
  </si>
  <si>
    <t>Other functions</t>
  </si>
  <si>
    <t>Total Supervisor FTE's</t>
  </si>
  <si>
    <r>
      <t xml:space="preserve">CPS Intake </t>
    </r>
    <r>
      <rPr>
        <b/>
        <sz val="8"/>
        <rFont val="Arial"/>
        <family val="2"/>
      </rPr>
      <t>(Reports)</t>
    </r>
  </si>
  <si>
    <r>
      <t>Assessments (</t>
    </r>
    <r>
      <rPr>
        <b/>
        <sz val="8"/>
        <rFont val="Arial"/>
        <family val="2"/>
      </rPr>
      <t>Cases/Families</t>
    </r>
    <r>
      <rPr>
        <sz val="8"/>
        <rFont val="Arial"/>
        <family val="2"/>
      </rPr>
      <t>)</t>
    </r>
  </si>
  <si>
    <r>
      <t xml:space="preserve">In Home </t>
    </r>
    <r>
      <rPr>
        <b/>
        <sz val="8"/>
        <rFont val="Arial"/>
        <family val="2"/>
      </rPr>
      <t>(cases/Families)</t>
    </r>
  </si>
  <si>
    <r>
      <t>Foster Care</t>
    </r>
    <r>
      <rPr>
        <b/>
        <sz val="8"/>
        <rFont val="Arial"/>
        <family val="2"/>
      </rPr>
      <t xml:space="preserve"> (Children)</t>
    </r>
  </si>
  <si>
    <r>
      <t>Adoptions</t>
    </r>
    <r>
      <rPr>
        <b/>
        <sz val="8"/>
        <rFont val="Arial"/>
        <family val="2"/>
      </rPr>
      <t xml:space="preserve"> (Children)</t>
    </r>
  </si>
  <si>
    <r>
      <t>Prevention services</t>
    </r>
    <r>
      <rPr>
        <b/>
        <sz val="8"/>
        <rFont val="Arial"/>
        <family val="2"/>
      </rPr>
      <t xml:space="preserve"> (Cases/Families)</t>
    </r>
  </si>
  <si>
    <r>
      <t>Worker FTE's</t>
    </r>
    <r>
      <rPr>
        <b/>
        <sz val="8"/>
        <rFont val="Arial"/>
        <family val="2"/>
      </rPr>
      <t xml:space="preserve"> available</t>
    </r>
    <r>
      <rPr>
        <sz val="8"/>
        <rFont val="Arial"/>
        <family val="2"/>
      </rPr>
      <t xml:space="preserve"> for required services  which have caseload standards</t>
    </r>
  </si>
  <si>
    <r>
      <t xml:space="preserve">Worker FTE's </t>
    </r>
    <r>
      <rPr>
        <b/>
        <sz val="8"/>
        <rFont val="Arial"/>
        <family val="2"/>
      </rPr>
      <t>budgeted</t>
    </r>
    <r>
      <rPr>
        <sz val="8"/>
        <rFont val="Arial"/>
        <family val="2"/>
      </rPr>
      <t xml:space="preserve"> for required services which have caseload standards</t>
    </r>
  </si>
  <si>
    <t>The number of worker FTE's in Line 7 above unavailable for more than 2 weeks in the month</t>
  </si>
  <si>
    <t>Quality Assurance</t>
  </si>
  <si>
    <t>Number of budgeted FTE's whose primary function is Quality Assurance</t>
  </si>
  <si>
    <t>Number of budgeted Supervisor FTE's dedicated to Quality Assurance</t>
  </si>
  <si>
    <t>Staffing</t>
  </si>
  <si>
    <t>Children open for foster care services on the last day of the month not counted as an child receiving adoption services below.</t>
  </si>
  <si>
    <t>Number of cases active on the last day of the month in which CPS Assessment assistance is provided on behalf of other counties or states who maintain case management responsibility.</t>
  </si>
  <si>
    <t>Number of cases active on the last day of the month in which CPS In Home assistance is provided on behalf of other counties or states who maintain case management responsibility.</t>
  </si>
  <si>
    <t>FTE's needed for workload</t>
  </si>
  <si>
    <t>Foster/Adoptive Families in training during the month to become licensed or certified for inservice training</t>
  </si>
  <si>
    <t>FTE's are budgeted for Foster and Adoptive Family training, licensing and supervision as their primary function</t>
  </si>
  <si>
    <t>Foster and Adoptive Family training, licensing and supervision FTE's available for more than 2 weeks in the month</t>
  </si>
  <si>
    <t>% Effective Staff for Foster and Adoptive Family training, licensing and supervision</t>
  </si>
  <si>
    <t>Total number of foster/adoptive families licensed, understudy or being supervised on the last day of the month.</t>
  </si>
  <si>
    <t>Other Services</t>
  </si>
  <si>
    <t>FTE's budgeted for social workers whose primary function is covering LINKS</t>
  </si>
  <si>
    <t>FTE's budgeted for social workers whose primary function is covering After Hours Duty</t>
  </si>
  <si>
    <t>FTE's budgeted for staff whose primary function is facilitating Child and Family Team meetings</t>
  </si>
  <si>
    <t>FTE's budgeted for staff whose primary function is quality assurance</t>
  </si>
  <si>
    <t>Number of Supervisor FTE's budgeted for child welfare</t>
  </si>
  <si>
    <t>Number of Supervisor FTE's needed for workload</t>
  </si>
  <si>
    <t>Supervision and Quality Assurance</t>
  </si>
  <si>
    <t>QA</t>
  </si>
  <si>
    <r>
      <t>Total number of CPS reports</t>
    </r>
    <r>
      <rPr>
        <b/>
        <sz val="8"/>
        <rFont val="Arial"/>
        <family val="2"/>
      </rPr>
      <t xml:space="preserve"> screened in</t>
    </r>
    <r>
      <rPr>
        <sz val="8"/>
        <rFont val="Arial"/>
        <family val="2"/>
      </rPr>
      <t xml:space="preserve"> during the month</t>
    </r>
  </si>
  <si>
    <t>Total number of CPS reports received and screened during the month</t>
  </si>
  <si>
    <r>
      <t xml:space="preserve">Number of </t>
    </r>
    <r>
      <rPr>
        <b/>
        <sz val="8"/>
        <rFont val="Arial"/>
        <family val="2"/>
      </rPr>
      <t>families</t>
    </r>
    <r>
      <rPr>
        <sz val="8"/>
        <rFont val="Arial"/>
        <family val="2"/>
      </rPr>
      <t xml:space="preserve"> served during the month</t>
    </r>
  </si>
  <si>
    <r>
      <t xml:space="preserve">Worker FTE's </t>
    </r>
    <r>
      <rPr>
        <b/>
        <sz val="8"/>
        <rFont val="Arial"/>
        <family val="2"/>
      </rPr>
      <t>needed</t>
    </r>
    <r>
      <rPr>
        <sz val="8"/>
        <rFont val="Arial"/>
        <family val="2"/>
      </rPr>
      <t xml:space="preserve"> for required services which have caseload standards</t>
    </r>
  </si>
  <si>
    <t>Total CPS In Home cases open on the last day of the month</t>
  </si>
  <si>
    <t>Total Number of foster care children in the custody of the agency and children for which the agency is providing an intercounty or ICPC assists</t>
  </si>
  <si>
    <t>Total number of children for whom the agency was providing adoption services on the last day of the month.</t>
  </si>
  <si>
    <t>The total number of families for whom non-fee home studies were begun during the month.</t>
  </si>
  <si>
    <t>CPS In Home Service cases open on the last day of the month</t>
  </si>
  <si>
    <r>
      <t>The number of requests for</t>
    </r>
    <r>
      <rPr>
        <b/>
        <sz val="8"/>
        <rFont val="Arial"/>
        <family val="2"/>
      </rPr>
      <t xml:space="preserve"> Foster Care</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</si>
  <si>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Adoption </t>
    </r>
    <r>
      <rPr>
        <sz val="8"/>
        <rFont val="Arial"/>
        <family val="2"/>
      </rPr>
      <t>assistance  from other counties or states which are active on the last day of the month for which the other county or state is responsible for case management.</t>
    </r>
  </si>
  <si>
    <r>
      <t xml:space="preserve">The number of requests for </t>
    </r>
    <r>
      <rPr>
        <b/>
        <sz val="8"/>
        <rFont val="Arial"/>
        <family val="2"/>
      </rPr>
      <t>CPS Assessment</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</si>
  <si>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CPS In Home</t>
    </r>
    <r>
      <rPr>
        <sz val="8"/>
        <rFont val="Arial"/>
        <family val="2"/>
      </rPr>
      <t xml:space="preserve"> assistance  from other counties or states which are active on the last day of the month for which the other county or state is responsible for case management.</t>
    </r>
  </si>
  <si>
    <t>% Increase/decrease from the previous month and by quarter</t>
  </si>
  <si>
    <t>% of effective supervisor FTE's</t>
  </si>
  <si>
    <t>Child Welfare Workload and Staff for Services with Caseload Standards</t>
  </si>
  <si>
    <t xml:space="preserve">Number of CW worker FTE's available for more than 2 weeks </t>
  </si>
  <si>
    <t>Number of CW worker FTE's budgeted for Services with caseload standards</t>
  </si>
  <si>
    <t>Number of CW worker FTE's needed to cover workload for services with caseload standards</t>
  </si>
  <si>
    <t xml:space="preserve"> Licensing, &amp; Supervision of Foster/Adoptive Families</t>
  </si>
  <si>
    <r>
      <t>Training of Foster/Adoptive</t>
    </r>
    <r>
      <rPr>
        <b/>
        <sz val="8"/>
        <rFont val="Arial"/>
        <family val="2"/>
      </rPr>
      <t xml:space="preserve"> Families</t>
    </r>
  </si>
  <si>
    <t>Totals</t>
  </si>
  <si>
    <t>Rate for screened in reports</t>
  </si>
  <si>
    <t xml:space="preserve"> County 2018</t>
  </si>
  <si>
    <t>Foster Care 18 - 21 Services</t>
  </si>
  <si>
    <t>Clients open for foster care 18 - 21 services on the last day of the month.</t>
  </si>
  <si>
    <r>
      <t>The number of requests for</t>
    </r>
    <r>
      <rPr>
        <b/>
        <sz val="8"/>
        <rFont val="Arial"/>
        <family val="2"/>
      </rPr>
      <t xml:space="preserve"> Foster Care</t>
    </r>
    <r>
      <rPr>
        <sz val="8"/>
        <rFont val="Arial"/>
        <family val="2"/>
      </rPr>
      <t xml:space="preserve"> 18 - 21 assistance  from other counties or states which are active on the last day of the month for which the other county or state is responsible for case management.</t>
    </r>
  </si>
  <si>
    <t>Total Number of foster care 18-21 clients.</t>
  </si>
  <si>
    <t>Foster Care 18 - 21</t>
  </si>
  <si>
    <r>
      <rPr>
        <b/>
        <sz val="8"/>
        <rFont val="Arial"/>
        <family val="2"/>
      </rPr>
      <t>Cases</t>
    </r>
    <r>
      <rPr>
        <sz val="8"/>
        <rFont val="Arial"/>
        <family val="2"/>
      </rPr>
      <t xml:space="preserve"> (CPS, In Home) or </t>
    </r>
    <r>
      <rPr>
        <b/>
        <sz val="8"/>
        <rFont val="Arial"/>
        <family val="2"/>
      </rPr>
      <t>children</t>
    </r>
    <r>
      <rPr>
        <sz val="8"/>
        <rFont val="Arial"/>
        <family val="2"/>
      </rPr>
      <t xml:space="preserve"> (foster care, foster care 18-21,adoptions) open on the last day of the month</t>
    </r>
  </si>
  <si>
    <r>
      <t xml:space="preserve">Number of Intercounty and Interstate </t>
    </r>
    <r>
      <rPr>
        <b/>
        <sz val="8"/>
        <rFont val="Arial"/>
        <family val="2"/>
      </rPr>
      <t>cases</t>
    </r>
    <r>
      <rPr>
        <sz val="8"/>
        <rFont val="Arial"/>
        <family val="2"/>
      </rPr>
      <t xml:space="preserve">(CPS, In Home) or </t>
    </r>
    <r>
      <rPr>
        <b/>
        <sz val="8"/>
        <rFont val="Arial"/>
        <family val="2"/>
      </rPr>
      <t>children</t>
    </r>
    <r>
      <rPr>
        <sz val="8"/>
        <rFont val="Arial"/>
        <family val="2"/>
      </rPr>
      <t xml:space="preserve"> (foster care , foster caer 18-21,adoptions) in which assistance was active on the last day of the month</t>
    </r>
  </si>
  <si>
    <t xml:space="preserve">March </t>
  </si>
  <si>
    <r>
      <t>The number of requests for</t>
    </r>
    <r>
      <rPr>
        <b/>
        <sz val="8"/>
        <rFont val="Arial"/>
        <family val="2"/>
      </rPr>
      <t xml:space="preserve"> Foster Care</t>
    </r>
    <r>
      <rPr>
        <sz val="8"/>
        <rFont val="Arial"/>
        <family val="2"/>
      </rPr>
      <t xml:space="preserve"> 18-21 assistance  from other counties or states which are active on the last day of the month for which the other county or state is responsible for case management.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</si>
</sst>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8"/>
      <name val="Arial"/>
      <family val="2"/>
    </font>
    <font>
      <sz val="8"/>
      <color indexed="81"/>
      <name val="Tahoma"/>
      <family val="2"/>
    </font>
    <font>
      <b/>
      <sz val="8"/>
      <color indexed="81"/>
      <name val="Tahoma"/>
      <family val="2"/>
    </font>
    <font>
      <sz val="9"/>
      <name val="Arial"/>
      <family val="2"/>
    </font>
    <font>
      <b/>
      <sz val="24"/>
      <name val="Arial"/>
      <family val="2"/>
    </font>
    <font>
      <b/>
      <sz val="24"/>
      <name val="Arial"/>
      <family val="2"/>
    </font>
    <font>
      <sz val="14"/>
      <name val="Arial"/>
      <family val="2"/>
    </font>
    <font>
      <sz val="14"/>
      <name val="Arial"/>
      <family val="2"/>
    </font>
    <font>
      <sz val="12"/>
      <name val="Arial"/>
      <family val="2"/>
    </font>
    <font>
      <sz val="9"/>
      <name val="Arial"/>
      <family val="2"/>
    </font>
    <font>
      <b/>
      <sz val="9"/>
      <color indexed="81"/>
      <name val="Tahoma"/>
      <family val="2"/>
    </font>
    <font>
      <sz val="10"/>
      <name val="Arial"/>
      <family val="2"/>
    </font>
    <font>
      <sz val="12"/>
      <name val="Arial"/>
      <family val="2"/>
    </font>
    <font>
      <sz val="8"/>
      <name val="Arial"/>
      <family val="2"/>
    </font>
    <font>
      <sz val="9"/>
      <color indexed="81"/>
      <name val="Tahoma"/>
      <family val="2"/>
    </font>
    <font>
      <b/>
      <sz val="8"/>
      <name val="Arial"/>
      <family val="2"/>
    </font>
    <font>
      <sz val="8"/>
      <color indexed="81"/>
      <name val="Arial"/>
      <family val="2"/>
    </font>
    <font>
      <b/>
      <sz val="12"/>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9" fontId="12" fillId="0" borderId="0" applyFont="0" applyFill="0" applyBorder="0" applyAlignment="0" applyProtection="0"/>
  </cellStyleXfs>
  <cellXfs count="236">
    <xf numFmtId="0" fontId="0" fillId="0" borderId="0" xfId="0"/>
    <xf numFmtId="0" fontId="0" fillId="0" borderId="0" xfId="0" applyAlignment="1"/>
    <xf numFmtId="0" fontId="4" fillId="0" borderId="0" xfId="0" applyFont="1"/>
    <xf numFmtId="0" fontId="0" fillId="0" borderId="0" xfId="0" applyProtection="1">
      <protection locked="0"/>
    </xf>
    <xf numFmtId="0" fontId="0" fillId="0" borderId="0" xfId="0" applyAlignment="1">
      <alignment vertical="center"/>
    </xf>
    <xf numFmtId="10" fontId="0" fillId="0" borderId="0" xfId="0" applyNumberFormat="1"/>
    <xf numFmtId="10" fontId="0" fillId="0" borderId="0" xfId="0" applyNumberFormat="1" applyAlignment="1"/>
    <xf numFmtId="10" fontId="0" fillId="0" borderId="0" xfId="0" applyNumberFormat="1" applyFill="1"/>
    <xf numFmtId="0" fontId="1" fillId="0" borderId="0" xfId="0" applyFont="1" applyBorder="1"/>
    <xf numFmtId="0" fontId="1" fillId="0" borderId="0" xfId="0" applyFont="1" applyFill="1" applyBorder="1"/>
    <xf numFmtId="0" fontId="1" fillId="0" borderId="0" xfId="0" applyFont="1" applyFill="1"/>
    <xf numFmtId="0" fontId="1" fillId="0" borderId="0" xfId="0" applyFont="1"/>
    <xf numFmtId="0" fontId="0" fillId="0" borderId="0" xfId="0" applyAlignment="1" applyProtection="1">
      <alignment textRotation="60"/>
    </xf>
    <xf numFmtId="0" fontId="0" fillId="0" borderId="0" xfId="0" applyAlignment="1" applyProtection="1">
      <alignment vertical="center"/>
    </xf>
    <xf numFmtId="0" fontId="0" fillId="0" borderId="0" xfId="0" applyProtection="1"/>
    <xf numFmtId="0" fontId="0" fillId="0" borderId="0" xfId="0" applyAlignment="1" applyProtection="1">
      <alignment wrapText="1"/>
    </xf>
    <xf numFmtId="0" fontId="0" fillId="0" borderId="0" xfId="0" applyFill="1"/>
    <xf numFmtId="0" fontId="14" fillId="0" borderId="0" xfId="0" applyFont="1"/>
    <xf numFmtId="10" fontId="1" fillId="0" borderId="11" xfId="0" applyNumberFormat="1" applyFont="1" applyFill="1" applyBorder="1" applyAlignment="1" applyProtection="1">
      <alignment horizontal="right" vertical="center"/>
    </xf>
    <xf numFmtId="0" fontId="1" fillId="0" borderId="11" xfId="0" applyNumberFormat="1" applyFont="1" applyFill="1" applyBorder="1" applyAlignment="1" applyProtection="1">
      <alignment horizontal="right" vertical="center"/>
    </xf>
    <xf numFmtId="2" fontId="1" fillId="0" borderId="11" xfId="0" applyNumberFormat="1" applyFont="1" applyFill="1" applyBorder="1" applyAlignment="1" applyProtection="1">
      <alignment horizontal="right" vertical="center"/>
    </xf>
    <xf numFmtId="10" fontId="0" fillId="0" borderId="0" xfId="0" applyNumberFormat="1" applyFill="1" applyAlignment="1"/>
    <xf numFmtId="10" fontId="1" fillId="0" borderId="12" xfId="0" applyNumberFormat="1" applyFont="1" applyFill="1" applyBorder="1" applyAlignment="1" applyProtection="1">
      <alignment horizontal="right" vertical="center"/>
    </xf>
    <xf numFmtId="0" fontId="1" fillId="0" borderId="12"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horizontal="right" vertical="center"/>
    </xf>
    <xf numFmtId="0" fontId="0" fillId="0" borderId="0" xfId="0" applyFill="1" applyProtection="1"/>
    <xf numFmtId="0" fontId="14" fillId="5" borderId="1" xfId="0" applyFont="1" applyFill="1" applyBorder="1" applyAlignment="1" applyProtection="1">
      <alignment vertical="center"/>
      <protection locked="0"/>
    </xf>
    <xf numFmtId="0" fontId="14" fillId="6" borderId="9" xfId="0" applyFont="1" applyFill="1" applyBorder="1" applyAlignment="1" applyProtection="1">
      <alignment vertical="center"/>
    </xf>
    <xf numFmtId="0" fontId="14" fillId="6" borderId="14" xfId="0" applyFont="1" applyFill="1" applyBorder="1" applyAlignment="1" applyProtection="1">
      <alignment vertical="center"/>
    </xf>
    <xf numFmtId="0" fontId="14" fillId="6" borderId="4" xfId="0" applyFont="1" applyFill="1" applyBorder="1" applyAlignment="1" applyProtection="1">
      <alignment vertical="center"/>
    </xf>
    <xf numFmtId="0" fontId="14" fillId="6" borderId="2" xfId="0" applyFont="1" applyFill="1" applyBorder="1" applyAlignment="1" applyProtection="1">
      <alignment vertical="center"/>
    </xf>
    <xf numFmtId="0" fontId="14" fillId="6" borderId="13" xfId="0" applyFont="1" applyFill="1" applyBorder="1" applyAlignment="1" applyProtection="1">
      <alignment vertical="center"/>
    </xf>
    <xf numFmtId="0" fontId="14" fillId="6" borderId="6" xfId="0" applyFont="1" applyFill="1" applyBorder="1" applyAlignment="1" applyProtection="1">
      <alignment vertical="center"/>
    </xf>
    <xf numFmtId="0" fontId="14" fillId="6" borderId="5" xfId="0" applyFont="1" applyFill="1" applyBorder="1" applyAlignment="1" applyProtection="1">
      <alignment vertical="center"/>
    </xf>
    <xf numFmtId="0" fontId="14" fillId="5" borderId="9" xfId="0" applyFont="1" applyFill="1" applyBorder="1" applyAlignment="1" applyProtection="1">
      <alignment vertical="center"/>
      <protection locked="0"/>
    </xf>
    <xf numFmtId="0" fontId="14" fillId="5" borderId="14" xfId="0" applyFont="1" applyFill="1" applyBorder="1" applyAlignment="1" applyProtection="1">
      <alignment vertical="center"/>
    </xf>
    <xf numFmtId="0" fontId="14" fillId="6" borderId="1" xfId="0" applyFont="1" applyFill="1" applyBorder="1" applyAlignment="1" applyProtection="1">
      <alignment vertical="center"/>
    </xf>
    <xf numFmtId="0" fontId="14" fillId="6" borderId="10" xfId="0" applyFont="1" applyFill="1" applyBorder="1" applyAlignment="1" applyProtection="1">
      <alignment vertical="center"/>
    </xf>
    <xf numFmtId="0" fontId="14" fillId="6" borderId="8" xfId="0" applyFont="1" applyFill="1" applyBorder="1" applyAlignment="1" applyProtection="1">
      <alignment vertical="center"/>
    </xf>
    <xf numFmtId="0" fontId="14" fillId="6" borderId="11" xfId="0" applyFont="1" applyFill="1" applyBorder="1" applyAlignment="1" applyProtection="1">
      <alignment vertical="center"/>
    </xf>
    <xf numFmtId="0" fontId="14" fillId="5" borderId="13" xfId="0" applyFont="1" applyFill="1" applyBorder="1" applyAlignment="1" applyProtection="1">
      <alignment vertical="center"/>
      <protection locked="0"/>
    </xf>
    <xf numFmtId="0" fontId="14" fillId="3" borderId="1" xfId="0" applyFont="1" applyFill="1" applyBorder="1" applyAlignment="1" applyProtection="1">
      <alignment vertical="center"/>
      <protection locked="0"/>
    </xf>
    <xf numFmtId="0" fontId="14" fillId="3" borderId="1" xfId="0" applyFont="1" applyFill="1" applyBorder="1" applyAlignment="1" applyProtection="1">
      <alignment vertical="center"/>
    </xf>
    <xf numFmtId="0" fontId="14" fillId="3" borderId="1" xfId="0" applyNumberFormat="1" applyFont="1" applyFill="1" applyBorder="1" applyAlignment="1" applyProtection="1">
      <alignment vertical="center"/>
    </xf>
    <xf numFmtId="0" fontId="14" fillId="6" borderId="1" xfId="0" applyNumberFormat="1" applyFont="1" applyFill="1" applyBorder="1" applyAlignment="1" applyProtection="1">
      <alignment vertical="center"/>
    </xf>
    <xf numFmtId="49" fontId="14" fillId="7" borderId="1" xfId="0" applyNumberFormat="1" applyFont="1" applyFill="1" applyBorder="1" applyAlignment="1" applyProtection="1">
      <alignment horizontal="center" vertical="center"/>
    </xf>
    <xf numFmtId="0" fontId="14" fillId="7" borderId="1" xfId="0" applyFont="1" applyFill="1" applyBorder="1" applyAlignment="1" applyProtection="1">
      <alignment vertical="center"/>
    </xf>
    <xf numFmtId="0" fontId="14" fillId="0" borderId="0" xfId="0" applyFont="1" applyBorder="1" applyAlignment="1" applyProtection="1">
      <alignment vertical="top" wrapText="1"/>
    </xf>
    <xf numFmtId="0" fontId="14" fillId="0" borderId="0" xfId="0" applyFont="1" applyBorder="1" applyProtection="1"/>
    <xf numFmtId="0" fontId="14" fillId="0" borderId="0" xfId="0" applyFont="1" applyBorder="1" applyAlignment="1" applyProtection="1"/>
    <xf numFmtId="0" fontId="14" fillId="0" borderId="0" xfId="0" applyFont="1" applyFill="1" applyBorder="1" applyProtection="1"/>
    <xf numFmtId="0" fontId="14"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0" borderId="0" xfId="0" applyFont="1" applyProtection="1"/>
    <xf numFmtId="0" fontId="14" fillId="0" borderId="0" xfId="0" applyFont="1" applyAlignment="1" applyProtection="1">
      <alignment wrapText="1"/>
    </xf>
    <xf numFmtId="0" fontId="14" fillId="8" borderId="1" xfId="0" applyNumberFormat="1" applyFont="1" applyFill="1" applyBorder="1" applyAlignment="1" applyProtection="1">
      <alignment vertical="center"/>
      <protection locked="0"/>
    </xf>
    <xf numFmtId="0" fontId="14" fillId="8" borderId="1" xfId="0" applyNumberFormat="1" applyFont="1" applyFill="1" applyBorder="1" applyAlignment="1" applyProtection="1">
      <alignment vertical="center"/>
    </xf>
    <xf numFmtId="0" fontId="14" fillId="7" borderId="1" xfId="0"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textRotation="60" wrapText="1"/>
    </xf>
    <xf numFmtId="0" fontId="16" fillId="0" borderId="1" xfId="0" applyFont="1" applyFill="1" applyBorder="1" applyAlignment="1" applyProtection="1">
      <alignment horizontal="center" textRotation="60" wrapText="1"/>
    </xf>
    <xf numFmtId="0" fontId="14" fillId="0" borderId="1" xfId="0" applyFont="1" applyBorder="1" applyAlignment="1" applyProtection="1">
      <alignment horizontal="center" textRotation="60" wrapText="1"/>
    </xf>
    <xf numFmtId="0" fontId="14" fillId="0" borderId="1" xfId="0" applyFont="1" applyBorder="1" applyAlignment="1" applyProtection="1">
      <alignment horizontal="center" textRotation="60"/>
    </xf>
    <xf numFmtId="0" fontId="14" fillId="6" borderId="3" xfId="0" applyFont="1" applyFill="1" applyBorder="1" applyAlignment="1" applyProtection="1">
      <alignment vertical="center"/>
    </xf>
    <xf numFmtId="49" fontId="14" fillId="6" borderId="1" xfId="0" applyNumberFormat="1" applyFont="1" applyFill="1" applyBorder="1" applyAlignment="1" applyProtection="1">
      <alignment horizontal="center" vertical="center"/>
    </xf>
    <xf numFmtId="0" fontId="0" fillId="3" borderId="0" xfId="0" applyFill="1"/>
    <xf numFmtId="10" fontId="0" fillId="3" borderId="0" xfId="0" applyNumberFormat="1" applyFill="1"/>
    <xf numFmtId="0" fontId="0" fillId="5" borderId="0" xfId="0" applyFill="1"/>
    <xf numFmtId="10" fontId="0" fillId="5" borderId="0" xfId="0" applyNumberFormat="1" applyFill="1"/>
    <xf numFmtId="0" fontId="1" fillId="0" borderId="7" xfId="0" applyNumberFormat="1" applyFont="1" applyFill="1" applyBorder="1" applyAlignment="1" applyProtection="1">
      <alignment horizontal="right" vertical="center"/>
    </xf>
    <xf numFmtId="0" fontId="1" fillId="0" borderId="8" xfId="0" applyNumberFormat="1" applyFont="1" applyFill="1" applyBorder="1" applyAlignment="1" applyProtection="1">
      <alignment horizontal="right" vertical="center"/>
    </xf>
    <xf numFmtId="10" fontId="1" fillId="0" borderId="0" xfId="0" applyNumberFormat="1" applyFont="1" applyFill="1" applyBorder="1" applyAlignment="1" applyProtection="1">
      <alignment horizontal="right" vertical="center"/>
    </xf>
    <xf numFmtId="0" fontId="1" fillId="0" borderId="0" xfId="1" applyNumberFormat="1" applyFont="1" applyFill="1" applyBorder="1" applyAlignment="1" applyProtection="1">
      <alignment horizontal="right" vertical="center"/>
    </xf>
    <xf numFmtId="2" fontId="1" fillId="0" borderId="0" xfId="1" applyNumberFormat="1" applyFont="1" applyFill="1" applyBorder="1" applyAlignment="1" applyProtection="1">
      <alignment horizontal="right" vertical="center"/>
    </xf>
    <xf numFmtId="2" fontId="1" fillId="0" borderId="4"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0" fontId="0" fillId="9" borderId="1" xfId="0" applyFill="1" applyBorder="1" applyProtection="1">
      <protection locked="0"/>
    </xf>
    <xf numFmtId="0" fontId="14" fillId="5" borderId="1" xfId="0" applyFont="1" applyFill="1" applyBorder="1" applyAlignment="1" applyProtection="1">
      <alignment vertical="center" wrapText="1"/>
    </xf>
    <xf numFmtId="2" fontId="0" fillId="3" borderId="0" xfId="0" applyNumberFormat="1" applyFill="1"/>
    <xf numFmtId="2" fontId="0" fillId="0" borderId="0" xfId="0" applyNumberFormat="1"/>
    <xf numFmtId="2" fontId="0" fillId="0" borderId="0" xfId="0" applyNumberFormat="1" applyFill="1"/>
    <xf numFmtId="0" fontId="0" fillId="0" borderId="0" xfId="0" applyNumberFormat="1" applyFill="1"/>
    <xf numFmtId="10" fontId="0" fillId="0" borderId="0" xfId="0" applyNumberFormat="1" applyFill="1" applyBorder="1"/>
    <xf numFmtId="2" fontId="1" fillId="8" borderId="1" xfId="0" applyNumberFormat="1" applyFont="1" applyFill="1" applyBorder="1" applyAlignment="1" applyProtection="1">
      <alignment horizontal="center" vertical="center"/>
    </xf>
    <xf numFmtId="10" fontId="1" fillId="8" borderId="1" xfId="0" applyNumberFormat="1" applyFont="1" applyFill="1" applyBorder="1" applyAlignment="1" applyProtection="1">
      <alignment horizontal="center" vertical="center"/>
    </xf>
    <xf numFmtId="2" fontId="1" fillId="8" borderId="10" xfId="0" applyNumberFormat="1" applyFont="1" applyFill="1" applyBorder="1" applyAlignment="1" applyProtection="1">
      <alignment horizontal="center" vertical="center"/>
    </xf>
    <xf numFmtId="0" fontId="14" fillId="10" borderId="1" xfId="0" applyFont="1" applyFill="1" applyBorder="1" applyAlignment="1" applyProtection="1">
      <alignment vertical="center" wrapText="1"/>
    </xf>
    <xf numFmtId="0" fontId="14" fillId="10" borderId="1" xfId="0" applyFont="1" applyFill="1" applyBorder="1" applyAlignment="1" applyProtection="1">
      <alignment horizontal="center" vertical="center" wrapText="1"/>
    </xf>
    <xf numFmtId="2" fontId="14" fillId="8" borderId="10" xfId="0" applyNumberFormat="1" applyFont="1" applyFill="1" applyBorder="1" applyAlignment="1" applyProtection="1">
      <alignment horizontal="center" vertical="center"/>
    </xf>
    <xf numFmtId="2" fontId="14" fillId="8" borderId="1" xfId="0" applyNumberFormat="1" applyFont="1" applyFill="1" applyBorder="1" applyAlignment="1" applyProtection="1">
      <alignment horizontal="center" vertical="center"/>
    </xf>
    <xf numFmtId="0" fontId="14" fillId="10" borderId="1" xfId="0" applyFont="1" applyFill="1" applyBorder="1" applyAlignment="1">
      <alignment horizontal="center" vertical="center"/>
    </xf>
    <xf numFmtId="0" fontId="1" fillId="5" borderId="10" xfId="0" applyNumberFormat="1" applyFont="1" applyFill="1" applyBorder="1" applyAlignment="1" applyProtection="1">
      <alignment horizontal="center" vertical="center"/>
    </xf>
    <xf numFmtId="10"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xf numFmtId="0" fontId="14" fillId="5" borderId="12" xfId="0" applyFont="1" applyFill="1" applyBorder="1" applyAlignment="1" applyProtection="1">
      <alignment vertical="center" wrapText="1"/>
    </xf>
    <xf numFmtId="0" fontId="14" fillId="3" borderId="1" xfId="0" applyFont="1" applyFill="1" applyBorder="1" applyAlignment="1" applyProtection="1">
      <alignment vertical="center" wrapText="1"/>
    </xf>
    <xf numFmtId="0" fontId="14" fillId="3" borderId="13" xfId="0" applyFont="1" applyFill="1" applyBorder="1" applyAlignment="1" applyProtection="1">
      <alignment vertical="center" wrapText="1"/>
    </xf>
    <xf numFmtId="10" fontId="14" fillId="3" borderId="1" xfId="0" applyNumberFormat="1" applyFont="1" applyFill="1" applyBorder="1" applyAlignment="1" applyProtection="1">
      <alignment vertical="center" wrapText="1"/>
    </xf>
    <xf numFmtId="2" fontId="14" fillId="3" borderId="1" xfId="0" applyNumberFormat="1" applyFont="1" applyFill="1" applyBorder="1" applyAlignment="1" applyProtection="1">
      <alignment vertical="center" wrapText="1"/>
    </xf>
    <xf numFmtId="10" fontId="14" fillId="0" borderId="0" xfId="0" applyNumberFormat="1" applyFont="1" applyFill="1" applyAlignment="1">
      <alignment horizontal="left" vertical="center" wrapText="1"/>
    </xf>
    <xf numFmtId="10" fontId="14" fillId="0" borderId="0" xfId="0" applyNumberFormat="1" applyFont="1" applyFill="1" applyBorder="1" applyAlignment="1" applyProtection="1">
      <alignment vertical="center" wrapText="1"/>
    </xf>
    <xf numFmtId="2" fontId="14" fillId="5" borderId="1" xfId="0" applyNumberFormat="1" applyFont="1" applyFill="1" applyBorder="1" applyAlignment="1" applyProtection="1">
      <alignment vertical="center" wrapText="1"/>
    </xf>
    <xf numFmtId="2" fontId="14" fillId="5" borderId="12" xfId="0" applyNumberFormat="1" applyFont="1" applyFill="1" applyBorder="1" applyAlignment="1" applyProtection="1">
      <alignment vertical="center" wrapText="1"/>
    </xf>
    <xf numFmtId="0" fontId="14" fillId="5" borderId="10" xfId="0" applyFont="1" applyFill="1" applyBorder="1" applyAlignment="1" applyProtection="1">
      <alignment vertical="center" wrapText="1"/>
    </xf>
    <xf numFmtId="0" fontId="14" fillId="0" borderId="10" xfId="0" applyFont="1" applyFill="1" applyBorder="1" applyAlignment="1" applyProtection="1">
      <alignment vertical="center" wrapText="1"/>
    </xf>
    <xf numFmtId="0" fontId="14" fillId="5" borderId="11" xfId="0" applyFont="1" applyFill="1" applyBorder="1" applyAlignment="1" applyProtection="1">
      <alignment vertical="center" wrapText="1"/>
    </xf>
    <xf numFmtId="0" fontId="14" fillId="0" borderId="11"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5" borderId="10" xfId="0" applyNumberFormat="1" applyFont="1" applyFill="1" applyBorder="1" applyAlignment="1" applyProtection="1">
      <alignment vertical="center" wrapText="1"/>
    </xf>
    <xf numFmtId="0" fontId="14" fillId="0" borderId="6" xfId="0" applyFont="1" applyFill="1" applyBorder="1" applyAlignment="1" applyProtection="1">
      <alignment vertical="center" wrapText="1"/>
    </xf>
    <xf numFmtId="0" fontId="14" fillId="5" borderId="9"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4" fillId="3" borderId="1" xfId="0" applyFont="1" applyFill="1" applyBorder="1" applyAlignment="1" applyProtection="1">
      <alignment horizontal="left" wrapText="1"/>
    </xf>
    <xf numFmtId="0" fontId="14" fillId="0" borderId="0" xfId="0" applyFont="1" applyAlignment="1">
      <alignment vertical="center" wrapText="1"/>
    </xf>
    <xf numFmtId="10" fontId="14" fillId="10" borderId="1" xfId="0" applyNumberFormat="1" applyFont="1" applyFill="1" applyBorder="1" applyAlignment="1" applyProtection="1">
      <alignment vertical="center" wrapText="1"/>
    </xf>
    <xf numFmtId="0" fontId="14" fillId="0" borderId="0" xfId="0" applyFont="1" applyBorder="1" applyAlignment="1">
      <alignment vertical="center" wrapText="1"/>
    </xf>
    <xf numFmtId="10" fontId="1" fillId="5" borderId="10"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1" fillId="3" borderId="6" xfId="0" applyNumberFormat="1" applyFont="1" applyFill="1" applyBorder="1" applyAlignment="1" applyProtection="1">
      <alignment horizontal="center" vertical="center"/>
    </xf>
    <xf numFmtId="10" fontId="1" fillId="3" borderId="1" xfId="0" applyNumberFormat="1" applyFont="1" applyFill="1" applyBorder="1" applyAlignment="1" applyProtection="1">
      <alignment horizontal="center" vertical="center"/>
    </xf>
    <xf numFmtId="2" fontId="1" fillId="3" borderId="1" xfId="0" applyNumberFormat="1" applyFont="1" applyFill="1" applyBorder="1" applyAlignment="1" applyProtection="1">
      <alignment horizontal="center" vertical="center"/>
    </xf>
    <xf numFmtId="10" fontId="1" fillId="8" borderId="10"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xf>
    <xf numFmtId="10" fontId="1" fillId="5" borderId="1" xfId="0" applyNumberFormat="1" applyFont="1" applyFill="1" applyBorder="1" applyAlignment="1" applyProtection="1">
      <alignment horizontal="center" vertical="center"/>
    </xf>
    <xf numFmtId="2" fontId="1" fillId="5" borderId="1" xfId="0" applyNumberFormat="1" applyFont="1" applyFill="1" applyBorder="1" applyAlignment="1" applyProtection="1">
      <alignment horizontal="center" vertical="center"/>
    </xf>
    <xf numFmtId="0" fontId="1" fillId="3" borderId="10" xfId="0" applyNumberFormat="1" applyFont="1" applyFill="1" applyBorder="1" applyAlignment="1" applyProtection="1">
      <alignment horizontal="center" vertical="center"/>
    </xf>
    <xf numFmtId="10" fontId="1" fillId="3" borderId="10" xfId="0" applyNumberFormat="1" applyFont="1" applyFill="1" applyBorder="1" applyAlignment="1" applyProtection="1">
      <alignment horizontal="center" vertical="center"/>
    </xf>
    <xf numFmtId="0" fontId="1" fillId="5" borderId="14" xfId="0"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4" fillId="5" borderId="1" xfId="0" applyFont="1" applyFill="1" applyBorder="1" applyAlignment="1">
      <alignment horizontal="center" vertical="center" textRotation="90"/>
    </xf>
    <xf numFmtId="0" fontId="14" fillId="5" borderId="1" xfId="0" applyFont="1" applyFill="1" applyBorder="1" applyAlignment="1">
      <alignment horizontal="center" vertical="center" textRotation="90" wrapText="1"/>
    </xf>
    <xf numFmtId="9" fontId="14" fillId="3" borderId="1" xfId="1" applyFont="1" applyFill="1" applyBorder="1" applyAlignment="1" applyProtection="1">
      <alignment vertical="center" wrapText="1"/>
    </xf>
    <xf numFmtId="9" fontId="1" fillId="3" borderId="1" xfId="1" applyFont="1" applyFill="1" applyBorder="1" applyAlignment="1" applyProtection="1">
      <alignment horizontal="center" vertical="center"/>
    </xf>
    <xf numFmtId="9" fontId="1" fillId="8" borderId="1" xfId="1" applyFont="1" applyFill="1" applyBorder="1" applyAlignment="1" applyProtection="1">
      <alignment horizontal="center" vertical="center"/>
    </xf>
    <xf numFmtId="9" fontId="0" fillId="0" borderId="0" xfId="1" applyFont="1" applyFill="1"/>
    <xf numFmtId="0" fontId="1" fillId="0" borderId="11" xfId="0" applyFont="1" applyBorder="1" applyAlignment="1" applyProtection="1">
      <alignment horizontal="center" textRotation="90" wrapText="1"/>
    </xf>
    <xf numFmtId="0" fontId="1" fillId="0" borderId="1" xfId="0" applyFont="1" applyBorder="1" applyAlignment="1" applyProtection="1">
      <alignment horizontal="center" textRotation="90" wrapText="1"/>
    </xf>
    <xf numFmtId="0" fontId="14" fillId="8" borderId="1" xfId="0" applyFont="1" applyFill="1" applyBorder="1" applyAlignment="1" applyProtection="1">
      <alignment horizontal="center" textRotation="90" wrapText="1"/>
    </xf>
    <xf numFmtId="0" fontId="1" fillId="0" borderId="1" xfId="0" applyFont="1" applyFill="1" applyBorder="1" applyAlignment="1" applyProtection="1">
      <alignment horizontal="center" textRotation="90" wrapText="1"/>
    </xf>
    <xf numFmtId="0" fontId="1" fillId="8" borderId="1" xfId="0" applyFont="1" applyFill="1" applyBorder="1" applyAlignment="1" applyProtection="1">
      <alignment horizontal="center" textRotation="90" wrapText="1"/>
    </xf>
    <xf numFmtId="9" fontId="14" fillId="10" borderId="1" xfId="1" applyFont="1" applyFill="1" applyBorder="1" applyAlignment="1" applyProtection="1">
      <alignment vertical="center" wrapText="1"/>
    </xf>
    <xf numFmtId="9" fontId="14" fillId="10" borderId="1" xfId="1" applyFont="1" applyFill="1" applyBorder="1" applyAlignment="1" applyProtection="1">
      <alignment horizontal="center" vertical="center" wrapText="1"/>
    </xf>
    <xf numFmtId="9" fontId="0" fillId="0" borderId="0" xfId="1" applyFont="1"/>
    <xf numFmtId="9" fontId="14" fillId="8" borderId="1" xfId="1" applyFont="1" applyFill="1" applyBorder="1" applyAlignment="1" applyProtection="1">
      <alignment horizontal="center" vertical="center" wrapText="1"/>
    </xf>
    <xf numFmtId="0" fontId="14" fillId="0" borderId="0" xfId="0" applyFont="1" applyFill="1" applyBorder="1" applyAlignment="1">
      <alignment horizontal="center" vertical="center" textRotation="90" wrapText="1"/>
    </xf>
    <xf numFmtId="0" fontId="14" fillId="0" borderId="0" xfId="0" applyFont="1" applyFill="1" applyBorder="1" applyAlignment="1" applyProtection="1">
      <alignment horizontal="left" wrapText="1"/>
    </xf>
    <xf numFmtId="0" fontId="1" fillId="0" borderId="0" xfId="0" applyFont="1" applyFill="1" applyBorder="1" applyAlignment="1">
      <alignment horizontal="center" vertical="center"/>
    </xf>
    <xf numFmtId="2" fontId="1" fillId="0" borderId="0" xfId="0" applyNumberFormat="1" applyFont="1" applyFill="1" applyBorder="1" applyAlignment="1" applyProtection="1">
      <alignment horizontal="center" vertical="center"/>
    </xf>
    <xf numFmtId="10" fontId="16" fillId="5" borderId="12" xfId="0" applyNumberFormat="1" applyFont="1" applyFill="1" applyBorder="1" applyAlignment="1" applyProtection="1">
      <alignment vertical="center" wrapText="1"/>
    </xf>
    <xf numFmtId="10" fontId="16" fillId="5" borderId="1" xfId="0" applyNumberFormat="1" applyFont="1" applyFill="1" applyBorder="1" applyAlignment="1" applyProtection="1">
      <alignment vertical="center" wrapText="1"/>
    </xf>
    <xf numFmtId="0" fontId="16" fillId="3" borderId="1" xfId="0" applyFont="1" applyFill="1" applyBorder="1" applyAlignment="1" applyProtection="1">
      <alignment horizontal="left" wrapText="1"/>
    </xf>
    <xf numFmtId="9" fontId="1" fillId="5" borderId="10" xfId="1" applyFont="1" applyFill="1" applyBorder="1" applyAlignment="1" applyProtection="1">
      <alignment horizontal="center" vertical="center"/>
    </xf>
    <xf numFmtId="0" fontId="16" fillId="3" borderId="1" xfId="0" applyFont="1" applyFill="1" applyBorder="1" applyAlignment="1" applyProtection="1">
      <alignment horizontal="left" vertical="center" wrapText="1"/>
    </xf>
    <xf numFmtId="0" fontId="14" fillId="10" borderId="1" xfId="0" applyFont="1" applyFill="1" applyBorder="1" applyAlignment="1" applyProtection="1">
      <alignment horizontal="center" textRotation="90" wrapText="1"/>
    </xf>
    <xf numFmtId="0" fontId="14" fillId="10" borderId="1" xfId="0" applyFont="1" applyFill="1" applyBorder="1" applyAlignment="1">
      <alignment horizontal="center"/>
    </xf>
    <xf numFmtId="2" fontId="14" fillId="8" borderId="10" xfId="0" applyNumberFormat="1" applyFont="1" applyFill="1" applyBorder="1" applyAlignment="1" applyProtection="1">
      <alignment horizontal="center"/>
    </xf>
    <xf numFmtId="2" fontId="14" fillId="8" borderId="1" xfId="0" applyNumberFormat="1" applyFont="1" applyFill="1" applyBorder="1" applyAlignment="1" applyProtection="1">
      <alignment horizontal="center"/>
    </xf>
    <xf numFmtId="0" fontId="14" fillId="10" borderId="1" xfId="0" applyFont="1" applyFill="1" applyBorder="1" applyAlignment="1" applyProtection="1">
      <alignment horizontal="left" vertical="center" wrapText="1"/>
    </xf>
    <xf numFmtId="0" fontId="14" fillId="6" borderId="7" xfId="0" applyFont="1" applyFill="1" applyBorder="1" applyAlignment="1" applyProtection="1">
      <alignment vertical="center"/>
    </xf>
    <xf numFmtId="49" fontId="1" fillId="7" borderId="1" xfId="0" applyNumberFormat="1" applyFont="1" applyFill="1" applyBorder="1" applyAlignment="1" applyProtection="1">
      <alignment horizontal="center" vertical="center"/>
    </xf>
    <xf numFmtId="0" fontId="14" fillId="0" borderId="7" xfId="0" applyFont="1" applyFill="1" applyBorder="1" applyAlignment="1">
      <alignment horizontal="center" vertical="center" textRotation="90" wrapText="1"/>
    </xf>
    <xf numFmtId="2" fontId="14" fillId="0" borderId="7" xfId="0" applyNumberFormat="1" applyFont="1" applyFill="1" applyBorder="1" applyAlignment="1" applyProtection="1">
      <alignment vertical="center" wrapText="1"/>
    </xf>
    <xf numFmtId="2" fontId="1" fillId="0" borderId="7" xfId="0" applyNumberFormat="1" applyFont="1" applyFill="1" applyBorder="1" applyAlignment="1" applyProtection="1">
      <alignment horizontal="center" vertical="center"/>
    </xf>
    <xf numFmtId="2" fontId="1" fillId="0" borderId="8" xfId="0" applyNumberFormat="1" applyFont="1" applyFill="1" applyBorder="1" applyAlignment="1" applyProtection="1">
      <alignment horizontal="center" vertical="center"/>
    </xf>
    <xf numFmtId="0" fontId="1" fillId="5" borderId="12" xfId="0" applyFont="1" applyFill="1" applyBorder="1" applyAlignment="1" applyProtection="1">
      <alignment vertical="center" wrapText="1"/>
    </xf>
    <xf numFmtId="0" fontId="1" fillId="5" borderId="1"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14" fillId="7" borderId="1" xfId="0" applyFont="1" applyFill="1" applyBorder="1" applyAlignment="1" applyProtection="1">
      <alignment vertical="center"/>
    </xf>
    <xf numFmtId="0" fontId="1" fillId="5" borderId="1" xfId="0" applyFont="1" applyFill="1" applyBorder="1" applyAlignment="1" applyProtection="1">
      <alignment vertical="center" wrapText="1"/>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11" borderId="0" xfId="0" applyFont="1" applyFill="1" applyBorder="1" applyAlignment="1">
      <alignment horizontal="center" vertical="center" wrapText="1"/>
    </xf>
    <xf numFmtId="0" fontId="14" fillId="3" borderId="1" xfId="0" applyFont="1" applyFill="1" applyBorder="1" applyAlignment="1">
      <alignment horizontal="center" vertical="center" textRotation="90" wrapText="1"/>
    </xf>
    <xf numFmtId="0" fontId="7" fillId="4" borderId="0"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14" fillId="5" borderId="3" xfId="0" applyFont="1" applyFill="1" applyBorder="1" applyAlignment="1">
      <alignment horizontal="center" vertical="center" textRotation="90" wrapText="1"/>
    </xf>
    <xf numFmtId="0" fontId="14" fillId="5" borderId="4" xfId="0" applyFont="1" applyFill="1" applyBorder="1" applyAlignment="1">
      <alignment horizontal="center" vertical="center" textRotation="90" wrapText="1"/>
    </xf>
    <xf numFmtId="0" fontId="14" fillId="3" borderId="9" xfId="0" applyFont="1" applyFill="1" applyBorder="1" applyAlignment="1">
      <alignment horizontal="center" vertical="center" textRotation="90" wrapText="1"/>
    </xf>
    <xf numFmtId="0" fontId="14" fillId="3" borderId="2" xfId="0" applyFont="1" applyFill="1" applyBorder="1" applyAlignment="1">
      <alignment horizontal="center" vertical="center" textRotation="90" wrapText="1"/>
    </xf>
    <xf numFmtId="0" fontId="14" fillId="3" borderId="13" xfId="0" applyFont="1" applyFill="1" applyBorder="1" applyAlignment="1">
      <alignment horizontal="center" vertical="center" textRotation="90" wrapText="1"/>
    </xf>
    <xf numFmtId="0" fontId="14" fillId="5" borderId="9" xfId="0" applyFont="1" applyFill="1" applyBorder="1" applyAlignment="1">
      <alignment horizontal="center" vertical="center" textRotation="90" wrapText="1"/>
    </xf>
    <xf numFmtId="0" fontId="14" fillId="5" borderId="2" xfId="0" applyFont="1" applyFill="1" applyBorder="1" applyAlignment="1">
      <alignment horizontal="center" vertical="center" textRotation="90" wrapText="1"/>
    </xf>
    <xf numFmtId="0" fontId="14" fillId="5" borderId="13" xfId="0" applyFont="1" applyFill="1" applyBorder="1" applyAlignment="1">
      <alignment horizontal="center" vertical="center" textRotation="90" wrapText="1"/>
    </xf>
    <xf numFmtId="0" fontId="13" fillId="11" borderId="1" xfId="0" applyFont="1" applyFill="1" applyBorder="1" applyAlignment="1" applyProtection="1">
      <alignment horizontal="center" vertical="center"/>
    </xf>
    <xf numFmtId="0" fontId="8" fillId="10" borderId="1" xfId="0" applyFont="1" applyFill="1" applyBorder="1" applyAlignment="1">
      <alignment horizontal="center" vertical="center" wrapText="1"/>
    </xf>
    <xf numFmtId="0" fontId="14" fillId="10" borderId="1" xfId="0" applyFont="1" applyFill="1" applyBorder="1" applyAlignment="1" applyProtection="1">
      <alignment horizontal="center" vertical="center" textRotation="90" wrapText="1"/>
    </xf>
    <xf numFmtId="0" fontId="8" fillId="11" borderId="10"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8" fillId="11" borderId="1" xfId="0" applyFont="1" applyFill="1" applyBorder="1" applyAlignment="1" applyProtection="1">
      <alignment horizontal="center" vertical="center"/>
    </xf>
    <xf numFmtId="0" fontId="13" fillId="11" borderId="7"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7" fillId="11" borderId="10"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18" fillId="11" borderId="7" xfId="0" applyFont="1" applyFill="1" applyBorder="1" applyAlignment="1" applyProtection="1">
      <alignment horizontal="center" vertical="center" wrapText="1"/>
    </xf>
    <xf numFmtId="0" fontId="9" fillId="11" borderId="7" xfId="0" applyFont="1" applyFill="1" applyBorder="1" applyAlignment="1" applyProtection="1">
      <alignment horizontal="center" vertical="center" wrapText="1"/>
    </xf>
    <xf numFmtId="0" fontId="9" fillId="11" borderId="8" xfId="0" applyFont="1" applyFill="1" applyBorder="1" applyAlignment="1" applyProtection="1">
      <alignment horizontal="center" vertical="center" wrapText="1"/>
    </xf>
    <xf numFmtId="0" fontId="14" fillId="5" borderId="1" xfId="0" applyFont="1" applyFill="1" applyBorder="1" applyAlignment="1">
      <alignment horizontal="center" vertical="center" textRotation="90" wrapText="1"/>
    </xf>
    <xf numFmtId="0" fontId="7" fillId="11" borderId="7"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8" fillId="11" borderId="1" xfId="0" applyFont="1" applyFill="1" applyBorder="1" applyAlignment="1" applyProtection="1">
      <alignment horizontal="center" vertical="center" wrapText="1"/>
    </xf>
    <xf numFmtId="0" fontId="14" fillId="0" borderId="1" xfId="0" applyFont="1" applyBorder="1" applyAlignment="1" applyProtection="1">
      <alignment horizontal="left" vertical="top" wrapText="1"/>
      <protection locked="0"/>
    </xf>
    <xf numFmtId="0" fontId="14" fillId="9" borderId="1" xfId="0" applyNumberFormat="1" applyFont="1" applyFill="1" applyBorder="1" applyAlignment="1" applyProtection="1">
      <alignment horizontal="center" vertical="center" wrapText="1"/>
    </xf>
    <xf numFmtId="0" fontId="14" fillId="9" borderId="1" xfId="0" applyNumberFormat="1" applyFont="1" applyFill="1" applyBorder="1" applyAlignment="1" applyProtection="1">
      <alignment horizontal="left"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4" fillId="7" borderId="1" xfId="0" applyFont="1" applyFill="1" applyBorder="1" applyAlignment="1" applyProtection="1">
      <alignment vertical="center" wrapText="1"/>
    </xf>
    <xf numFmtId="0" fontId="14" fillId="7" borderId="1" xfId="0" applyFont="1" applyFill="1" applyBorder="1" applyAlignment="1" applyProtection="1">
      <alignment vertical="center"/>
    </xf>
    <xf numFmtId="0" fontId="14" fillId="5" borderId="1" xfId="0" applyFont="1" applyFill="1" applyBorder="1" applyAlignment="1" applyProtection="1">
      <alignment vertical="center" wrapText="1"/>
    </xf>
    <xf numFmtId="0" fontId="14" fillId="5" borderId="1" xfId="0" applyFont="1" applyFill="1" applyBorder="1" applyAlignment="1" applyProtection="1">
      <alignment vertical="center"/>
    </xf>
    <xf numFmtId="0" fontId="14" fillId="3" borderId="10"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 fillId="5" borderId="1" xfId="0" applyFont="1" applyFill="1" applyBorder="1" applyAlignment="1" applyProtection="1">
      <alignment vertical="center" wrapText="1"/>
    </xf>
    <xf numFmtId="0" fontId="14" fillId="5" borderId="1" xfId="0" applyFont="1" applyFill="1" applyBorder="1" applyAlignment="1" applyProtection="1">
      <alignment horizontal="center" vertical="center" wrapText="1"/>
    </xf>
    <xf numFmtId="0" fontId="14" fillId="8" borderId="10" xfId="0" applyFont="1"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7" borderId="1" xfId="0" applyFont="1" applyFill="1" applyBorder="1" applyAlignment="1" applyProtection="1">
      <alignment horizontal="left" vertical="center" wrapText="1"/>
    </xf>
    <xf numFmtId="0" fontId="14" fillId="8"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4" fillId="3" borderId="1" xfId="0" applyFont="1" applyFill="1" applyBorder="1" applyAlignment="1" applyProtection="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FFCC"/>
      <color rgb="FFFFFF66"/>
      <color rgb="FFF4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tabSelected="1" zoomScaleNormal="100" zoomScaleSheetLayoutView="100" workbookViewId="0">
      <selection sqref="A1:B1"/>
    </sheetView>
  </sheetViews>
  <sheetFormatPr defaultRowHeight="12.75" x14ac:dyDescent="0.2"/>
  <cols>
    <col min="1" max="1" width="5" style="17" customWidth="1"/>
    <col min="2" max="2" width="46" style="123" customWidth="1"/>
    <col min="3" max="5" width="7.5703125" style="11" customWidth="1"/>
    <col min="6" max="7" width="7.5703125" style="10" customWidth="1"/>
    <col min="8" max="9" width="7.5703125" style="11" customWidth="1"/>
    <col min="10" max="10" width="7.5703125" style="10" customWidth="1"/>
    <col min="11" max="13" width="7.5703125" style="11" customWidth="1"/>
    <col min="14" max="14" width="7.5703125" style="10" customWidth="1"/>
    <col min="15" max="17" width="7.5703125" style="11" customWidth="1"/>
    <col min="18" max="18" width="7.5703125" style="10" customWidth="1"/>
  </cols>
  <sheetData>
    <row r="1" spans="1:18" s="2" customFormat="1" ht="65.25" customHeight="1" x14ac:dyDescent="0.2">
      <c r="A1" s="179" t="s">
        <v>139</v>
      </c>
      <c r="B1" s="180"/>
      <c r="C1" s="145" t="s">
        <v>4</v>
      </c>
      <c r="D1" s="146" t="s">
        <v>5</v>
      </c>
      <c r="E1" s="146" t="s">
        <v>6</v>
      </c>
      <c r="F1" s="147" t="s">
        <v>22</v>
      </c>
      <c r="G1" s="148" t="s">
        <v>7</v>
      </c>
      <c r="H1" s="146" t="s">
        <v>8</v>
      </c>
      <c r="I1" s="146" t="s">
        <v>9</v>
      </c>
      <c r="J1" s="149" t="s">
        <v>22</v>
      </c>
      <c r="K1" s="146" t="s">
        <v>10</v>
      </c>
      <c r="L1" s="146" t="s">
        <v>11</v>
      </c>
      <c r="M1" s="146" t="s">
        <v>12</v>
      </c>
      <c r="N1" s="149" t="s">
        <v>22</v>
      </c>
      <c r="O1" s="146" t="s">
        <v>13</v>
      </c>
      <c r="P1" s="148" t="s">
        <v>14</v>
      </c>
      <c r="Q1" s="148" t="s">
        <v>15</v>
      </c>
      <c r="R1" s="149" t="s">
        <v>21</v>
      </c>
    </row>
    <row r="2" spans="1:18" s="2" customFormat="1" ht="13.9" customHeight="1" x14ac:dyDescent="0.2">
      <c r="A2" s="202" t="s">
        <v>0</v>
      </c>
      <c r="B2" s="202"/>
      <c r="C2" s="202"/>
      <c r="D2" s="202"/>
      <c r="E2" s="202"/>
      <c r="F2" s="202"/>
      <c r="G2" s="202"/>
      <c r="H2" s="202"/>
      <c r="I2" s="202"/>
      <c r="J2" s="202"/>
      <c r="K2" s="202"/>
      <c r="L2" s="202"/>
      <c r="M2" s="202"/>
      <c r="N2" s="202"/>
      <c r="O2" s="202"/>
      <c r="P2" s="202"/>
      <c r="Q2" s="202"/>
      <c r="R2" s="202"/>
    </row>
    <row r="3" spans="1:18" s="73" customFormat="1" ht="16.149999999999999" customHeight="1" x14ac:dyDescent="0.2">
      <c r="A3" s="209" t="s">
        <v>55</v>
      </c>
      <c r="B3" s="104" t="s">
        <v>48</v>
      </c>
      <c r="C3" s="98">
        <f>January!$D$2</f>
        <v>0</v>
      </c>
      <c r="D3" s="98">
        <f>February!$D$2</f>
        <v>0</v>
      </c>
      <c r="E3" s="98">
        <f>March!$D$2</f>
        <v>0</v>
      </c>
      <c r="F3" s="92">
        <f>AVERAGE(C3:E3)</f>
        <v>0</v>
      </c>
      <c r="G3" s="98">
        <f>April!$D$2</f>
        <v>0</v>
      </c>
      <c r="H3" s="98">
        <f>May!$D$2</f>
        <v>0</v>
      </c>
      <c r="I3" s="98">
        <f>June!$D$2</f>
        <v>0</v>
      </c>
      <c r="J3" s="92">
        <f>AVERAGE(C3:E3,G3:I3)</f>
        <v>0</v>
      </c>
      <c r="K3" s="98">
        <f>July!$D$2</f>
        <v>0</v>
      </c>
      <c r="L3" s="98">
        <f>August!$D$2</f>
        <v>0</v>
      </c>
      <c r="M3" s="98">
        <f>September!$D$2</f>
        <v>0</v>
      </c>
      <c r="N3" s="92">
        <f>AVERAGE(C3:E3,G3:I3,K3:M3)</f>
        <v>0</v>
      </c>
      <c r="O3" s="98">
        <f>October!$D$2</f>
        <v>0</v>
      </c>
      <c r="P3" s="98">
        <f>November!$D$2</f>
        <v>0</v>
      </c>
      <c r="Q3" s="98">
        <f>December!$D$2</f>
        <v>0</v>
      </c>
      <c r="R3" s="90">
        <f>AVERAGE(C3:E3,G3:I3,K3:M3,O3:Q3)</f>
        <v>0</v>
      </c>
    </row>
    <row r="4" spans="1:18" s="73" customFormat="1" ht="16.149999999999999" customHeight="1" x14ac:dyDescent="0.2">
      <c r="A4" s="209"/>
      <c r="B4" s="104" t="s">
        <v>49</v>
      </c>
      <c r="C4" s="98">
        <f>January!D3</f>
        <v>0</v>
      </c>
      <c r="D4" s="98">
        <f>February!D3</f>
        <v>0</v>
      </c>
      <c r="E4" s="98">
        <f>March!D3</f>
        <v>0</v>
      </c>
      <c r="F4" s="92">
        <f>AVERAGE(C4:E4)</f>
        <v>0</v>
      </c>
      <c r="G4" s="98">
        <f>April!D3</f>
        <v>0</v>
      </c>
      <c r="H4" s="98">
        <f>May!D3</f>
        <v>0</v>
      </c>
      <c r="I4" s="98">
        <f>June!D3</f>
        <v>0</v>
      </c>
      <c r="J4" s="92">
        <f>AVERAGE(C4:E4,G4:I4)</f>
        <v>0</v>
      </c>
      <c r="K4" s="98">
        <f>July!D3</f>
        <v>0</v>
      </c>
      <c r="L4" s="98">
        <f>August!D3</f>
        <v>0</v>
      </c>
      <c r="M4" s="98">
        <f>September!D3</f>
        <v>0</v>
      </c>
      <c r="N4" s="92">
        <f>AVERAGE(C4:E4,G4:I4,K4:M4)</f>
        <v>0</v>
      </c>
      <c r="O4" s="98">
        <f>October!D3</f>
        <v>0</v>
      </c>
      <c r="P4" s="98">
        <f>November!D3</f>
        <v>0</v>
      </c>
      <c r="Q4" s="98">
        <f>December!D3</f>
        <v>0</v>
      </c>
      <c r="R4" s="90">
        <f>AVERAGE(C4:E4,G4:I4,K4:M4,O4:Q4)</f>
        <v>0</v>
      </c>
    </row>
    <row r="5" spans="1:18" s="74" customFormat="1" ht="16.149999999999999" customHeight="1" x14ac:dyDescent="0.2">
      <c r="A5" s="209"/>
      <c r="B5" s="158" t="s">
        <v>138</v>
      </c>
      <c r="C5" s="126" t="e">
        <f t="shared" ref="C5:R5" si="0">SUM(C4/C3)</f>
        <v>#DIV/0!</v>
      </c>
      <c r="D5" s="126" t="e">
        <f t="shared" si="0"/>
        <v>#DIV/0!</v>
      </c>
      <c r="E5" s="126" t="e">
        <f t="shared" si="0"/>
        <v>#DIV/0!</v>
      </c>
      <c r="F5" s="91" t="e">
        <f t="shared" si="0"/>
        <v>#DIV/0!</v>
      </c>
      <c r="G5" s="126" t="e">
        <f t="shared" si="0"/>
        <v>#DIV/0!</v>
      </c>
      <c r="H5" s="126" t="e">
        <f t="shared" si="0"/>
        <v>#DIV/0!</v>
      </c>
      <c r="I5" s="126" t="e">
        <f t="shared" si="0"/>
        <v>#DIV/0!</v>
      </c>
      <c r="J5" s="91" t="e">
        <f t="shared" si="0"/>
        <v>#DIV/0!</v>
      </c>
      <c r="K5" s="126" t="e">
        <f t="shared" si="0"/>
        <v>#DIV/0!</v>
      </c>
      <c r="L5" s="126" t="e">
        <f t="shared" si="0"/>
        <v>#DIV/0!</v>
      </c>
      <c r="M5" s="126" t="e">
        <f t="shared" si="0"/>
        <v>#DIV/0!</v>
      </c>
      <c r="N5" s="91" t="e">
        <f t="shared" si="0"/>
        <v>#DIV/0!</v>
      </c>
      <c r="O5" s="126" t="e">
        <f t="shared" si="0"/>
        <v>#DIV/0!</v>
      </c>
      <c r="P5" s="126" t="e">
        <f t="shared" si="0"/>
        <v>#DIV/0!</v>
      </c>
      <c r="Q5" s="126" t="e">
        <f t="shared" si="0"/>
        <v>#DIV/0!</v>
      </c>
      <c r="R5" s="91" t="e">
        <f t="shared" si="0"/>
        <v>#DIV/0!</v>
      </c>
    </row>
    <row r="6" spans="1:18" s="71" customFormat="1" ht="16.149999999999999" customHeight="1" x14ac:dyDescent="0.2">
      <c r="A6" s="182" t="s">
        <v>97</v>
      </c>
      <c r="B6" s="105" t="s">
        <v>16</v>
      </c>
      <c r="C6" s="127">
        <f>January!D7</f>
        <v>0</v>
      </c>
      <c r="D6" s="127">
        <f>February!D7</f>
        <v>0</v>
      </c>
      <c r="E6" s="127">
        <f>March!D7</f>
        <v>0</v>
      </c>
      <c r="F6" s="92">
        <f t="shared" ref="F6:F9" si="1">AVERAGE(C6:E6)</f>
        <v>0</v>
      </c>
      <c r="G6" s="127">
        <f>April!D7</f>
        <v>0</v>
      </c>
      <c r="H6" s="127">
        <f>May!D7</f>
        <v>0</v>
      </c>
      <c r="I6" s="127">
        <f>June!D7</f>
        <v>0</v>
      </c>
      <c r="J6" s="92">
        <f t="shared" ref="J6:J7" si="2">AVERAGE(C6:E6,G6:I6)</f>
        <v>0</v>
      </c>
      <c r="K6" s="127">
        <f>July!D7</f>
        <v>0</v>
      </c>
      <c r="L6" s="127">
        <f>August!D7</f>
        <v>0</v>
      </c>
      <c r="M6" s="127">
        <f>September!D7</f>
        <v>0</v>
      </c>
      <c r="N6" s="92">
        <f t="shared" ref="N6:N7" si="3">AVERAGE(C6:E6,G6:I6,K6:M6)</f>
        <v>0</v>
      </c>
      <c r="O6" s="127">
        <f>October!D7</f>
        <v>0</v>
      </c>
      <c r="P6" s="127">
        <f>November!D7</f>
        <v>0</v>
      </c>
      <c r="Q6" s="127">
        <f>December!D7</f>
        <v>0</v>
      </c>
      <c r="R6" s="90">
        <f t="shared" ref="R6:R7" si="4">AVERAGE(C6:E6,G6:I6,K6:M6,O6:Q6)</f>
        <v>0</v>
      </c>
    </row>
    <row r="7" spans="1:18" s="71" customFormat="1" ht="16.149999999999999" customHeight="1" x14ac:dyDescent="0.2">
      <c r="A7" s="182"/>
      <c r="B7" s="106" t="s">
        <v>59</v>
      </c>
      <c r="C7" s="128">
        <f>(January!$D$9)</f>
        <v>0</v>
      </c>
      <c r="D7" s="128">
        <f>(February!$D$9)</f>
        <v>0</v>
      </c>
      <c r="E7" s="128">
        <f>(March!$D$9)</f>
        <v>0</v>
      </c>
      <c r="F7" s="92">
        <f t="shared" si="1"/>
        <v>0</v>
      </c>
      <c r="G7" s="128">
        <f>(April!$D$9)</f>
        <v>0</v>
      </c>
      <c r="H7" s="128">
        <f>(May!$D$9)</f>
        <v>0</v>
      </c>
      <c r="I7" s="128">
        <f>(June!$D$9)</f>
        <v>0</v>
      </c>
      <c r="J7" s="92">
        <f t="shared" si="2"/>
        <v>0</v>
      </c>
      <c r="K7" s="128">
        <f>(July!$D$9)</f>
        <v>0</v>
      </c>
      <c r="L7" s="128">
        <f>(August!$D$9)</f>
        <v>0</v>
      </c>
      <c r="M7" s="128">
        <f>(September!$D$9)</f>
        <v>0</v>
      </c>
      <c r="N7" s="92">
        <f t="shared" si="3"/>
        <v>0</v>
      </c>
      <c r="O7" s="128">
        <f>(October!$D$9)</f>
        <v>0</v>
      </c>
      <c r="P7" s="128">
        <f>(November!$D$9)</f>
        <v>0</v>
      </c>
      <c r="Q7" s="128">
        <f>(December!$D$9)</f>
        <v>0</v>
      </c>
      <c r="R7" s="90">
        <f t="shared" si="4"/>
        <v>0</v>
      </c>
    </row>
    <row r="8" spans="1:18" s="72" customFormat="1" ht="16.149999999999999" customHeight="1" x14ac:dyDescent="0.2">
      <c r="A8" s="182"/>
      <c r="B8" s="107" t="s">
        <v>23</v>
      </c>
      <c r="C8" s="129" t="e">
        <f>C7/C6</f>
        <v>#DIV/0!</v>
      </c>
      <c r="D8" s="129" t="e">
        <f t="shared" ref="D8:R8" si="5">D7/D6</f>
        <v>#DIV/0!</v>
      </c>
      <c r="E8" s="129" t="e">
        <f t="shared" si="5"/>
        <v>#DIV/0!</v>
      </c>
      <c r="F8" s="91" t="e">
        <f t="shared" si="5"/>
        <v>#DIV/0!</v>
      </c>
      <c r="G8" s="129" t="e">
        <f t="shared" si="5"/>
        <v>#DIV/0!</v>
      </c>
      <c r="H8" s="129" t="e">
        <f t="shared" si="5"/>
        <v>#DIV/0!</v>
      </c>
      <c r="I8" s="129" t="e">
        <f t="shared" si="5"/>
        <v>#DIV/0!</v>
      </c>
      <c r="J8" s="91" t="e">
        <f t="shared" si="5"/>
        <v>#DIV/0!</v>
      </c>
      <c r="K8" s="129" t="e">
        <f t="shared" si="5"/>
        <v>#DIV/0!</v>
      </c>
      <c r="L8" s="129" t="e">
        <f t="shared" si="5"/>
        <v>#DIV/0!</v>
      </c>
      <c r="M8" s="129" t="e">
        <f t="shared" si="5"/>
        <v>#DIV/0!</v>
      </c>
      <c r="N8" s="91" t="e">
        <f t="shared" si="5"/>
        <v>#DIV/0!</v>
      </c>
      <c r="O8" s="129" t="e">
        <f t="shared" si="5"/>
        <v>#DIV/0!</v>
      </c>
      <c r="P8" s="129" t="e">
        <f t="shared" si="5"/>
        <v>#DIV/0!</v>
      </c>
      <c r="Q8" s="129" t="e">
        <f t="shared" si="5"/>
        <v>#DIV/0!</v>
      </c>
      <c r="R8" s="91" t="e">
        <f t="shared" si="5"/>
        <v>#DIV/0!</v>
      </c>
    </row>
    <row r="9" spans="1:18" s="85" customFormat="1" ht="16.149999999999999" customHeight="1" x14ac:dyDescent="0.2">
      <c r="A9" s="182"/>
      <c r="B9" s="108" t="s">
        <v>101</v>
      </c>
      <c r="C9" s="130">
        <f>C3/100</f>
        <v>0</v>
      </c>
      <c r="D9" s="130">
        <f t="shared" ref="D9:Q9" si="6">D3/100</f>
        <v>0</v>
      </c>
      <c r="E9" s="130">
        <f t="shared" si="6"/>
        <v>0</v>
      </c>
      <c r="F9" s="92">
        <f t="shared" si="1"/>
        <v>0</v>
      </c>
      <c r="G9" s="130">
        <f t="shared" si="6"/>
        <v>0</v>
      </c>
      <c r="H9" s="130">
        <f t="shared" si="6"/>
        <v>0</v>
      </c>
      <c r="I9" s="130">
        <f t="shared" si="6"/>
        <v>0</v>
      </c>
      <c r="J9" s="92">
        <f>AVERAGE(C9:E9,G9:I9)</f>
        <v>0</v>
      </c>
      <c r="K9" s="130">
        <f t="shared" si="6"/>
        <v>0</v>
      </c>
      <c r="L9" s="130">
        <f t="shared" si="6"/>
        <v>0</v>
      </c>
      <c r="M9" s="130">
        <f t="shared" si="6"/>
        <v>0</v>
      </c>
      <c r="N9" s="92">
        <f>AVERAGE(C9:E9,G9:I9,K9:M9)</f>
        <v>0</v>
      </c>
      <c r="O9" s="130">
        <f t="shared" si="6"/>
        <v>0</v>
      </c>
      <c r="P9" s="130">
        <f t="shared" si="6"/>
        <v>0</v>
      </c>
      <c r="Q9" s="130">
        <f t="shared" si="6"/>
        <v>0</v>
      </c>
      <c r="R9" s="90">
        <f>AVERAGE(C9:E9,G9:I9,K9:M9,O9:Q9)</f>
        <v>0</v>
      </c>
    </row>
    <row r="10" spans="1:18" s="6" customFormat="1" x14ac:dyDescent="0.2">
      <c r="A10" s="99"/>
      <c r="B10" s="109"/>
      <c r="C10" s="78"/>
      <c r="D10" s="78"/>
      <c r="E10" s="78"/>
      <c r="F10" s="79"/>
      <c r="G10" s="78"/>
      <c r="H10" s="78"/>
      <c r="I10" s="78"/>
      <c r="J10" s="79"/>
      <c r="K10" s="78"/>
      <c r="L10" s="78"/>
      <c r="M10" s="78"/>
      <c r="N10" s="79"/>
      <c r="O10" s="78"/>
      <c r="P10" s="78"/>
      <c r="Q10" s="78"/>
      <c r="R10" s="80"/>
    </row>
    <row r="11" spans="1:18" ht="13.15" customHeight="1" x14ac:dyDescent="0.2">
      <c r="A11" s="202" t="s">
        <v>26</v>
      </c>
      <c r="B11" s="202"/>
      <c r="C11" s="202"/>
      <c r="D11" s="202"/>
      <c r="E11" s="202"/>
      <c r="F11" s="202"/>
      <c r="G11" s="202"/>
      <c r="H11" s="202"/>
      <c r="I11" s="202"/>
      <c r="J11" s="202"/>
      <c r="K11" s="202"/>
      <c r="L11" s="202"/>
      <c r="M11" s="202"/>
      <c r="N11" s="202"/>
      <c r="O11" s="202"/>
      <c r="P11" s="202"/>
      <c r="Q11" s="202"/>
      <c r="R11" s="202"/>
    </row>
    <row r="12" spans="1:18" s="1" customFormat="1" ht="22.5" customHeight="1" x14ac:dyDescent="0.2">
      <c r="A12" s="190" t="s">
        <v>55</v>
      </c>
      <c r="B12" s="104" t="s">
        <v>50</v>
      </c>
      <c r="C12" s="98">
        <f>January!E4</f>
        <v>0</v>
      </c>
      <c r="D12" s="98">
        <f>February!E4</f>
        <v>0</v>
      </c>
      <c r="E12" s="98">
        <f>March!E4</f>
        <v>0</v>
      </c>
      <c r="F12" s="92">
        <f t="shared" ref="F12:F19" si="7">AVERAGE(C12:E12)</f>
        <v>0</v>
      </c>
      <c r="G12" s="98">
        <f>April!E4</f>
        <v>0</v>
      </c>
      <c r="H12" s="98">
        <f>May!E4</f>
        <v>0</v>
      </c>
      <c r="I12" s="98">
        <f>June!E4</f>
        <v>0</v>
      </c>
      <c r="J12" s="92">
        <f>AVERAGE(C12:E12,G12:I12)</f>
        <v>0</v>
      </c>
      <c r="K12" s="98">
        <f>July!E4</f>
        <v>0</v>
      </c>
      <c r="L12" s="98">
        <f>August!E4</f>
        <v>0</v>
      </c>
      <c r="M12" s="98">
        <f>September!E4</f>
        <v>0</v>
      </c>
      <c r="N12" s="92">
        <f>AVERAGE(C12:E12,G12:I12,K12:M12)</f>
        <v>0</v>
      </c>
      <c r="O12" s="98">
        <f>October!E4</f>
        <v>0</v>
      </c>
      <c r="P12" s="98">
        <f>November!E4</f>
        <v>0</v>
      </c>
      <c r="Q12" s="98">
        <f>December!E4</f>
        <v>0</v>
      </c>
      <c r="R12" s="90">
        <f>AVERAGE(C12:E12,G12:I12,K12:M12,O12:Q12)</f>
        <v>0</v>
      </c>
    </row>
    <row r="13" spans="1:18" s="1" customFormat="1" ht="33.75" customHeight="1" x14ac:dyDescent="0.2">
      <c r="A13" s="191"/>
      <c r="B13" s="158" t="s">
        <v>52</v>
      </c>
      <c r="C13" s="161" t="e">
        <f>C12/C4</f>
        <v>#DIV/0!</v>
      </c>
      <c r="D13" s="126" t="e">
        <f t="shared" ref="D13:R13" si="8">SUM(D12/D4)</f>
        <v>#DIV/0!</v>
      </c>
      <c r="E13" s="126" t="e">
        <f t="shared" si="8"/>
        <v>#DIV/0!</v>
      </c>
      <c r="F13" s="131" t="e">
        <f t="shared" si="8"/>
        <v>#DIV/0!</v>
      </c>
      <c r="G13" s="126" t="e">
        <f t="shared" si="8"/>
        <v>#DIV/0!</v>
      </c>
      <c r="H13" s="126" t="e">
        <f t="shared" si="8"/>
        <v>#DIV/0!</v>
      </c>
      <c r="I13" s="126" t="e">
        <f t="shared" si="8"/>
        <v>#DIV/0!</v>
      </c>
      <c r="J13" s="131" t="e">
        <f t="shared" si="8"/>
        <v>#DIV/0!</v>
      </c>
      <c r="K13" s="126" t="e">
        <f t="shared" si="8"/>
        <v>#DIV/0!</v>
      </c>
      <c r="L13" s="126" t="e">
        <f t="shared" si="8"/>
        <v>#DIV/0!</v>
      </c>
      <c r="M13" s="126" t="e">
        <f t="shared" si="8"/>
        <v>#DIV/0!</v>
      </c>
      <c r="N13" s="131" t="e">
        <f t="shared" si="8"/>
        <v>#DIV/0!</v>
      </c>
      <c r="O13" s="126" t="e">
        <f t="shared" si="8"/>
        <v>#DIV/0!</v>
      </c>
      <c r="P13" s="126" t="e">
        <f t="shared" si="8"/>
        <v>#DIV/0!</v>
      </c>
      <c r="Q13" s="126" t="e">
        <f t="shared" si="8"/>
        <v>#DIV/0!</v>
      </c>
      <c r="R13" s="91" t="e">
        <f t="shared" si="8"/>
        <v>#DIV/0!</v>
      </c>
    </row>
    <row r="14" spans="1:18" s="1" customFormat="1" ht="33.75" customHeight="1" x14ac:dyDescent="0.2">
      <c r="A14" s="191"/>
      <c r="B14" s="104" t="s">
        <v>99</v>
      </c>
      <c r="C14" s="98">
        <f>January!E5</f>
        <v>0</v>
      </c>
      <c r="D14" s="98">
        <f>February!E5</f>
        <v>0</v>
      </c>
      <c r="E14" s="98">
        <f>March!E5</f>
        <v>0</v>
      </c>
      <c r="F14" s="92">
        <f t="shared" si="7"/>
        <v>0</v>
      </c>
      <c r="G14" s="98">
        <f>April!E5</f>
        <v>0</v>
      </c>
      <c r="H14" s="98">
        <f>May!E5</f>
        <v>0</v>
      </c>
      <c r="I14" s="98">
        <f>June!E5</f>
        <v>0</v>
      </c>
      <c r="J14" s="92">
        <f t="shared" ref="J14:J17" si="9">AVERAGE(C14:E14,G14:I14)</f>
        <v>0</v>
      </c>
      <c r="K14" s="98">
        <f>July!E5</f>
        <v>0</v>
      </c>
      <c r="L14" s="98">
        <f>August!E5</f>
        <v>0</v>
      </c>
      <c r="M14" s="98">
        <f>September!E5</f>
        <v>0</v>
      </c>
      <c r="N14" s="92">
        <f t="shared" ref="N14:N17" si="10">AVERAGE(C14:E14,G14:I14,K14:M14)</f>
        <v>0</v>
      </c>
      <c r="O14" s="98">
        <f>October!E5</f>
        <v>0</v>
      </c>
      <c r="P14" s="98">
        <f>November!E5</f>
        <v>0</v>
      </c>
      <c r="Q14" s="98">
        <f>December!E5</f>
        <v>0</v>
      </c>
      <c r="R14" s="90">
        <f t="shared" ref="R14:R17" si="11">AVERAGE(C14:E14,G14:I14,K14:M14,O14:Q14)</f>
        <v>0</v>
      </c>
    </row>
    <row r="15" spans="1:18" s="1" customFormat="1" x14ac:dyDescent="0.2">
      <c r="A15" s="192"/>
      <c r="B15" s="104" t="s">
        <v>51</v>
      </c>
      <c r="C15" s="98">
        <f>SUM(C12+C14)</f>
        <v>0</v>
      </c>
      <c r="D15" s="98">
        <f t="shared" ref="D15:Q15" si="12">SUM(D12+D14)</f>
        <v>0</v>
      </c>
      <c r="E15" s="98">
        <f t="shared" si="12"/>
        <v>0</v>
      </c>
      <c r="F15" s="92">
        <f t="shared" si="7"/>
        <v>0</v>
      </c>
      <c r="G15" s="98">
        <f t="shared" si="12"/>
        <v>0</v>
      </c>
      <c r="H15" s="98">
        <f t="shared" si="12"/>
        <v>0</v>
      </c>
      <c r="I15" s="98">
        <f t="shared" si="12"/>
        <v>0</v>
      </c>
      <c r="J15" s="92">
        <f t="shared" si="9"/>
        <v>0</v>
      </c>
      <c r="K15" s="98">
        <f t="shared" si="12"/>
        <v>0</v>
      </c>
      <c r="L15" s="98">
        <f t="shared" si="12"/>
        <v>0</v>
      </c>
      <c r="M15" s="98">
        <f t="shared" si="12"/>
        <v>0</v>
      </c>
      <c r="N15" s="92">
        <f t="shared" si="10"/>
        <v>0</v>
      </c>
      <c r="O15" s="98">
        <f t="shared" si="12"/>
        <v>0</v>
      </c>
      <c r="P15" s="98">
        <f t="shared" si="12"/>
        <v>0</v>
      </c>
      <c r="Q15" s="98">
        <f t="shared" si="12"/>
        <v>0</v>
      </c>
      <c r="R15" s="90">
        <f t="shared" si="11"/>
        <v>0</v>
      </c>
    </row>
    <row r="16" spans="1:18" ht="16.149999999999999" customHeight="1" x14ac:dyDescent="0.2">
      <c r="A16" s="182" t="s">
        <v>97</v>
      </c>
      <c r="B16" s="105" t="s">
        <v>17</v>
      </c>
      <c r="C16" s="127">
        <f>(January!$E$7)</f>
        <v>0</v>
      </c>
      <c r="D16" s="127">
        <f>(February!$E$7)</f>
        <v>0</v>
      </c>
      <c r="E16" s="127">
        <f>(March!$E$7)</f>
        <v>0</v>
      </c>
      <c r="F16" s="92">
        <f t="shared" si="7"/>
        <v>0</v>
      </c>
      <c r="G16" s="127">
        <f>(April!$E$7)</f>
        <v>0</v>
      </c>
      <c r="H16" s="127">
        <f>(May!$E$7)</f>
        <v>0</v>
      </c>
      <c r="I16" s="127">
        <f>(June!$E$7)</f>
        <v>0</v>
      </c>
      <c r="J16" s="92">
        <f t="shared" si="9"/>
        <v>0</v>
      </c>
      <c r="K16" s="127">
        <f>(July!$E$7)</f>
        <v>0</v>
      </c>
      <c r="L16" s="127">
        <f>(August!$E$7)</f>
        <v>0</v>
      </c>
      <c r="M16" s="127">
        <f>(September!$E$7)</f>
        <v>0</v>
      </c>
      <c r="N16" s="92">
        <f t="shared" si="10"/>
        <v>0</v>
      </c>
      <c r="O16" s="127">
        <f>(October!$E$7)</f>
        <v>0</v>
      </c>
      <c r="P16" s="127">
        <f>(November!$E$7)</f>
        <v>0</v>
      </c>
      <c r="Q16" s="127">
        <f>(December!$E$7)</f>
        <v>0</v>
      </c>
      <c r="R16" s="90">
        <f t="shared" si="11"/>
        <v>0</v>
      </c>
    </row>
    <row r="17" spans="1:18" ht="22.5" customHeight="1" x14ac:dyDescent="0.2">
      <c r="A17" s="182"/>
      <c r="B17" s="105" t="s">
        <v>58</v>
      </c>
      <c r="C17" s="127">
        <f>January!E9</f>
        <v>0</v>
      </c>
      <c r="D17" s="127">
        <f>February!E9</f>
        <v>0</v>
      </c>
      <c r="E17" s="127">
        <f>March!E9</f>
        <v>0</v>
      </c>
      <c r="F17" s="92">
        <f t="shared" si="7"/>
        <v>0</v>
      </c>
      <c r="G17" s="127">
        <f>April!E9</f>
        <v>0</v>
      </c>
      <c r="H17" s="127">
        <f>May!E9</f>
        <v>0</v>
      </c>
      <c r="I17" s="127">
        <f>June!E9</f>
        <v>0</v>
      </c>
      <c r="J17" s="92">
        <f t="shared" si="9"/>
        <v>0</v>
      </c>
      <c r="K17" s="127">
        <f>July!E9</f>
        <v>0</v>
      </c>
      <c r="L17" s="127">
        <f>August!E9</f>
        <v>0</v>
      </c>
      <c r="M17" s="127">
        <f>September!E9</f>
        <v>0</v>
      </c>
      <c r="N17" s="92">
        <f t="shared" si="10"/>
        <v>0</v>
      </c>
      <c r="O17" s="127">
        <f>October!E9</f>
        <v>0</v>
      </c>
      <c r="P17" s="127">
        <f>November!E9</f>
        <v>0</v>
      </c>
      <c r="Q17" s="127">
        <f>December!E9</f>
        <v>0</v>
      </c>
      <c r="R17" s="90">
        <f t="shared" si="11"/>
        <v>0</v>
      </c>
    </row>
    <row r="18" spans="1:18" s="5" customFormat="1" ht="16.149999999999999" customHeight="1" x14ac:dyDescent="0.2">
      <c r="A18" s="182"/>
      <c r="B18" s="107" t="s">
        <v>32</v>
      </c>
      <c r="C18" s="129" t="e">
        <f>C17/C16</f>
        <v>#DIV/0!</v>
      </c>
      <c r="D18" s="129" t="e">
        <f t="shared" ref="D18:R18" si="13">D17/D16</f>
        <v>#DIV/0!</v>
      </c>
      <c r="E18" s="129" t="e">
        <f t="shared" si="13"/>
        <v>#DIV/0!</v>
      </c>
      <c r="F18" s="91" t="e">
        <f t="shared" si="13"/>
        <v>#DIV/0!</v>
      </c>
      <c r="G18" s="129" t="e">
        <f t="shared" si="13"/>
        <v>#DIV/0!</v>
      </c>
      <c r="H18" s="129" t="e">
        <f t="shared" si="13"/>
        <v>#DIV/0!</v>
      </c>
      <c r="I18" s="129" t="e">
        <f t="shared" si="13"/>
        <v>#DIV/0!</v>
      </c>
      <c r="J18" s="91" t="e">
        <f t="shared" si="13"/>
        <v>#DIV/0!</v>
      </c>
      <c r="K18" s="129" t="e">
        <f t="shared" si="13"/>
        <v>#DIV/0!</v>
      </c>
      <c r="L18" s="129" t="e">
        <f t="shared" si="13"/>
        <v>#DIV/0!</v>
      </c>
      <c r="M18" s="129" t="e">
        <f t="shared" si="13"/>
        <v>#DIV/0!</v>
      </c>
      <c r="N18" s="91" t="e">
        <f t="shared" si="13"/>
        <v>#DIV/0!</v>
      </c>
      <c r="O18" s="129" t="e">
        <f t="shared" si="13"/>
        <v>#DIV/0!</v>
      </c>
      <c r="P18" s="129" t="e">
        <f t="shared" si="13"/>
        <v>#DIV/0!</v>
      </c>
      <c r="Q18" s="129" t="e">
        <f t="shared" si="13"/>
        <v>#DIV/0!</v>
      </c>
      <c r="R18" s="91" t="e">
        <f t="shared" si="13"/>
        <v>#DIV/0!</v>
      </c>
    </row>
    <row r="19" spans="1:18" s="86" customFormat="1" ht="16.149999999999999" customHeight="1" x14ac:dyDescent="0.2">
      <c r="A19" s="182"/>
      <c r="B19" s="108" t="s">
        <v>101</v>
      </c>
      <c r="C19" s="130">
        <f>C15/10</f>
        <v>0</v>
      </c>
      <c r="D19" s="130">
        <f t="shared" ref="D19:Q19" si="14">D15/10</f>
        <v>0</v>
      </c>
      <c r="E19" s="130">
        <f t="shared" si="14"/>
        <v>0</v>
      </c>
      <c r="F19" s="92">
        <f t="shared" si="7"/>
        <v>0</v>
      </c>
      <c r="G19" s="130">
        <f t="shared" si="14"/>
        <v>0</v>
      </c>
      <c r="H19" s="130">
        <f t="shared" si="14"/>
        <v>0</v>
      </c>
      <c r="I19" s="130">
        <f t="shared" si="14"/>
        <v>0</v>
      </c>
      <c r="J19" s="92">
        <f>AVERAGE(C19:E19,G19:I19)</f>
        <v>0</v>
      </c>
      <c r="K19" s="130">
        <f t="shared" si="14"/>
        <v>0</v>
      </c>
      <c r="L19" s="130">
        <f t="shared" si="14"/>
        <v>0</v>
      </c>
      <c r="M19" s="130">
        <f t="shared" si="14"/>
        <v>0</v>
      </c>
      <c r="N19" s="92">
        <f>AVERAGE(C19:E19,G19:I19,K19:M19)</f>
        <v>0</v>
      </c>
      <c r="O19" s="130">
        <f t="shared" si="14"/>
        <v>0</v>
      </c>
      <c r="P19" s="130">
        <f t="shared" si="14"/>
        <v>0</v>
      </c>
      <c r="Q19" s="130">
        <f t="shared" si="14"/>
        <v>0</v>
      </c>
      <c r="R19" s="90">
        <f>AVERAGE(C19:E19,G19:I19,K19:M19,O19:Q19)</f>
        <v>0</v>
      </c>
    </row>
    <row r="20" spans="1:18" s="21" customFormat="1" x14ac:dyDescent="0.2">
      <c r="A20" s="100"/>
      <c r="B20" s="110"/>
      <c r="C20" s="25"/>
      <c r="D20" s="77"/>
      <c r="E20" s="77"/>
      <c r="F20" s="77"/>
      <c r="G20" s="77"/>
      <c r="H20" s="77"/>
      <c r="I20" s="77"/>
      <c r="J20" s="77"/>
      <c r="K20" s="77"/>
      <c r="L20" s="77"/>
      <c r="M20" s="77"/>
      <c r="N20" s="77"/>
      <c r="O20" s="77"/>
      <c r="P20" s="77"/>
      <c r="Q20" s="77"/>
      <c r="R20" s="77"/>
    </row>
    <row r="21" spans="1:18" s="1" customFormat="1" ht="13.15" customHeight="1" x14ac:dyDescent="0.2">
      <c r="A21" s="212" t="s">
        <v>27</v>
      </c>
      <c r="B21" s="202"/>
      <c r="C21" s="202"/>
      <c r="D21" s="202"/>
      <c r="E21" s="202"/>
      <c r="F21" s="202"/>
      <c r="G21" s="202"/>
      <c r="H21" s="202"/>
      <c r="I21" s="202"/>
      <c r="J21" s="202"/>
      <c r="K21" s="202"/>
      <c r="L21" s="202"/>
      <c r="M21" s="202"/>
      <c r="N21" s="202"/>
      <c r="O21" s="202"/>
      <c r="P21" s="202"/>
      <c r="Q21" s="202"/>
      <c r="R21" s="202"/>
    </row>
    <row r="22" spans="1:18" ht="16.149999999999999" customHeight="1" x14ac:dyDescent="0.2">
      <c r="A22" s="190" t="s">
        <v>55</v>
      </c>
      <c r="B22" s="84" t="s">
        <v>124</v>
      </c>
      <c r="C22" s="132">
        <f>January!F4</f>
        <v>0</v>
      </c>
      <c r="D22" s="132">
        <f>February!F4</f>
        <v>0</v>
      </c>
      <c r="E22" s="132">
        <f>March!F4</f>
        <v>0</v>
      </c>
      <c r="F22" s="92">
        <f t="shared" ref="F22" si="15">AVERAGE(C22:E22)</f>
        <v>0</v>
      </c>
      <c r="G22" s="132">
        <f>April!F4</f>
        <v>0</v>
      </c>
      <c r="H22" s="132">
        <f>May!F4</f>
        <v>0</v>
      </c>
      <c r="I22" s="132">
        <f>June!F4</f>
        <v>0</v>
      </c>
      <c r="J22" s="92">
        <f>AVERAGE(C22:E22,G22:I22)</f>
        <v>0</v>
      </c>
      <c r="K22" s="132">
        <f>July!F4</f>
        <v>0</v>
      </c>
      <c r="L22" s="132">
        <f>August!F4</f>
        <v>0</v>
      </c>
      <c r="M22" s="132">
        <f>September!F4</f>
        <v>0</v>
      </c>
      <c r="N22" s="92">
        <f>AVERAGE(C22:E22,G22:I22,K22:M22)</f>
        <v>0</v>
      </c>
      <c r="O22" s="132">
        <f>October!F4</f>
        <v>0</v>
      </c>
      <c r="P22" s="132">
        <f>November!F4</f>
        <v>0</v>
      </c>
      <c r="Q22" s="132">
        <f>December!F4</f>
        <v>0</v>
      </c>
      <c r="R22" s="90">
        <f>AVERAGE(C22:E22,G22:I22,K22:M22,O22:Q22)</f>
        <v>0</v>
      </c>
    </row>
    <row r="23" spans="1:18" s="5" customFormat="1" ht="16.149999999999999" customHeight="1" x14ac:dyDescent="0.2">
      <c r="A23" s="191"/>
      <c r="B23" s="159" t="s">
        <v>46</v>
      </c>
      <c r="C23" s="133" t="e">
        <f t="shared" ref="C23:R23" si="16">SUM(C22/C4)</f>
        <v>#DIV/0!</v>
      </c>
      <c r="D23" s="133" t="e">
        <f t="shared" si="16"/>
        <v>#DIV/0!</v>
      </c>
      <c r="E23" s="133" t="e">
        <f t="shared" si="16"/>
        <v>#DIV/0!</v>
      </c>
      <c r="F23" s="91" t="e">
        <f t="shared" si="16"/>
        <v>#DIV/0!</v>
      </c>
      <c r="G23" s="133" t="e">
        <f t="shared" si="16"/>
        <v>#DIV/0!</v>
      </c>
      <c r="H23" s="133" t="e">
        <f t="shared" si="16"/>
        <v>#DIV/0!</v>
      </c>
      <c r="I23" s="133" t="e">
        <f t="shared" si="16"/>
        <v>#DIV/0!</v>
      </c>
      <c r="J23" s="91" t="e">
        <f t="shared" si="16"/>
        <v>#DIV/0!</v>
      </c>
      <c r="K23" s="133" t="e">
        <f t="shared" si="16"/>
        <v>#DIV/0!</v>
      </c>
      <c r="L23" s="133" t="e">
        <f t="shared" si="16"/>
        <v>#DIV/0!</v>
      </c>
      <c r="M23" s="133" t="e">
        <f t="shared" si="16"/>
        <v>#DIV/0!</v>
      </c>
      <c r="N23" s="91" t="e">
        <f t="shared" si="16"/>
        <v>#DIV/0!</v>
      </c>
      <c r="O23" s="133" t="e">
        <f t="shared" si="16"/>
        <v>#DIV/0!</v>
      </c>
      <c r="P23" s="133" t="e">
        <f t="shared" si="16"/>
        <v>#DIV/0!</v>
      </c>
      <c r="Q23" s="133" t="e">
        <f t="shared" si="16"/>
        <v>#DIV/0!</v>
      </c>
      <c r="R23" s="91" t="e">
        <f t="shared" si="16"/>
        <v>#DIV/0!</v>
      </c>
    </row>
    <row r="24" spans="1:18" s="86" customFormat="1" ht="33.75" customHeight="1" x14ac:dyDescent="0.2">
      <c r="A24" s="191"/>
      <c r="B24" s="111" t="s">
        <v>100</v>
      </c>
      <c r="C24" s="134">
        <f>January!F5</f>
        <v>0</v>
      </c>
      <c r="D24" s="134">
        <f>February!F5</f>
        <v>0</v>
      </c>
      <c r="E24" s="134">
        <f>March!F5</f>
        <v>0</v>
      </c>
      <c r="F24" s="92">
        <f t="shared" ref="F24:F27" si="17">AVERAGE(C24:E24)</f>
        <v>0</v>
      </c>
      <c r="G24" s="134">
        <f>April!F5</f>
        <v>0</v>
      </c>
      <c r="H24" s="134">
        <f>May!F5</f>
        <v>0</v>
      </c>
      <c r="I24" s="134">
        <f>June!F5</f>
        <v>0</v>
      </c>
      <c r="J24" s="92">
        <f t="shared" ref="J24:J27" si="18">AVERAGE(C24:E24,G24:I24)</f>
        <v>0</v>
      </c>
      <c r="K24" s="134">
        <f>July!F5</f>
        <v>0</v>
      </c>
      <c r="L24" s="134">
        <f>August!F5</f>
        <v>0</v>
      </c>
      <c r="M24" s="134">
        <f>September!F5</f>
        <v>0</v>
      </c>
      <c r="N24" s="92">
        <f t="shared" ref="N24:N27" si="19">AVERAGE(C24:E24,G24:I24,K24:M24)</f>
        <v>0</v>
      </c>
      <c r="O24" s="134">
        <f>October!F5</f>
        <v>0</v>
      </c>
      <c r="P24" s="134">
        <f>November!F5</f>
        <v>0</v>
      </c>
      <c r="Q24" s="134">
        <f>December!F5</f>
        <v>0</v>
      </c>
      <c r="R24" s="90">
        <f t="shared" ref="R24:R27" si="20">AVERAGE(C24:E24,G24:I24,K24:M24,O24:Q24)</f>
        <v>0</v>
      </c>
    </row>
    <row r="25" spans="1:18" s="86" customFormat="1" ht="16.149999999999999" customHeight="1" x14ac:dyDescent="0.2">
      <c r="A25" s="192"/>
      <c r="B25" s="112" t="s">
        <v>120</v>
      </c>
      <c r="C25" s="134">
        <f>SUM(C24,C22)</f>
        <v>0</v>
      </c>
      <c r="D25" s="134">
        <f t="shared" ref="D25:Q25" si="21">SUM(D24,D22)</f>
        <v>0</v>
      </c>
      <c r="E25" s="134">
        <f t="shared" si="21"/>
        <v>0</v>
      </c>
      <c r="F25" s="92">
        <f t="shared" si="17"/>
        <v>0</v>
      </c>
      <c r="G25" s="134">
        <f t="shared" si="21"/>
        <v>0</v>
      </c>
      <c r="H25" s="134">
        <f t="shared" si="21"/>
        <v>0</v>
      </c>
      <c r="I25" s="134">
        <f t="shared" si="21"/>
        <v>0</v>
      </c>
      <c r="J25" s="92">
        <f t="shared" si="18"/>
        <v>0</v>
      </c>
      <c r="K25" s="134">
        <f t="shared" si="21"/>
        <v>0</v>
      </c>
      <c r="L25" s="134">
        <f t="shared" si="21"/>
        <v>0</v>
      </c>
      <c r="M25" s="134">
        <f t="shared" si="21"/>
        <v>0</v>
      </c>
      <c r="N25" s="92">
        <f t="shared" si="19"/>
        <v>0</v>
      </c>
      <c r="O25" s="134">
        <f t="shared" si="21"/>
        <v>0</v>
      </c>
      <c r="P25" s="134">
        <f t="shared" si="21"/>
        <v>0</v>
      </c>
      <c r="Q25" s="134">
        <f t="shared" si="21"/>
        <v>0</v>
      </c>
      <c r="R25" s="90">
        <f t="shared" si="20"/>
        <v>0</v>
      </c>
    </row>
    <row r="26" spans="1:18" s="16" customFormat="1" ht="16.149999999999999" customHeight="1" x14ac:dyDescent="0.2">
      <c r="A26" s="182" t="s">
        <v>97</v>
      </c>
      <c r="B26" s="105" t="s">
        <v>31</v>
      </c>
      <c r="C26" s="127">
        <f>(January!$F$7)</f>
        <v>0</v>
      </c>
      <c r="D26" s="127">
        <f>(February!$F$7)</f>
        <v>0</v>
      </c>
      <c r="E26" s="127">
        <f>(March!$F$7)</f>
        <v>0</v>
      </c>
      <c r="F26" s="92">
        <f t="shared" si="17"/>
        <v>0</v>
      </c>
      <c r="G26" s="127">
        <f>(April!$F$7)</f>
        <v>0</v>
      </c>
      <c r="H26" s="127">
        <f>(May!$F$7)</f>
        <v>0</v>
      </c>
      <c r="I26" s="127">
        <f>(June!$F$7)</f>
        <v>0</v>
      </c>
      <c r="J26" s="92">
        <f t="shared" si="18"/>
        <v>0</v>
      </c>
      <c r="K26" s="127">
        <f>(July!$F$7)</f>
        <v>0</v>
      </c>
      <c r="L26" s="127">
        <f>(August!$F$7)</f>
        <v>0</v>
      </c>
      <c r="M26" s="127">
        <f>(September!$F$7)</f>
        <v>0</v>
      </c>
      <c r="N26" s="92">
        <f t="shared" si="19"/>
        <v>0</v>
      </c>
      <c r="O26" s="127">
        <f>(October!$F$7)</f>
        <v>0</v>
      </c>
      <c r="P26" s="127">
        <f>(November!$F$7)</f>
        <v>0</v>
      </c>
      <c r="Q26" s="127">
        <f>(December!$F$7)</f>
        <v>0</v>
      </c>
      <c r="R26" s="90">
        <f t="shared" si="20"/>
        <v>0</v>
      </c>
    </row>
    <row r="27" spans="1:18" s="16" customFormat="1" ht="16.149999999999999" customHeight="1" x14ac:dyDescent="0.2">
      <c r="A27" s="182"/>
      <c r="B27" s="106" t="s">
        <v>60</v>
      </c>
      <c r="C27" s="128">
        <f>(January!$F$9)</f>
        <v>0</v>
      </c>
      <c r="D27" s="128">
        <f>(February!$F$9)</f>
        <v>0</v>
      </c>
      <c r="E27" s="128">
        <f>(March!$F$9)</f>
        <v>0</v>
      </c>
      <c r="F27" s="92">
        <f t="shared" si="17"/>
        <v>0</v>
      </c>
      <c r="G27" s="128">
        <f>(April!$F$9)</f>
        <v>0</v>
      </c>
      <c r="H27" s="128">
        <f>(May!$F$9)</f>
        <v>0</v>
      </c>
      <c r="I27" s="128">
        <f>(June!$F$9)</f>
        <v>0</v>
      </c>
      <c r="J27" s="92">
        <f t="shared" si="18"/>
        <v>0</v>
      </c>
      <c r="K27" s="128">
        <f>(July!$F$9)</f>
        <v>0</v>
      </c>
      <c r="L27" s="128">
        <f>(August!$F$9)</f>
        <v>0</v>
      </c>
      <c r="M27" s="128">
        <f>(September!$F$9)</f>
        <v>0</v>
      </c>
      <c r="N27" s="92">
        <f t="shared" si="19"/>
        <v>0</v>
      </c>
      <c r="O27" s="128">
        <f>(October!$F$9)</f>
        <v>0</v>
      </c>
      <c r="P27" s="128">
        <f>(November!$F$9)</f>
        <v>0</v>
      </c>
      <c r="Q27" s="128">
        <f>(December!$F$9)</f>
        <v>0</v>
      </c>
      <c r="R27" s="90">
        <f t="shared" si="20"/>
        <v>0</v>
      </c>
    </row>
    <row r="28" spans="1:18" s="7" customFormat="1" ht="16.149999999999999" customHeight="1" x14ac:dyDescent="0.2">
      <c r="A28" s="182"/>
      <c r="B28" s="107" t="s">
        <v>24</v>
      </c>
      <c r="C28" s="129" t="e">
        <f>C27/C26</f>
        <v>#DIV/0!</v>
      </c>
      <c r="D28" s="129" t="e">
        <f t="shared" ref="D28:R28" si="22">D27/D26</f>
        <v>#DIV/0!</v>
      </c>
      <c r="E28" s="129" t="e">
        <f t="shared" si="22"/>
        <v>#DIV/0!</v>
      </c>
      <c r="F28" s="91" t="e">
        <f t="shared" si="22"/>
        <v>#DIV/0!</v>
      </c>
      <c r="G28" s="129" t="e">
        <f t="shared" si="22"/>
        <v>#DIV/0!</v>
      </c>
      <c r="H28" s="129" t="e">
        <f t="shared" si="22"/>
        <v>#DIV/0!</v>
      </c>
      <c r="I28" s="129" t="e">
        <f t="shared" si="22"/>
        <v>#DIV/0!</v>
      </c>
      <c r="J28" s="91" t="e">
        <f t="shared" si="22"/>
        <v>#DIV/0!</v>
      </c>
      <c r="K28" s="129" t="e">
        <f t="shared" si="22"/>
        <v>#DIV/0!</v>
      </c>
      <c r="L28" s="129" t="e">
        <f t="shared" si="22"/>
        <v>#DIV/0!</v>
      </c>
      <c r="M28" s="129" t="e">
        <f t="shared" si="22"/>
        <v>#DIV/0!</v>
      </c>
      <c r="N28" s="91" t="e">
        <f t="shared" si="22"/>
        <v>#DIV/0!</v>
      </c>
      <c r="O28" s="129" t="e">
        <f t="shared" si="22"/>
        <v>#DIV/0!</v>
      </c>
      <c r="P28" s="129" t="e">
        <f t="shared" si="22"/>
        <v>#DIV/0!</v>
      </c>
      <c r="Q28" s="129" t="e">
        <f t="shared" si="22"/>
        <v>#DIV/0!</v>
      </c>
      <c r="R28" s="91" t="e">
        <f t="shared" si="22"/>
        <v>#DIV/0!</v>
      </c>
    </row>
    <row r="29" spans="1:18" s="87" customFormat="1" ht="16.149999999999999" customHeight="1" x14ac:dyDescent="0.2">
      <c r="A29" s="182"/>
      <c r="B29" s="108" t="s">
        <v>101</v>
      </c>
      <c r="C29" s="130">
        <f>C25/10</f>
        <v>0</v>
      </c>
      <c r="D29" s="130">
        <f t="shared" ref="D29:Q29" si="23">D25/10</f>
        <v>0</v>
      </c>
      <c r="E29" s="130">
        <f t="shared" si="23"/>
        <v>0</v>
      </c>
      <c r="F29" s="92">
        <f t="shared" ref="F29" si="24">AVERAGE(C29:E29)</f>
        <v>0</v>
      </c>
      <c r="G29" s="130">
        <f t="shared" si="23"/>
        <v>0</v>
      </c>
      <c r="H29" s="130">
        <f t="shared" si="23"/>
        <v>0</v>
      </c>
      <c r="I29" s="130">
        <f t="shared" si="23"/>
        <v>0</v>
      </c>
      <c r="J29" s="92">
        <f>AVERAGE(C29:E29,G29:I29)</f>
        <v>0</v>
      </c>
      <c r="K29" s="130">
        <f t="shared" si="23"/>
        <v>0</v>
      </c>
      <c r="L29" s="130">
        <f t="shared" si="23"/>
        <v>0</v>
      </c>
      <c r="M29" s="130">
        <f t="shared" si="23"/>
        <v>0</v>
      </c>
      <c r="N29" s="92">
        <f>AVERAGE(C29:E29,G29:I29,K29:M29)</f>
        <v>0</v>
      </c>
      <c r="O29" s="130">
        <f t="shared" si="23"/>
        <v>0</v>
      </c>
      <c r="P29" s="130">
        <f t="shared" si="23"/>
        <v>0</v>
      </c>
      <c r="Q29" s="130">
        <f t="shared" si="23"/>
        <v>0</v>
      </c>
      <c r="R29" s="90">
        <f>AVERAGE(C29:E29,G29:I29,K29:M29,O29:Q29)</f>
        <v>0</v>
      </c>
    </row>
    <row r="30" spans="1:18" s="21" customFormat="1" x14ac:dyDescent="0.2">
      <c r="A30" s="101"/>
      <c r="B30" s="109"/>
      <c r="C30" s="18"/>
      <c r="D30" s="18"/>
      <c r="E30" s="18"/>
      <c r="F30" s="18"/>
      <c r="G30" s="18"/>
      <c r="H30" s="18"/>
      <c r="I30" s="18"/>
      <c r="J30" s="18"/>
      <c r="K30" s="18"/>
      <c r="L30" s="18"/>
      <c r="M30" s="18"/>
      <c r="N30" s="18"/>
      <c r="O30" s="18"/>
      <c r="P30" s="18"/>
      <c r="Q30" s="18"/>
      <c r="R30" s="22"/>
    </row>
    <row r="31" spans="1:18" ht="13.15" customHeight="1" x14ac:dyDescent="0.2">
      <c r="A31" s="210" t="s">
        <v>39</v>
      </c>
      <c r="B31" s="210"/>
      <c r="C31" s="210"/>
      <c r="D31" s="210"/>
      <c r="E31" s="210"/>
      <c r="F31" s="210"/>
      <c r="G31" s="210"/>
      <c r="H31" s="210"/>
      <c r="I31" s="210"/>
      <c r="J31" s="210"/>
      <c r="K31" s="210"/>
      <c r="L31" s="210"/>
      <c r="M31" s="210"/>
      <c r="N31" s="210"/>
      <c r="O31" s="210"/>
      <c r="P31" s="210"/>
      <c r="Q31" s="210"/>
      <c r="R31" s="211"/>
    </row>
    <row r="32" spans="1:18" s="16" customFormat="1" ht="29.45" customHeight="1" x14ac:dyDescent="0.2">
      <c r="A32" s="185" t="s">
        <v>55</v>
      </c>
      <c r="B32" s="113" t="s">
        <v>47</v>
      </c>
      <c r="C32" s="132">
        <f>January!I4</f>
        <v>0</v>
      </c>
      <c r="D32" s="132">
        <f>February!I4</f>
        <v>0</v>
      </c>
      <c r="E32" s="132">
        <f>March!I4</f>
        <v>0</v>
      </c>
      <c r="F32" s="92">
        <f t="shared" ref="F32" si="25">AVERAGE(C32:E32)</f>
        <v>0</v>
      </c>
      <c r="G32" s="132">
        <f>April!I4</f>
        <v>0</v>
      </c>
      <c r="H32" s="132">
        <f>May!I4</f>
        <v>0</v>
      </c>
      <c r="I32" s="132">
        <f>June!I4</f>
        <v>0</v>
      </c>
      <c r="J32" s="92">
        <f>AVERAGE(C32:E32,G32:I32)</f>
        <v>0</v>
      </c>
      <c r="K32" s="132">
        <f>July!I4</f>
        <v>0</v>
      </c>
      <c r="L32" s="132">
        <f>August!I4</f>
        <v>0</v>
      </c>
      <c r="M32" s="132">
        <f>September!I4</f>
        <v>0</v>
      </c>
      <c r="N32" s="92">
        <f>AVERAGE(C32:E32,G32:I32,K32:M32)</f>
        <v>0</v>
      </c>
      <c r="O32" s="132">
        <f>October!I4</f>
        <v>0</v>
      </c>
      <c r="P32" s="132">
        <f>November!I4</f>
        <v>0</v>
      </c>
      <c r="Q32" s="132">
        <f>December!I4</f>
        <v>0</v>
      </c>
      <c r="R32" s="90">
        <f>AVERAGE(C32:E32,G32:I32,K32:M32,O32:Q32)</f>
        <v>0</v>
      </c>
    </row>
    <row r="33" spans="1:18" s="7" customFormat="1" ht="16.149999999999999" customHeight="1" x14ac:dyDescent="0.2">
      <c r="A33" s="186"/>
      <c r="B33" s="159" t="s">
        <v>129</v>
      </c>
      <c r="C33" s="133" t="e">
        <f>(C32-C32)/C32</f>
        <v>#DIV/0!</v>
      </c>
      <c r="D33" s="133" t="e">
        <f>(D32-C32)/C32</f>
        <v>#DIV/0!</v>
      </c>
      <c r="E33" s="133" t="e">
        <f>(E32-D32)/D32</f>
        <v>#DIV/0!</v>
      </c>
      <c r="F33" s="91" t="e">
        <f>(F32-C32)/C32</f>
        <v>#DIV/0!</v>
      </c>
      <c r="G33" s="133" t="e">
        <f>(G32-E32)/E32</f>
        <v>#DIV/0!</v>
      </c>
      <c r="H33" s="133" t="e">
        <f>(H32-G32)/G32</f>
        <v>#DIV/0!</v>
      </c>
      <c r="I33" s="133" t="e">
        <f>(I32-H32)/H32</f>
        <v>#DIV/0!</v>
      </c>
      <c r="J33" s="91" t="e">
        <f>(J32-C32)/C32</f>
        <v>#DIV/0!</v>
      </c>
      <c r="K33" s="133" t="e">
        <f>(K32-I32)/I32</f>
        <v>#DIV/0!</v>
      </c>
      <c r="L33" s="133" t="e">
        <f>(L32-K32)/K32</f>
        <v>#DIV/0!</v>
      </c>
      <c r="M33" s="133" t="e">
        <f>(M32-L32)/L32</f>
        <v>#DIV/0!</v>
      </c>
      <c r="N33" s="91" t="e">
        <f>(N32-C32)/C32</f>
        <v>#DIV/0!</v>
      </c>
      <c r="O33" s="133" t="e">
        <f>(O32-N32)/N32</f>
        <v>#DIV/0!</v>
      </c>
      <c r="P33" s="133" t="e">
        <f>(P32-O32)/O32</f>
        <v>#DIV/0!</v>
      </c>
      <c r="Q33" s="133" t="e">
        <f>(Q32-P32)/P32</f>
        <v>#DIV/0!</v>
      </c>
      <c r="R33" s="91" t="e">
        <f>(R32-C32)/C32</f>
        <v>#DIV/0!</v>
      </c>
    </row>
    <row r="34" spans="1:18" s="16" customFormat="1" x14ac:dyDescent="0.2">
      <c r="A34" s="100"/>
      <c r="B34" s="114"/>
      <c r="C34" s="19"/>
      <c r="D34" s="19"/>
      <c r="E34" s="19"/>
      <c r="F34" s="20"/>
      <c r="G34" s="19"/>
      <c r="H34" s="19"/>
      <c r="I34" s="19"/>
      <c r="J34" s="20"/>
      <c r="K34" s="19"/>
      <c r="L34" s="19"/>
      <c r="M34" s="19"/>
      <c r="N34" s="20"/>
      <c r="O34" s="19"/>
      <c r="P34" s="19"/>
      <c r="Q34" s="19"/>
      <c r="R34" s="23"/>
    </row>
    <row r="35" spans="1:18" ht="13.15" customHeight="1" x14ac:dyDescent="0.2">
      <c r="A35" s="206" t="s">
        <v>28</v>
      </c>
      <c r="B35" s="207"/>
      <c r="C35" s="207"/>
      <c r="D35" s="207"/>
      <c r="E35" s="207"/>
      <c r="F35" s="207"/>
      <c r="G35" s="207"/>
      <c r="H35" s="207"/>
      <c r="I35" s="207"/>
      <c r="J35" s="207"/>
      <c r="K35" s="207"/>
      <c r="L35" s="207"/>
      <c r="M35" s="207"/>
      <c r="N35" s="207"/>
      <c r="O35" s="207"/>
      <c r="P35" s="207"/>
      <c r="Q35" s="207"/>
      <c r="R35" s="208"/>
    </row>
    <row r="36" spans="1:18" ht="22.5" customHeight="1" x14ac:dyDescent="0.2">
      <c r="A36" s="209" t="s">
        <v>55</v>
      </c>
      <c r="B36" s="104" t="s">
        <v>98</v>
      </c>
      <c r="C36" s="98">
        <f>SUM(January!G4)</f>
        <v>0</v>
      </c>
      <c r="D36" s="98">
        <f>SUM(February!G4)</f>
        <v>0</v>
      </c>
      <c r="E36" s="98">
        <f>SUM(March!G4)</f>
        <v>0</v>
      </c>
      <c r="F36" s="92">
        <f t="shared" ref="F36:F40" si="26">AVERAGE(C36:E36)</f>
        <v>0</v>
      </c>
      <c r="G36" s="98">
        <f>SUM(April!G4)</f>
        <v>0</v>
      </c>
      <c r="H36" s="98">
        <f>SUM(May!G4)</f>
        <v>0</v>
      </c>
      <c r="I36" s="98">
        <f>SUM(June!G4)</f>
        <v>0</v>
      </c>
      <c r="J36" s="92">
        <f t="shared" ref="J36:J40" si="27">AVERAGE(C36:E36,G36:I36)</f>
        <v>0</v>
      </c>
      <c r="K36" s="98">
        <f>SUM(July!G4)</f>
        <v>0</v>
      </c>
      <c r="L36" s="98">
        <f>SUM(August!G4)</f>
        <v>0</v>
      </c>
      <c r="M36" s="98">
        <f>SUM(September!G4)</f>
        <v>0</v>
      </c>
      <c r="N36" s="92">
        <f t="shared" ref="N36:N40" si="28">AVERAGE(C36:E36,G36:I36,K36:M36)</f>
        <v>0</v>
      </c>
      <c r="O36" s="98">
        <f>SUM(October!G4)</f>
        <v>0</v>
      </c>
      <c r="P36" s="98">
        <f>SUM(November!G4)</f>
        <v>0</v>
      </c>
      <c r="Q36" s="98">
        <f>SUM(December!G4)</f>
        <v>0</v>
      </c>
      <c r="R36" s="90">
        <f t="shared" ref="R36:R40" si="29">AVERAGE(C36:E36,G36:I36,K36:M36,O36:Q36)</f>
        <v>0</v>
      </c>
    </row>
    <row r="37" spans="1:18" ht="36.6" customHeight="1" x14ac:dyDescent="0.2">
      <c r="A37" s="209"/>
      <c r="B37" s="84" t="s">
        <v>125</v>
      </c>
      <c r="C37" s="132">
        <f>January!G5</f>
        <v>0</v>
      </c>
      <c r="D37" s="132">
        <f>February!G5</f>
        <v>0</v>
      </c>
      <c r="E37" s="132">
        <f>March!G5</f>
        <v>0</v>
      </c>
      <c r="F37" s="92">
        <f t="shared" si="26"/>
        <v>0</v>
      </c>
      <c r="G37" s="132">
        <f>April!G5</f>
        <v>0</v>
      </c>
      <c r="H37" s="132">
        <f>May!G5</f>
        <v>0</v>
      </c>
      <c r="I37" s="132">
        <f>June!G5</f>
        <v>0</v>
      </c>
      <c r="J37" s="92">
        <f t="shared" si="27"/>
        <v>0</v>
      </c>
      <c r="K37" s="132">
        <f>July!G5</f>
        <v>0</v>
      </c>
      <c r="L37" s="132">
        <f>August!G5</f>
        <v>0</v>
      </c>
      <c r="M37" s="132">
        <f>September!G5</f>
        <v>0</v>
      </c>
      <c r="N37" s="92">
        <f t="shared" si="28"/>
        <v>0</v>
      </c>
      <c r="O37" s="132">
        <f>October!G5</f>
        <v>0</v>
      </c>
      <c r="P37" s="132">
        <f>November!G5</f>
        <v>0</v>
      </c>
      <c r="Q37" s="132">
        <f>December!G5</f>
        <v>0</v>
      </c>
      <c r="R37" s="90">
        <f t="shared" si="29"/>
        <v>0</v>
      </c>
    </row>
    <row r="38" spans="1:18" ht="33.75" customHeight="1" x14ac:dyDescent="0.2">
      <c r="A38" s="209"/>
      <c r="B38" s="115" t="s">
        <v>121</v>
      </c>
      <c r="C38" s="132">
        <f>SUM(C36:C37)</f>
        <v>0</v>
      </c>
      <c r="D38" s="132">
        <f t="shared" ref="D38:Q38" si="30">SUM(D36:D37)</f>
        <v>0</v>
      </c>
      <c r="E38" s="132">
        <f t="shared" si="30"/>
        <v>0</v>
      </c>
      <c r="F38" s="92">
        <f t="shared" si="26"/>
        <v>0</v>
      </c>
      <c r="G38" s="132">
        <f t="shared" si="30"/>
        <v>0</v>
      </c>
      <c r="H38" s="132">
        <f t="shared" si="30"/>
        <v>0</v>
      </c>
      <c r="I38" s="132">
        <f t="shared" si="30"/>
        <v>0</v>
      </c>
      <c r="J38" s="92">
        <f t="shared" si="27"/>
        <v>0</v>
      </c>
      <c r="K38" s="132">
        <f t="shared" si="30"/>
        <v>0</v>
      </c>
      <c r="L38" s="132">
        <f t="shared" si="30"/>
        <v>0</v>
      </c>
      <c r="M38" s="132">
        <f t="shared" si="30"/>
        <v>0</v>
      </c>
      <c r="N38" s="92">
        <f t="shared" si="28"/>
        <v>0</v>
      </c>
      <c r="O38" s="132">
        <f t="shared" si="30"/>
        <v>0</v>
      </c>
      <c r="P38" s="132">
        <f t="shared" si="30"/>
        <v>0</v>
      </c>
      <c r="Q38" s="132">
        <f t="shared" si="30"/>
        <v>0</v>
      </c>
      <c r="R38" s="90">
        <f t="shared" si="29"/>
        <v>0</v>
      </c>
    </row>
    <row r="39" spans="1:18" ht="16.149999999999999" customHeight="1" x14ac:dyDescent="0.2">
      <c r="A39" s="182" t="s">
        <v>97</v>
      </c>
      <c r="B39" s="105" t="s">
        <v>18</v>
      </c>
      <c r="C39" s="135">
        <f>(January!$G$7)</f>
        <v>0</v>
      </c>
      <c r="D39" s="135">
        <f>(February!$G$7)</f>
        <v>0</v>
      </c>
      <c r="E39" s="135">
        <f>(March!$G$7)</f>
        <v>0</v>
      </c>
      <c r="F39" s="92">
        <f t="shared" si="26"/>
        <v>0</v>
      </c>
      <c r="G39" s="135">
        <f>(April!$G$7)</f>
        <v>0</v>
      </c>
      <c r="H39" s="135">
        <f>(May!$G$7)</f>
        <v>0</v>
      </c>
      <c r="I39" s="135">
        <f>(June!$G$7)</f>
        <v>0</v>
      </c>
      <c r="J39" s="92">
        <f t="shared" si="27"/>
        <v>0</v>
      </c>
      <c r="K39" s="135">
        <f>(July!$G$7)</f>
        <v>0</v>
      </c>
      <c r="L39" s="135">
        <f>(August!$G$7)</f>
        <v>0</v>
      </c>
      <c r="M39" s="135">
        <f>(September!$G$7)</f>
        <v>0</v>
      </c>
      <c r="N39" s="92">
        <f t="shared" si="28"/>
        <v>0</v>
      </c>
      <c r="O39" s="135">
        <f>(October!$G$7)</f>
        <v>0</v>
      </c>
      <c r="P39" s="135">
        <f>(November!$G$7)</f>
        <v>0</v>
      </c>
      <c r="Q39" s="135">
        <f>(December!$G$7)</f>
        <v>0</v>
      </c>
      <c r="R39" s="90">
        <f t="shared" si="29"/>
        <v>0</v>
      </c>
    </row>
    <row r="40" spans="1:18" ht="22.5" customHeight="1" x14ac:dyDescent="0.2">
      <c r="A40" s="182"/>
      <c r="B40" s="105" t="s">
        <v>61</v>
      </c>
      <c r="C40" s="135">
        <f>(January!$G$9)</f>
        <v>0</v>
      </c>
      <c r="D40" s="135">
        <f>(February!$G$9)</f>
        <v>0</v>
      </c>
      <c r="E40" s="135">
        <f>(March!$G$9)</f>
        <v>0</v>
      </c>
      <c r="F40" s="92">
        <f t="shared" si="26"/>
        <v>0</v>
      </c>
      <c r="G40" s="135">
        <f>(April!$G$9)</f>
        <v>0</v>
      </c>
      <c r="H40" s="135">
        <f>(May!$G$9)</f>
        <v>0</v>
      </c>
      <c r="I40" s="135">
        <f>(June!$G$9)</f>
        <v>0</v>
      </c>
      <c r="J40" s="92">
        <f t="shared" si="27"/>
        <v>0</v>
      </c>
      <c r="K40" s="135">
        <f>(July!$G$9)</f>
        <v>0</v>
      </c>
      <c r="L40" s="135">
        <f>(August!$G$9)</f>
        <v>0</v>
      </c>
      <c r="M40" s="135">
        <f>(September!$G$9)</f>
        <v>0</v>
      </c>
      <c r="N40" s="92">
        <f t="shared" si="28"/>
        <v>0</v>
      </c>
      <c r="O40" s="135">
        <f>(October!$G$9)</f>
        <v>0</v>
      </c>
      <c r="P40" s="135">
        <f>(November!$G$9)</f>
        <v>0</v>
      </c>
      <c r="Q40" s="135">
        <f>(December!$G$9)</f>
        <v>0</v>
      </c>
      <c r="R40" s="90">
        <f t="shared" si="29"/>
        <v>0</v>
      </c>
    </row>
    <row r="41" spans="1:18" s="5" customFormat="1" ht="16.149999999999999" customHeight="1" x14ac:dyDescent="0.2">
      <c r="A41" s="182"/>
      <c r="B41" s="107" t="s">
        <v>57</v>
      </c>
      <c r="C41" s="136" t="e">
        <f>C40/C39</f>
        <v>#DIV/0!</v>
      </c>
      <c r="D41" s="136" t="e">
        <f t="shared" ref="D41:R41" si="31">D40/D39</f>
        <v>#DIV/0!</v>
      </c>
      <c r="E41" s="136" t="e">
        <f t="shared" si="31"/>
        <v>#DIV/0!</v>
      </c>
      <c r="F41" s="131" t="e">
        <f t="shared" si="31"/>
        <v>#DIV/0!</v>
      </c>
      <c r="G41" s="136" t="e">
        <f t="shared" si="31"/>
        <v>#DIV/0!</v>
      </c>
      <c r="H41" s="136" t="e">
        <f t="shared" si="31"/>
        <v>#DIV/0!</v>
      </c>
      <c r="I41" s="136" t="e">
        <f t="shared" si="31"/>
        <v>#DIV/0!</v>
      </c>
      <c r="J41" s="131" t="e">
        <f t="shared" si="31"/>
        <v>#DIV/0!</v>
      </c>
      <c r="K41" s="136" t="e">
        <f t="shared" si="31"/>
        <v>#DIV/0!</v>
      </c>
      <c r="L41" s="136" t="e">
        <f t="shared" si="31"/>
        <v>#DIV/0!</v>
      </c>
      <c r="M41" s="136" t="e">
        <f t="shared" si="31"/>
        <v>#DIV/0!</v>
      </c>
      <c r="N41" s="131" t="e">
        <f t="shared" si="31"/>
        <v>#DIV/0!</v>
      </c>
      <c r="O41" s="136" t="e">
        <f t="shared" si="31"/>
        <v>#DIV/0!</v>
      </c>
      <c r="P41" s="136" t="e">
        <f t="shared" si="31"/>
        <v>#DIV/0!</v>
      </c>
      <c r="Q41" s="136" t="e">
        <f t="shared" si="31"/>
        <v>#DIV/0!</v>
      </c>
      <c r="R41" s="91" t="e">
        <f t="shared" si="31"/>
        <v>#DIV/0!</v>
      </c>
    </row>
    <row r="42" spans="1:18" s="86" customFormat="1" ht="16.149999999999999" customHeight="1" x14ac:dyDescent="0.2">
      <c r="A42" s="182"/>
      <c r="B42" s="108" t="s">
        <v>101</v>
      </c>
      <c r="C42" s="130">
        <f>C38/15</f>
        <v>0</v>
      </c>
      <c r="D42" s="130">
        <f t="shared" ref="D42:Q42" si="32">D38/15</f>
        <v>0</v>
      </c>
      <c r="E42" s="130">
        <f t="shared" si="32"/>
        <v>0</v>
      </c>
      <c r="F42" s="92">
        <f t="shared" ref="F42" si="33">AVERAGE(C42:E42)</f>
        <v>0</v>
      </c>
      <c r="G42" s="130">
        <f t="shared" si="32"/>
        <v>0</v>
      </c>
      <c r="H42" s="130">
        <f t="shared" si="32"/>
        <v>0</v>
      </c>
      <c r="I42" s="130">
        <f t="shared" si="32"/>
        <v>0</v>
      </c>
      <c r="J42" s="92">
        <f>AVERAGE(C42:E42,G42:I42)</f>
        <v>0</v>
      </c>
      <c r="K42" s="130">
        <f t="shared" si="32"/>
        <v>0</v>
      </c>
      <c r="L42" s="130">
        <f t="shared" si="32"/>
        <v>0</v>
      </c>
      <c r="M42" s="130">
        <f t="shared" si="32"/>
        <v>0</v>
      </c>
      <c r="N42" s="92">
        <f>AVERAGE(C42:E42,G42:I42,K42:M42)</f>
        <v>0</v>
      </c>
      <c r="O42" s="130">
        <f t="shared" si="32"/>
        <v>0</v>
      </c>
      <c r="P42" s="130">
        <f t="shared" si="32"/>
        <v>0</v>
      </c>
      <c r="Q42" s="130">
        <f t="shared" si="32"/>
        <v>0</v>
      </c>
      <c r="R42" s="90">
        <f>AVERAGE(C42:E42,G42:I42,K42:M42,O42:Q42)</f>
        <v>0</v>
      </c>
    </row>
    <row r="43" spans="1:18" s="16" customFormat="1" x14ac:dyDescent="0.2">
      <c r="A43" s="100"/>
      <c r="B43" s="116"/>
      <c r="C43" s="19"/>
      <c r="D43" s="19"/>
      <c r="E43" s="19"/>
      <c r="F43" s="20"/>
      <c r="G43" s="19"/>
      <c r="H43" s="19"/>
      <c r="I43" s="19"/>
      <c r="J43" s="19"/>
      <c r="K43" s="19"/>
      <c r="L43" s="19"/>
      <c r="M43" s="19"/>
      <c r="N43" s="19"/>
      <c r="O43" s="19"/>
      <c r="P43" s="19"/>
      <c r="Q43" s="19"/>
      <c r="R43" s="23"/>
    </row>
    <row r="44" spans="1:18" ht="13.15" customHeight="1" x14ac:dyDescent="0.2">
      <c r="A44" s="206" t="s">
        <v>140</v>
      </c>
      <c r="B44" s="207"/>
      <c r="C44" s="207"/>
      <c r="D44" s="207"/>
      <c r="E44" s="207"/>
      <c r="F44" s="207"/>
      <c r="G44" s="207"/>
      <c r="H44" s="207"/>
      <c r="I44" s="207"/>
      <c r="J44" s="207"/>
      <c r="K44" s="207"/>
      <c r="L44" s="207"/>
      <c r="M44" s="207"/>
      <c r="N44" s="207"/>
      <c r="O44" s="207"/>
      <c r="P44" s="207"/>
      <c r="Q44" s="207"/>
      <c r="R44" s="208"/>
    </row>
    <row r="45" spans="1:18" ht="22.5" customHeight="1" x14ac:dyDescent="0.2">
      <c r="A45" s="209" t="s">
        <v>55</v>
      </c>
      <c r="B45" s="174" t="s">
        <v>141</v>
      </c>
      <c r="C45" s="98">
        <f>SUM(January!J4)</f>
        <v>0</v>
      </c>
      <c r="D45" s="98">
        <f>SUM(February!J4)</f>
        <v>0</v>
      </c>
      <c r="E45" s="98">
        <f>SUM(March!J4)</f>
        <v>0</v>
      </c>
      <c r="F45" s="92">
        <f t="shared" ref="F45:F49" si="34">AVERAGE(C45:E45)</f>
        <v>0</v>
      </c>
      <c r="G45" s="98">
        <f>SUM(April!J4)</f>
        <v>0</v>
      </c>
      <c r="H45" s="98">
        <f>SUM(May!J4)</f>
        <v>0</v>
      </c>
      <c r="I45" s="98">
        <f>SUM(June!J4)</f>
        <v>0</v>
      </c>
      <c r="J45" s="92">
        <f t="shared" ref="J45:J49" si="35">AVERAGE(C45:E45,G45:I45)</f>
        <v>0</v>
      </c>
      <c r="K45" s="98">
        <f>SUM(July!J4)</f>
        <v>0</v>
      </c>
      <c r="L45" s="98">
        <f>SUM(August!J4)</f>
        <v>0</v>
      </c>
      <c r="M45" s="98">
        <f>SUM(September!J4)</f>
        <v>0</v>
      </c>
      <c r="N45" s="92">
        <f t="shared" ref="N45:N49" si="36">AVERAGE(C45:E45,G45:I45,K45:M45)</f>
        <v>0</v>
      </c>
      <c r="O45" s="98">
        <f>SUM(October!J4)</f>
        <v>0</v>
      </c>
      <c r="P45" s="98">
        <f>SUM(November!J4)</f>
        <v>0</v>
      </c>
      <c r="Q45" s="98">
        <f>SUM(December!J4)</f>
        <v>0</v>
      </c>
      <c r="R45" s="90">
        <f t="shared" ref="R45:R49" si="37">AVERAGE(C45:E45,G45:I45,K45:M45,O45:Q45)</f>
        <v>0</v>
      </c>
    </row>
    <row r="46" spans="1:18" ht="36.6" customHeight="1" x14ac:dyDescent="0.2">
      <c r="A46" s="209"/>
      <c r="B46" s="175" t="s">
        <v>142</v>
      </c>
      <c r="C46" s="132">
        <f>January!J5</f>
        <v>0</v>
      </c>
      <c r="D46" s="132">
        <f>February!J5</f>
        <v>0</v>
      </c>
      <c r="E46" s="132">
        <f>March!J5</f>
        <v>0</v>
      </c>
      <c r="F46" s="92">
        <f t="shared" si="34"/>
        <v>0</v>
      </c>
      <c r="G46" s="132">
        <f>April!J5</f>
        <v>0</v>
      </c>
      <c r="H46" s="132">
        <f>May!J5</f>
        <v>0</v>
      </c>
      <c r="I46" s="132">
        <f>June!J5</f>
        <v>0</v>
      </c>
      <c r="J46" s="92">
        <f t="shared" si="35"/>
        <v>0</v>
      </c>
      <c r="K46" s="132">
        <f>July!J5</f>
        <v>0</v>
      </c>
      <c r="L46" s="132">
        <f>August!J5</f>
        <v>0</v>
      </c>
      <c r="M46" s="132">
        <f>September!J5</f>
        <v>0</v>
      </c>
      <c r="N46" s="92">
        <f t="shared" si="36"/>
        <v>0</v>
      </c>
      <c r="O46" s="132">
        <f>October!J5</f>
        <v>0</v>
      </c>
      <c r="P46" s="132">
        <f>November!G14</f>
        <v>0</v>
      </c>
      <c r="Q46" s="132">
        <f>December!J5</f>
        <v>0</v>
      </c>
      <c r="R46" s="90">
        <f t="shared" si="37"/>
        <v>0</v>
      </c>
    </row>
    <row r="47" spans="1:18" ht="33.75" customHeight="1" x14ac:dyDescent="0.2">
      <c r="A47" s="209"/>
      <c r="B47" s="176" t="s">
        <v>143</v>
      </c>
      <c r="C47" s="132">
        <f>SUM(C45:C46)</f>
        <v>0</v>
      </c>
      <c r="D47" s="132">
        <f t="shared" ref="D47:E47" si="38">SUM(D45:D46)</f>
        <v>0</v>
      </c>
      <c r="E47" s="132">
        <f t="shared" si="38"/>
        <v>0</v>
      </c>
      <c r="F47" s="92">
        <f t="shared" si="34"/>
        <v>0</v>
      </c>
      <c r="G47" s="132">
        <f t="shared" ref="G47:I47" si="39">SUM(G45:G46)</f>
        <v>0</v>
      </c>
      <c r="H47" s="132">
        <f t="shared" si="39"/>
        <v>0</v>
      </c>
      <c r="I47" s="132">
        <f t="shared" si="39"/>
        <v>0</v>
      </c>
      <c r="J47" s="92">
        <f t="shared" si="35"/>
        <v>0</v>
      </c>
      <c r="K47" s="132">
        <f t="shared" ref="K47:M47" si="40">SUM(K45:K46)</f>
        <v>0</v>
      </c>
      <c r="L47" s="132">
        <f t="shared" si="40"/>
        <v>0</v>
      </c>
      <c r="M47" s="132">
        <f t="shared" si="40"/>
        <v>0</v>
      </c>
      <c r="N47" s="92">
        <f t="shared" si="36"/>
        <v>0</v>
      </c>
      <c r="O47" s="132">
        <f t="shared" ref="O47:Q47" si="41">SUM(O45:O46)</f>
        <v>0</v>
      </c>
      <c r="P47" s="132">
        <f t="shared" si="41"/>
        <v>0</v>
      </c>
      <c r="Q47" s="132">
        <f t="shared" si="41"/>
        <v>0</v>
      </c>
      <c r="R47" s="90">
        <f t="shared" si="37"/>
        <v>0</v>
      </c>
    </row>
    <row r="48" spans="1:18" ht="16.149999999999999" customHeight="1" x14ac:dyDescent="0.2">
      <c r="A48" s="182" t="s">
        <v>97</v>
      </c>
      <c r="B48" s="105" t="s">
        <v>18</v>
      </c>
      <c r="C48" s="135">
        <f>(January!$J$7)</f>
        <v>0</v>
      </c>
      <c r="D48" s="135">
        <f>(February!$J$7)</f>
        <v>0</v>
      </c>
      <c r="E48" s="135">
        <f>(March!$J$7)</f>
        <v>0</v>
      </c>
      <c r="F48" s="92">
        <f t="shared" si="34"/>
        <v>0</v>
      </c>
      <c r="G48" s="135">
        <f>(April!$J$7)</f>
        <v>0</v>
      </c>
      <c r="H48" s="135">
        <f>(May!$J$7)</f>
        <v>0</v>
      </c>
      <c r="I48" s="135">
        <f>(June!$J$7)</f>
        <v>0</v>
      </c>
      <c r="J48" s="92">
        <f t="shared" si="35"/>
        <v>0</v>
      </c>
      <c r="K48" s="135">
        <f>(July!$J$7)</f>
        <v>0</v>
      </c>
      <c r="L48" s="135">
        <f>(August!$J$7)</f>
        <v>0</v>
      </c>
      <c r="M48" s="135">
        <f>(September!$J$7)</f>
        <v>0</v>
      </c>
      <c r="N48" s="92">
        <f t="shared" si="36"/>
        <v>0</v>
      </c>
      <c r="O48" s="135">
        <f>(October!$J$7)</f>
        <v>0</v>
      </c>
      <c r="P48" s="135">
        <f>(November!$J$7)</f>
        <v>0</v>
      </c>
      <c r="Q48" s="135">
        <f>(December!$J$7)</f>
        <v>0</v>
      </c>
      <c r="R48" s="90">
        <f t="shared" si="37"/>
        <v>0</v>
      </c>
    </row>
    <row r="49" spans="1:18" ht="22.5" customHeight="1" x14ac:dyDescent="0.2">
      <c r="A49" s="182"/>
      <c r="B49" s="105" t="s">
        <v>61</v>
      </c>
      <c r="C49" s="135">
        <f>(January!$J$9)</f>
        <v>0</v>
      </c>
      <c r="D49" s="135">
        <f>(February!$J$9)</f>
        <v>0</v>
      </c>
      <c r="E49" s="135">
        <f>(March!$J$9)</f>
        <v>0</v>
      </c>
      <c r="F49" s="92">
        <f t="shared" si="34"/>
        <v>0</v>
      </c>
      <c r="G49" s="135">
        <f>(April!$J$9)</f>
        <v>0</v>
      </c>
      <c r="H49" s="135">
        <f>(May!$J$9)</f>
        <v>0</v>
      </c>
      <c r="I49" s="135">
        <f>(June!$J$9)</f>
        <v>0</v>
      </c>
      <c r="J49" s="92">
        <f t="shared" si="35"/>
        <v>0</v>
      </c>
      <c r="K49" s="135">
        <f>(July!$J$9)</f>
        <v>0</v>
      </c>
      <c r="L49" s="135">
        <f>(August!$J$9)</f>
        <v>0</v>
      </c>
      <c r="M49" s="135">
        <f>(September!$J$9)</f>
        <v>0</v>
      </c>
      <c r="N49" s="92">
        <f t="shared" si="36"/>
        <v>0</v>
      </c>
      <c r="O49" s="135">
        <f>(October!$J$9)</f>
        <v>0</v>
      </c>
      <c r="P49" s="135">
        <f>(November!$J$9)</f>
        <v>0</v>
      </c>
      <c r="Q49" s="135">
        <f>(December!$J$9)</f>
        <v>0</v>
      </c>
      <c r="R49" s="90">
        <f t="shared" si="37"/>
        <v>0</v>
      </c>
    </row>
    <row r="50" spans="1:18" s="5" customFormat="1" ht="16.149999999999999" customHeight="1" x14ac:dyDescent="0.2">
      <c r="A50" s="182"/>
      <c r="B50" s="107" t="s">
        <v>57</v>
      </c>
      <c r="C50" s="136" t="e">
        <f>C49/C48</f>
        <v>#DIV/0!</v>
      </c>
      <c r="D50" s="136" t="e">
        <f t="shared" ref="D50:R50" si="42">D49/D48</f>
        <v>#DIV/0!</v>
      </c>
      <c r="E50" s="136" t="e">
        <f t="shared" si="42"/>
        <v>#DIV/0!</v>
      </c>
      <c r="F50" s="131" t="e">
        <f t="shared" si="42"/>
        <v>#DIV/0!</v>
      </c>
      <c r="G50" s="136" t="e">
        <f t="shared" si="42"/>
        <v>#DIV/0!</v>
      </c>
      <c r="H50" s="136" t="e">
        <f t="shared" si="42"/>
        <v>#DIV/0!</v>
      </c>
      <c r="I50" s="136" t="e">
        <f t="shared" si="42"/>
        <v>#DIV/0!</v>
      </c>
      <c r="J50" s="131" t="e">
        <f t="shared" si="42"/>
        <v>#DIV/0!</v>
      </c>
      <c r="K50" s="136" t="e">
        <f t="shared" si="42"/>
        <v>#DIV/0!</v>
      </c>
      <c r="L50" s="136" t="e">
        <f t="shared" si="42"/>
        <v>#DIV/0!</v>
      </c>
      <c r="M50" s="136" t="e">
        <f t="shared" si="42"/>
        <v>#DIV/0!</v>
      </c>
      <c r="N50" s="131" t="e">
        <f t="shared" si="42"/>
        <v>#DIV/0!</v>
      </c>
      <c r="O50" s="136" t="e">
        <f t="shared" si="42"/>
        <v>#DIV/0!</v>
      </c>
      <c r="P50" s="136" t="e">
        <f t="shared" si="42"/>
        <v>#DIV/0!</v>
      </c>
      <c r="Q50" s="136" t="e">
        <f t="shared" si="42"/>
        <v>#DIV/0!</v>
      </c>
      <c r="R50" s="91" t="e">
        <f t="shared" si="42"/>
        <v>#DIV/0!</v>
      </c>
    </row>
    <row r="51" spans="1:18" s="86" customFormat="1" ht="16.149999999999999" customHeight="1" x14ac:dyDescent="0.2">
      <c r="A51" s="182"/>
      <c r="B51" s="108" t="s">
        <v>101</v>
      </c>
      <c r="C51" s="130">
        <f>C47/15</f>
        <v>0</v>
      </c>
      <c r="D51" s="130">
        <f>D47/15</f>
        <v>0</v>
      </c>
      <c r="E51" s="130">
        <f>E47/15</f>
        <v>0</v>
      </c>
      <c r="F51" s="92">
        <f t="shared" ref="F51" si="43">AVERAGE(C51:E51)</f>
        <v>0</v>
      </c>
      <c r="G51" s="130">
        <f>G47/15</f>
        <v>0</v>
      </c>
      <c r="H51" s="130">
        <f>H47/15</f>
        <v>0</v>
      </c>
      <c r="I51" s="130">
        <f>I47/15</f>
        <v>0</v>
      </c>
      <c r="J51" s="92">
        <f>AVERAGE(C51:E51,G51:I51)</f>
        <v>0</v>
      </c>
      <c r="K51" s="130">
        <f>K47/15</f>
        <v>0</v>
      </c>
      <c r="L51" s="130">
        <f>L47/15</f>
        <v>0</v>
      </c>
      <c r="M51" s="130">
        <f>M47/15</f>
        <v>0</v>
      </c>
      <c r="N51" s="92">
        <f>AVERAGE(C51:E51,G51:I51,K51:M51)</f>
        <v>0</v>
      </c>
      <c r="O51" s="130">
        <f>O47/15</f>
        <v>0</v>
      </c>
      <c r="P51" s="130">
        <f>P47/15</f>
        <v>0</v>
      </c>
      <c r="Q51" s="130">
        <f>Q47/15</f>
        <v>0</v>
      </c>
      <c r="R51" s="90">
        <f>AVERAGE(C51:E51,G51:I51,K51:M51,O51:Q51)</f>
        <v>0</v>
      </c>
    </row>
    <row r="52" spans="1:18" s="86" customFormat="1" ht="16.149999999999999" customHeight="1" x14ac:dyDescent="0.2">
      <c r="A52" s="170"/>
      <c r="B52" s="171"/>
      <c r="C52" s="172"/>
      <c r="D52" s="172"/>
      <c r="E52" s="172"/>
      <c r="F52" s="172"/>
      <c r="G52" s="172"/>
      <c r="H52" s="172"/>
      <c r="I52" s="172"/>
      <c r="J52" s="172"/>
      <c r="K52" s="172"/>
      <c r="L52" s="172"/>
      <c r="M52" s="172"/>
      <c r="N52" s="172"/>
      <c r="O52" s="172"/>
      <c r="P52" s="172"/>
      <c r="Q52" s="172"/>
      <c r="R52" s="173"/>
    </row>
    <row r="53" spans="1:18" ht="13.15" customHeight="1" x14ac:dyDescent="0.2">
      <c r="A53" s="206" t="s">
        <v>29</v>
      </c>
      <c r="B53" s="207"/>
      <c r="C53" s="207"/>
      <c r="D53" s="207"/>
      <c r="E53" s="207"/>
      <c r="F53" s="207"/>
      <c r="G53" s="207"/>
      <c r="H53" s="207"/>
      <c r="I53" s="207"/>
      <c r="J53" s="207"/>
      <c r="K53" s="207"/>
      <c r="L53" s="207"/>
      <c r="M53" s="207"/>
      <c r="N53" s="207"/>
      <c r="O53" s="207"/>
      <c r="P53" s="207"/>
      <c r="Q53" s="207"/>
      <c r="R53" s="208"/>
    </row>
    <row r="54" spans="1:18" ht="22.5" x14ac:dyDescent="0.2">
      <c r="A54" s="190" t="s">
        <v>55</v>
      </c>
      <c r="B54" s="104" t="s">
        <v>53</v>
      </c>
      <c r="C54" s="98">
        <f>SUM(January!H4)</f>
        <v>0</v>
      </c>
      <c r="D54" s="98">
        <f>SUM(February!H4)</f>
        <v>0</v>
      </c>
      <c r="E54" s="98">
        <f>SUM(March!H4)</f>
        <v>0</v>
      </c>
      <c r="F54" s="92">
        <f t="shared" ref="F54" si="44">AVERAGE(C54:E54)</f>
        <v>0</v>
      </c>
      <c r="G54" s="98">
        <f>SUM(April!H4)</f>
        <v>0</v>
      </c>
      <c r="H54" s="98">
        <f>SUM(May!H4)</f>
        <v>0</v>
      </c>
      <c r="I54" s="98">
        <f>SUM(June!H4)</f>
        <v>0</v>
      </c>
      <c r="J54" s="92">
        <f>AVERAGE(C54:E54,G54:I54)</f>
        <v>0</v>
      </c>
      <c r="K54" s="98">
        <f>SUM(July!H4)</f>
        <v>0</v>
      </c>
      <c r="L54" s="98">
        <f>SUM(August!H4)</f>
        <v>0</v>
      </c>
      <c r="M54" s="98">
        <f>SUM(September!H4)</f>
        <v>0</v>
      </c>
      <c r="N54" s="92">
        <f>AVERAGE(C54:E54,G54:I54,K54:M54)</f>
        <v>0</v>
      </c>
      <c r="O54" s="98">
        <f>SUM(October!H4)</f>
        <v>0</v>
      </c>
      <c r="P54" s="98">
        <f>SUM(November!H4)</f>
        <v>0</v>
      </c>
      <c r="Q54" s="98">
        <f>SUM(December!H4)</f>
        <v>0</v>
      </c>
      <c r="R54" s="90">
        <f>AVERAGE(C54:E54,G54:I54,K54:M54,O54:Q54)</f>
        <v>0</v>
      </c>
    </row>
    <row r="55" spans="1:18" s="5" customFormat="1" ht="22.5" customHeight="1" x14ac:dyDescent="0.2">
      <c r="A55" s="191"/>
      <c r="B55" s="158" t="s">
        <v>37</v>
      </c>
      <c r="C55" s="133" t="e">
        <f t="shared" ref="C55:R55" si="45">C54/C32</f>
        <v>#DIV/0!</v>
      </c>
      <c r="D55" s="133" t="e">
        <f t="shared" si="45"/>
        <v>#DIV/0!</v>
      </c>
      <c r="E55" s="133" t="e">
        <f t="shared" si="45"/>
        <v>#DIV/0!</v>
      </c>
      <c r="F55" s="91" t="e">
        <f t="shared" si="45"/>
        <v>#DIV/0!</v>
      </c>
      <c r="G55" s="133" t="e">
        <f t="shared" si="45"/>
        <v>#DIV/0!</v>
      </c>
      <c r="H55" s="133" t="e">
        <f t="shared" si="45"/>
        <v>#DIV/0!</v>
      </c>
      <c r="I55" s="133" t="e">
        <f t="shared" si="45"/>
        <v>#DIV/0!</v>
      </c>
      <c r="J55" s="91" t="e">
        <f t="shared" si="45"/>
        <v>#DIV/0!</v>
      </c>
      <c r="K55" s="133" t="e">
        <f t="shared" si="45"/>
        <v>#DIV/0!</v>
      </c>
      <c r="L55" s="133" t="e">
        <f t="shared" si="45"/>
        <v>#DIV/0!</v>
      </c>
      <c r="M55" s="133" t="e">
        <f t="shared" si="45"/>
        <v>#DIV/0!</v>
      </c>
      <c r="N55" s="91" t="e">
        <f t="shared" si="45"/>
        <v>#DIV/0!</v>
      </c>
      <c r="O55" s="133" t="e">
        <f t="shared" si="45"/>
        <v>#DIV/0!</v>
      </c>
      <c r="P55" s="133" t="e">
        <f t="shared" si="45"/>
        <v>#DIV/0!</v>
      </c>
      <c r="Q55" s="133" t="e">
        <f t="shared" si="45"/>
        <v>#DIV/0!</v>
      </c>
      <c r="R55" s="91" t="e">
        <f t="shared" si="45"/>
        <v>#DIV/0!</v>
      </c>
    </row>
    <row r="56" spans="1:18" ht="33" customHeight="1" x14ac:dyDescent="0.2">
      <c r="A56" s="191"/>
      <c r="B56" s="84" t="s">
        <v>126</v>
      </c>
      <c r="C56" s="132">
        <f>January!H5</f>
        <v>0</v>
      </c>
      <c r="D56" s="132">
        <f>February!H5</f>
        <v>0</v>
      </c>
      <c r="E56" s="132">
        <f>March!H5</f>
        <v>0</v>
      </c>
      <c r="F56" s="92">
        <f t="shared" ref="F56:F59" si="46">AVERAGE(C56:E56)</f>
        <v>0</v>
      </c>
      <c r="G56" s="132">
        <f>April!H5</f>
        <v>0</v>
      </c>
      <c r="H56" s="132">
        <f>May!H5</f>
        <v>0</v>
      </c>
      <c r="I56" s="132">
        <f>June!H5</f>
        <v>0</v>
      </c>
      <c r="J56" s="92">
        <f t="shared" ref="J56:J59" si="47">AVERAGE(C56:E56,G56:I56)</f>
        <v>0</v>
      </c>
      <c r="K56" s="132">
        <f>July!H5</f>
        <v>0</v>
      </c>
      <c r="L56" s="132">
        <f>August!H5</f>
        <v>0</v>
      </c>
      <c r="M56" s="132">
        <f>September!H5</f>
        <v>0</v>
      </c>
      <c r="N56" s="92">
        <f t="shared" ref="N56:N59" si="48">AVERAGE(C56:E56,G56:I56,K56:M56)</f>
        <v>0</v>
      </c>
      <c r="O56" s="132">
        <f>October!H5</f>
        <v>0</v>
      </c>
      <c r="P56" s="132">
        <f>November!H5</f>
        <v>0</v>
      </c>
      <c r="Q56" s="132">
        <f>December!H5</f>
        <v>0</v>
      </c>
      <c r="R56" s="90">
        <f t="shared" ref="R56:R59" si="49">AVERAGE(C56:E56,G56:I56,K56:M56,O56:Q56)</f>
        <v>0</v>
      </c>
    </row>
    <row r="57" spans="1:18" ht="22.5" customHeight="1" x14ac:dyDescent="0.2">
      <c r="A57" s="192"/>
      <c r="B57" s="115" t="s">
        <v>122</v>
      </c>
      <c r="C57" s="132">
        <f t="shared" ref="C57:Q57" si="50">SUM(C56,C54)</f>
        <v>0</v>
      </c>
      <c r="D57" s="132">
        <f t="shared" si="50"/>
        <v>0</v>
      </c>
      <c r="E57" s="132">
        <f t="shared" si="50"/>
        <v>0</v>
      </c>
      <c r="F57" s="92">
        <f t="shared" si="46"/>
        <v>0</v>
      </c>
      <c r="G57" s="132">
        <f t="shared" si="50"/>
        <v>0</v>
      </c>
      <c r="H57" s="132">
        <f t="shared" si="50"/>
        <v>0</v>
      </c>
      <c r="I57" s="132">
        <f t="shared" si="50"/>
        <v>0</v>
      </c>
      <c r="J57" s="92">
        <f t="shared" si="47"/>
        <v>0</v>
      </c>
      <c r="K57" s="132">
        <f t="shared" si="50"/>
        <v>0</v>
      </c>
      <c r="L57" s="132">
        <f t="shared" si="50"/>
        <v>0</v>
      </c>
      <c r="M57" s="132">
        <f t="shared" si="50"/>
        <v>0</v>
      </c>
      <c r="N57" s="92">
        <f t="shared" si="48"/>
        <v>0</v>
      </c>
      <c r="O57" s="132">
        <f t="shared" si="50"/>
        <v>0</v>
      </c>
      <c r="P57" s="132">
        <f t="shared" si="50"/>
        <v>0</v>
      </c>
      <c r="Q57" s="132">
        <f t="shared" si="50"/>
        <v>0</v>
      </c>
      <c r="R57" s="90">
        <f t="shared" si="49"/>
        <v>0</v>
      </c>
    </row>
    <row r="58" spans="1:18" s="16" customFormat="1" x14ac:dyDescent="0.2">
      <c r="A58" s="182" t="s">
        <v>97</v>
      </c>
      <c r="B58" s="105" t="s">
        <v>19</v>
      </c>
      <c r="C58" s="127">
        <f>(January!$H$7)</f>
        <v>0</v>
      </c>
      <c r="D58" s="127">
        <f>(February!$H$7)</f>
        <v>0</v>
      </c>
      <c r="E58" s="127">
        <f>(March!$H$7)</f>
        <v>0</v>
      </c>
      <c r="F58" s="92">
        <f t="shared" si="46"/>
        <v>0</v>
      </c>
      <c r="G58" s="127">
        <f>(April!$H$7)</f>
        <v>0</v>
      </c>
      <c r="H58" s="127">
        <f>(May!$H$7)</f>
        <v>0</v>
      </c>
      <c r="I58" s="127">
        <f>(June!$H$7)</f>
        <v>0</v>
      </c>
      <c r="J58" s="92">
        <f t="shared" si="47"/>
        <v>0</v>
      </c>
      <c r="K58" s="127">
        <f>(July!$H$7)</f>
        <v>0</v>
      </c>
      <c r="L58" s="127">
        <f>(August!$H$7)</f>
        <v>0</v>
      </c>
      <c r="M58" s="127">
        <f>(September!$H$7)</f>
        <v>0</v>
      </c>
      <c r="N58" s="92">
        <f t="shared" si="48"/>
        <v>0</v>
      </c>
      <c r="O58" s="127">
        <f>(October!$H$7)</f>
        <v>0</v>
      </c>
      <c r="P58" s="127">
        <f>(November!$H$7)</f>
        <v>0</v>
      </c>
      <c r="Q58" s="127">
        <f>(December!$H$7)</f>
        <v>0</v>
      </c>
      <c r="R58" s="90">
        <f t="shared" si="49"/>
        <v>0</v>
      </c>
    </row>
    <row r="59" spans="1:18" s="16" customFormat="1" ht="16.149999999999999" customHeight="1" x14ac:dyDescent="0.2">
      <c r="A59" s="182"/>
      <c r="B59" s="106" t="s">
        <v>62</v>
      </c>
      <c r="C59" s="128">
        <f>(January!$H$9)</f>
        <v>0</v>
      </c>
      <c r="D59" s="128">
        <f>(February!$H$9)</f>
        <v>0</v>
      </c>
      <c r="E59" s="128">
        <f>(March!$H$9)</f>
        <v>0</v>
      </c>
      <c r="F59" s="92">
        <f t="shared" si="46"/>
        <v>0</v>
      </c>
      <c r="G59" s="128">
        <f>(April!$H$9)</f>
        <v>0</v>
      </c>
      <c r="H59" s="128">
        <f>(May!$H$9)</f>
        <v>0</v>
      </c>
      <c r="I59" s="128">
        <f>(June!$H$9)</f>
        <v>0</v>
      </c>
      <c r="J59" s="92">
        <f t="shared" si="47"/>
        <v>0</v>
      </c>
      <c r="K59" s="128">
        <f>(July!$H$9)</f>
        <v>0</v>
      </c>
      <c r="L59" s="128">
        <f>(August!$H$9)</f>
        <v>0</v>
      </c>
      <c r="M59" s="128">
        <f>(September!$H$9)</f>
        <v>0</v>
      </c>
      <c r="N59" s="92">
        <f t="shared" si="48"/>
        <v>0</v>
      </c>
      <c r="O59" s="128">
        <f>(October!$H$9)</f>
        <v>0</v>
      </c>
      <c r="P59" s="128">
        <f>(November!$H$9)</f>
        <v>0</v>
      </c>
      <c r="Q59" s="128">
        <f>(December!$H$9)</f>
        <v>0</v>
      </c>
      <c r="R59" s="90">
        <f t="shared" si="49"/>
        <v>0</v>
      </c>
    </row>
    <row r="60" spans="1:18" s="7" customFormat="1" ht="16.149999999999999" customHeight="1" x14ac:dyDescent="0.2">
      <c r="A60" s="182"/>
      <c r="B60" s="107" t="s">
        <v>33</v>
      </c>
      <c r="C60" s="129" t="e">
        <f>C59/C58</f>
        <v>#DIV/0!</v>
      </c>
      <c r="D60" s="129" t="e">
        <f t="shared" ref="D60:R60" si="51">D59/D58</f>
        <v>#DIV/0!</v>
      </c>
      <c r="E60" s="129" t="e">
        <f t="shared" si="51"/>
        <v>#DIV/0!</v>
      </c>
      <c r="F60" s="91" t="e">
        <f t="shared" si="51"/>
        <v>#DIV/0!</v>
      </c>
      <c r="G60" s="129" t="e">
        <f t="shared" si="51"/>
        <v>#DIV/0!</v>
      </c>
      <c r="H60" s="129" t="e">
        <f t="shared" si="51"/>
        <v>#DIV/0!</v>
      </c>
      <c r="I60" s="129" t="e">
        <f t="shared" si="51"/>
        <v>#DIV/0!</v>
      </c>
      <c r="J60" s="91" t="e">
        <f t="shared" si="51"/>
        <v>#DIV/0!</v>
      </c>
      <c r="K60" s="129" t="e">
        <f t="shared" si="51"/>
        <v>#DIV/0!</v>
      </c>
      <c r="L60" s="129" t="e">
        <f t="shared" si="51"/>
        <v>#DIV/0!</v>
      </c>
      <c r="M60" s="129" t="e">
        <f t="shared" si="51"/>
        <v>#DIV/0!</v>
      </c>
      <c r="N60" s="91" t="e">
        <f t="shared" si="51"/>
        <v>#DIV/0!</v>
      </c>
      <c r="O60" s="129" t="e">
        <f t="shared" si="51"/>
        <v>#DIV/0!</v>
      </c>
      <c r="P60" s="129" t="e">
        <f t="shared" si="51"/>
        <v>#DIV/0!</v>
      </c>
      <c r="Q60" s="129" t="e">
        <f t="shared" si="51"/>
        <v>#DIV/0!</v>
      </c>
      <c r="R60" s="91" t="e">
        <f t="shared" si="51"/>
        <v>#DIV/0!</v>
      </c>
    </row>
    <row r="61" spans="1:18" s="87" customFormat="1" ht="16.149999999999999" customHeight="1" x14ac:dyDescent="0.2">
      <c r="A61" s="182"/>
      <c r="B61" s="108" t="s">
        <v>101</v>
      </c>
      <c r="C61" s="130">
        <f>C57/15</f>
        <v>0</v>
      </c>
      <c r="D61" s="130">
        <f t="shared" ref="D61:Q61" si="52">D57/15</f>
        <v>0</v>
      </c>
      <c r="E61" s="130">
        <f t="shared" si="52"/>
        <v>0</v>
      </c>
      <c r="F61" s="92">
        <f t="shared" ref="F61" si="53">AVERAGE(C61:E61)</f>
        <v>0</v>
      </c>
      <c r="G61" s="130">
        <f t="shared" si="52"/>
        <v>0</v>
      </c>
      <c r="H61" s="130">
        <f t="shared" si="52"/>
        <v>0</v>
      </c>
      <c r="I61" s="130">
        <f t="shared" si="52"/>
        <v>0</v>
      </c>
      <c r="J61" s="92">
        <f>AVERAGE(C61:E61,G61:I61)</f>
        <v>0</v>
      </c>
      <c r="K61" s="130">
        <f t="shared" si="52"/>
        <v>0</v>
      </c>
      <c r="L61" s="130">
        <f t="shared" si="52"/>
        <v>0</v>
      </c>
      <c r="M61" s="130">
        <f t="shared" si="52"/>
        <v>0</v>
      </c>
      <c r="N61" s="92">
        <f>AVERAGE(C61:E61,G61:I61,K61:M61)</f>
        <v>0</v>
      </c>
      <c r="O61" s="130">
        <f t="shared" si="52"/>
        <v>0</v>
      </c>
      <c r="P61" s="130">
        <f t="shared" si="52"/>
        <v>0</v>
      </c>
      <c r="Q61" s="130">
        <f t="shared" si="52"/>
        <v>0</v>
      </c>
      <c r="R61" s="90">
        <f>AVERAGE(C61:E61,G61:I61,K61:M61,O61:Q61)</f>
        <v>0</v>
      </c>
    </row>
    <row r="62" spans="1:18" s="16" customFormat="1" x14ac:dyDescent="0.2">
      <c r="A62" s="100"/>
      <c r="B62" s="117"/>
      <c r="C62" s="24"/>
      <c r="D62" s="24"/>
      <c r="E62" s="24"/>
      <c r="F62" s="25"/>
      <c r="G62" s="24"/>
      <c r="H62" s="24"/>
      <c r="I62" s="24"/>
      <c r="J62" s="24"/>
      <c r="K62" s="24"/>
      <c r="L62" s="24"/>
      <c r="M62" s="24"/>
      <c r="N62" s="24"/>
      <c r="O62" s="24"/>
      <c r="P62" s="24"/>
      <c r="Q62" s="24"/>
      <c r="R62" s="26"/>
    </row>
    <row r="63" spans="1:18" ht="18" x14ac:dyDescent="0.2">
      <c r="A63" s="203" t="s">
        <v>30</v>
      </c>
      <c r="B63" s="204"/>
      <c r="C63" s="204"/>
      <c r="D63" s="204"/>
      <c r="E63" s="204"/>
      <c r="F63" s="204"/>
      <c r="G63" s="204"/>
      <c r="H63" s="204"/>
      <c r="I63" s="204"/>
      <c r="J63" s="204"/>
      <c r="K63" s="204"/>
      <c r="L63" s="204"/>
      <c r="M63" s="204"/>
      <c r="N63" s="204"/>
      <c r="O63" s="204"/>
      <c r="P63" s="204"/>
      <c r="Q63" s="204"/>
      <c r="R63" s="205"/>
    </row>
    <row r="64" spans="1:18" ht="22.5" customHeight="1" x14ac:dyDescent="0.2">
      <c r="A64" s="190" t="s">
        <v>55</v>
      </c>
      <c r="B64" s="84" t="s">
        <v>102</v>
      </c>
      <c r="C64" s="132">
        <f>SUM(January!K6)</f>
        <v>0</v>
      </c>
      <c r="D64" s="132">
        <f>SUM(February!K6)</f>
        <v>0</v>
      </c>
      <c r="E64" s="132">
        <f>SUM(March!K6)</f>
        <v>0</v>
      </c>
      <c r="F64" s="92">
        <f t="shared" ref="F64:F67" si="54">AVERAGE(C64:E64)</f>
        <v>0</v>
      </c>
      <c r="G64" s="132">
        <f>SUM(April!K6)</f>
        <v>0</v>
      </c>
      <c r="H64" s="132">
        <f>SUM(May!K6)</f>
        <v>0</v>
      </c>
      <c r="I64" s="132">
        <f>SUM(June!K6)</f>
        <v>0</v>
      </c>
      <c r="J64" s="92">
        <f t="shared" ref="J64:J67" si="55">AVERAGE(C64:E64,G64:I64)</f>
        <v>0</v>
      </c>
      <c r="K64" s="132">
        <f>SUM(July!K6)</f>
        <v>0</v>
      </c>
      <c r="L64" s="132">
        <f>SUM(August!K6)</f>
        <v>0</v>
      </c>
      <c r="M64" s="132">
        <f>SUM(September!K6)</f>
        <v>0</v>
      </c>
      <c r="N64" s="92">
        <f t="shared" ref="N64:N67" si="56">AVERAGE(C64:E64,G64:I64,K64:M64)</f>
        <v>0</v>
      </c>
      <c r="O64" s="132">
        <f>SUM(October!K6)</f>
        <v>0</v>
      </c>
      <c r="P64" s="132">
        <f>SUM(November!K6)</f>
        <v>0</v>
      </c>
      <c r="Q64" s="132">
        <f>SUM(December!K6)</f>
        <v>0</v>
      </c>
      <c r="R64" s="90">
        <f t="shared" ref="R64:R67" si="57">AVERAGE(C64:E64,G64:I64,K64:M64,O64:Q64)</f>
        <v>0</v>
      </c>
    </row>
    <row r="65" spans="1:18" s="88" customFormat="1" ht="22.5" customHeight="1" x14ac:dyDescent="0.2">
      <c r="A65" s="192"/>
      <c r="B65" s="118" t="s">
        <v>106</v>
      </c>
      <c r="C65" s="132">
        <f>January!L6</f>
        <v>0</v>
      </c>
      <c r="D65" s="132">
        <f>February!L6</f>
        <v>0</v>
      </c>
      <c r="E65" s="132">
        <f>March!L6</f>
        <v>0</v>
      </c>
      <c r="F65" s="92">
        <f t="shared" si="54"/>
        <v>0</v>
      </c>
      <c r="G65" s="132">
        <f>April!L6</f>
        <v>0</v>
      </c>
      <c r="H65" s="132">
        <f>May!L6</f>
        <v>0</v>
      </c>
      <c r="I65" s="132">
        <f>June!L6</f>
        <v>0</v>
      </c>
      <c r="J65" s="92">
        <f t="shared" si="55"/>
        <v>0</v>
      </c>
      <c r="K65" s="132">
        <f>July!L6</f>
        <v>0</v>
      </c>
      <c r="L65" s="132">
        <f>August!L6</f>
        <v>0</v>
      </c>
      <c r="M65" s="132">
        <f>September!L6</f>
        <v>0</v>
      </c>
      <c r="N65" s="92">
        <f t="shared" si="56"/>
        <v>0</v>
      </c>
      <c r="O65" s="132">
        <f>October!L6</f>
        <v>0</v>
      </c>
      <c r="P65" s="132">
        <f>November!L6</f>
        <v>0</v>
      </c>
      <c r="Q65" s="132">
        <f>December!L6</f>
        <v>0</v>
      </c>
      <c r="R65" s="90">
        <f t="shared" si="57"/>
        <v>0</v>
      </c>
    </row>
    <row r="66" spans="1:18" ht="22.5" customHeight="1" x14ac:dyDescent="0.2">
      <c r="A66" s="187" t="s">
        <v>97</v>
      </c>
      <c r="B66" s="105" t="s">
        <v>103</v>
      </c>
      <c r="C66" s="127">
        <f>January!K7+January!L7</f>
        <v>0</v>
      </c>
      <c r="D66" s="127">
        <f>February!K7+February!L7</f>
        <v>0</v>
      </c>
      <c r="E66" s="127">
        <f>March!K7+March!L7</f>
        <v>0</v>
      </c>
      <c r="F66" s="92">
        <f t="shared" si="54"/>
        <v>0</v>
      </c>
      <c r="G66" s="127">
        <f>April!K7+April!L7</f>
        <v>0</v>
      </c>
      <c r="H66" s="127">
        <f>May!K7+May!L7</f>
        <v>0</v>
      </c>
      <c r="I66" s="127">
        <f>June!K7+June!L7</f>
        <v>0</v>
      </c>
      <c r="J66" s="92">
        <f t="shared" si="55"/>
        <v>0</v>
      </c>
      <c r="K66" s="127">
        <f>July!K7+July!L7</f>
        <v>0</v>
      </c>
      <c r="L66" s="127">
        <f>August!K7+August!L7</f>
        <v>0</v>
      </c>
      <c r="M66" s="127">
        <f>September!K7+September!L7</f>
        <v>0</v>
      </c>
      <c r="N66" s="92">
        <f t="shared" si="56"/>
        <v>0</v>
      </c>
      <c r="O66" s="127">
        <f>October!K7+October!L7</f>
        <v>0</v>
      </c>
      <c r="P66" s="127">
        <f>November!K7+November!L7</f>
        <v>0</v>
      </c>
      <c r="Q66" s="127">
        <f>December!K7+December!L7</f>
        <v>0</v>
      </c>
      <c r="R66" s="90">
        <f t="shared" si="57"/>
        <v>0</v>
      </c>
    </row>
    <row r="67" spans="1:18" ht="22.5" customHeight="1" x14ac:dyDescent="0.2">
      <c r="A67" s="188"/>
      <c r="B67" s="105" t="s">
        <v>104</v>
      </c>
      <c r="C67" s="127">
        <f>January!K9+January!L9</f>
        <v>0</v>
      </c>
      <c r="D67" s="127">
        <f>February!K9+February!L9</f>
        <v>0</v>
      </c>
      <c r="E67" s="127">
        <f>March!K9+March!L9</f>
        <v>0</v>
      </c>
      <c r="F67" s="92">
        <f t="shared" si="54"/>
        <v>0</v>
      </c>
      <c r="G67" s="127">
        <f>April!K9+April!L9</f>
        <v>0</v>
      </c>
      <c r="H67" s="127">
        <f>May!K9+May!L9</f>
        <v>0</v>
      </c>
      <c r="I67" s="127">
        <f>June!K9+June!L9</f>
        <v>0</v>
      </c>
      <c r="J67" s="92">
        <f t="shared" si="55"/>
        <v>0</v>
      </c>
      <c r="K67" s="127">
        <f>July!K9+July!L9</f>
        <v>0</v>
      </c>
      <c r="L67" s="127">
        <f>August!K9+August!L9</f>
        <v>0</v>
      </c>
      <c r="M67" s="127">
        <f>September!K9+September!L9</f>
        <v>0</v>
      </c>
      <c r="N67" s="92">
        <f t="shared" si="56"/>
        <v>0</v>
      </c>
      <c r="O67" s="127">
        <f>October!K9+October!L9</f>
        <v>0</v>
      </c>
      <c r="P67" s="127">
        <f>November!K9+November!L9</f>
        <v>0</v>
      </c>
      <c r="Q67" s="127">
        <f>December!K9+December!L9</f>
        <v>0</v>
      </c>
      <c r="R67" s="90">
        <f t="shared" si="57"/>
        <v>0</v>
      </c>
    </row>
    <row r="68" spans="1:18" s="7" customFormat="1" ht="22.5" customHeight="1" x14ac:dyDescent="0.2">
      <c r="A68" s="188"/>
      <c r="B68" s="107" t="s">
        <v>105</v>
      </c>
      <c r="C68" s="129" t="e">
        <f>C67/C66</f>
        <v>#DIV/0!</v>
      </c>
      <c r="D68" s="129" t="e">
        <f t="shared" ref="D68:R68" si="58">D67/D66</f>
        <v>#DIV/0!</v>
      </c>
      <c r="E68" s="129" t="e">
        <f t="shared" si="58"/>
        <v>#DIV/0!</v>
      </c>
      <c r="F68" s="91" t="e">
        <f t="shared" si="58"/>
        <v>#DIV/0!</v>
      </c>
      <c r="G68" s="129" t="e">
        <f t="shared" si="58"/>
        <v>#DIV/0!</v>
      </c>
      <c r="H68" s="129" t="e">
        <f t="shared" si="58"/>
        <v>#DIV/0!</v>
      </c>
      <c r="I68" s="129" t="e">
        <f t="shared" si="58"/>
        <v>#DIV/0!</v>
      </c>
      <c r="J68" s="91" t="e">
        <f t="shared" si="58"/>
        <v>#DIV/0!</v>
      </c>
      <c r="K68" s="129" t="e">
        <f t="shared" si="58"/>
        <v>#DIV/0!</v>
      </c>
      <c r="L68" s="129" t="e">
        <f t="shared" si="58"/>
        <v>#DIV/0!</v>
      </c>
      <c r="M68" s="129" t="e">
        <f t="shared" si="58"/>
        <v>#DIV/0!</v>
      </c>
      <c r="N68" s="91" t="e">
        <f t="shared" si="58"/>
        <v>#DIV/0!</v>
      </c>
      <c r="O68" s="129" t="e">
        <f t="shared" si="58"/>
        <v>#DIV/0!</v>
      </c>
      <c r="P68" s="129" t="e">
        <f t="shared" si="58"/>
        <v>#DIV/0!</v>
      </c>
      <c r="Q68" s="129" t="e">
        <f t="shared" si="58"/>
        <v>#DIV/0!</v>
      </c>
      <c r="R68" s="91" t="e">
        <f t="shared" si="58"/>
        <v>#DIV/0!</v>
      </c>
    </row>
    <row r="69" spans="1:18" s="87" customFormat="1" ht="16.149999999999999" customHeight="1" x14ac:dyDescent="0.2">
      <c r="A69" s="189"/>
      <c r="B69" s="108" t="s">
        <v>101</v>
      </c>
      <c r="C69" s="130">
        <f>(C65+C64)/32</f>
        <v>0</v>
      </c>
      <c r="D69" s="130">
        <f t="shared" ref="D69:Q69" si="59">(D65+D64)/32</f>
        <v>0</v>
      </c>
      <c r="E69" s="130">
        <f t="shared" si="59"/>
        <v>0</v>
      </c>
      <c r="F69" s="92">
        <f t="shared" ref="F69" si="60">AVERAGE(C69:E69)</f>
        <v>0</v>
      </c>
      <c r="G69" s="130">
        <f t="shared" si="59"/>
        <v>0</v>
      </c>
      <c r="H69" s="130">
        <f t="shared" si="59"/>
        <v>0</v>
      </c>
      <c r="I69" s="130">
        <f t="shared" si="59"/>
        <v>0</v>
      </c>
      <c r="J69" s="92">
        <f>AVERAGE(C69:E69,G69:I69)</f>
        <v>0</v>
      </c>
      <c r="K69" s="130">
        <f t="shared" si="59"/>
        <v>0</v>
      </c>
      <c r="L69" s="130">
        <f t="shared" si="59"/>
        <v>0</v>
      </c>
      <c r="M69" s="130">
        <f t="shared" si="59"/>
        <v>0</v>
      </c>
      <c r="N69" s="92">
        <f>AVERAGE(C69:E69,G69:I69,K69:M69)</f>
        <v>0</v>
      </c>
      <c r="O69" s="130">
        <f t="shared" si="59"/>
        <v>0</v>
      </c>
      <c r="P69" s="130">
        <f t="shared" si="59"/>
        <v>0</v>
      </c>
      <c r="Q69" s="130">
        <f t="shared" si="59"/>
        <v>0</v>
      </c>
      <c r="R69" s="90">
        <f>AVERAGE(C69:E69,G69:I69,K69:M69,O69:Q69)</f>
        <v>0</v>
      </c>
    </row>
    <row r="70" spans="1:18" s="89" customFormat="1" ht="15" customHeight="1" x14ac:dyDescent="0.2">
      <c r="A70" s="100"/>
      <c r="B70" s="110"/>
      <c r="C70" s="77"/>
      <c r="D70" s="77"/>
      <c r="E70" s="77"/>
      <c r="F70" s="77"/>
      <c r="G70" s="77"/>
      <c r="H70" s="77"/>
      <c r="I70" s="77"/>
      <c r="J70" s="77"/>
      <c r="K70" s="77"/>
      <c r="L70" s="77"/>
      <c r="M70" s="77"/>
      <c r="N70" s="77"/>
      <c r="O70" s="77"/>
      <c r="P70" s="77"/>
      <c r="Q70" s="77"/>
      <c r="R70" s="77"/>
    </row>
    <row r="71" spans="1:18" ht="12.75" customHeight="1" x14ac:dyDescent="0.2">
      <c r="A71" s="199" t="s">
        <v>35</v>
      </c>
      <c r="B71" s="199"/>
      <c r="C71" s="199"/>
      <c r="D71" s="199"/>
      <c r="E71" s="199"/>
      <c r="F71" s="199"/>
      <c r="G71" s="199"/>
      <c r="H71" s="199"/>
      <c r="I71" s="199"/>
      <c r="J71" s="199"/>
      <c r="K71" s="199"/>
      <c r="L71" s="199"/>
      <c r="M71" s="199"/>
      <c r="N71" s="199"/>
      <c r="O71" s="199"/>
      <c r="P71" s="199"/>
      <c r="Q71" s="199"/>
      <c r="R71" s="199"/>
    </row>
    <row r="72" spans="1:18" s="16" customFormat="1" ht="41.25" customHeight="1" x14ac:dyDescent="0.2">
      <c r="A72" s="139" t="s">
        <v>55</v>
      </c>
      <c r="B72" s="84" t="s">
        <v>123</v>
      </c>
      <c r="C72" s="98">
        <f>(January!$M$6)</f>
        <v>0</v>
      </c>
      <c r="D72" s="98">
        <f>(February!$M$6)</f>
        <v>0</v>
      </c>
      <c r="E72" s="98">
        <f>(March!$M$6)</f>
        <v>0</v>
      </c>
      <c r="F72" s="92">
        <f t="shared" ref="F72:F74" si="61">AVERAGE(C72:E72)</f>
        <v>0</v>
      </c>
      <c r="G72" s="98">
        <f>(April!$M$6)</f>
        <v>0</v>
      </c>
      <c r="H72" s="98">
        <f>(May!$M$6)</f>
        <v>0</v>
      </c>
      <c r="I72" s="98">
        <f>(June!$M$6)</f>
        <v>0</v>
      </c>
      <c r="J72" s="92">
        <f t="shared" ref="J72:J74" si="62">AVERAGE(C72:E72,G72:I72)</f>
        <v>0</v>
      </c>
      <c r="K72" s="98">
        <f>(July!$M$6)</f>
        <v>0</v>
      </c>
      <c r="L72" s="98">
        <f>(August!$M$6)</f>
        <v>0</v>
      </c>
      <c r="M72" s="98">
        <f>(September!$M$6)</f>
        <v>0</v>
      </c>
      <c r="N72" s="92">
        <f t="shared" ref="N72:N74" si="63">AVERAGE(C72:E72,G72:I72,K72:M72)</f>
        <v>0</v>
      </c>
      <c r="O72" s="98">
        <f>(October!$M$6)</f>
        <v>0</v>
      </c>
      <c r="P72" s="98">
        <f>(November!$M$6)</f>
        <v>0</v>
      </c>
      <c r="Q72" s="98">
        <f>(December!$M$6)</f>
        <v>0</v>
      </c>
      <c r="R72" s="90">
        <f t="shared" ref="R72:R74" si="64">AVERAGE(C72:E72,G72:I72,K72:M72,O72:Q72)</f>
        <v>0</v>
      </c>
    </row>
    <row r="73" spans="1:18" s="16" customFormat="1" ht="22.5" customHeight="1" x14ac:dyDescent="0.2">
      <c r="A73" s="182" t="s">
        <v>97</v>
      </c>
      <c r="B73" s="105" t="s">
        <v>34</v>
      </c>
      <c r="C73" s="127">
        <f>(January!$M$7)</f>
        <v>0</v>
      </c>
      <c r="D73" s="127">
        <f>(February!$M$7)</f>
        <v>0</v>
      </c>
      <c r="E73" s="127">
        <f>(March!$M$7)</f>
        <v>0</v>
      </c>
      <c r="F73" s="92">
        <f t="shared" si="61"/>
        <v>0</v>
      </c>
      <c r="G73" s="127">
        <f>(April!$M$7)</f>
        <v>0</v>
      </c>
      <c r="H73" s="127">
        <f>(May!$M$7)</f>
        <v>0</v>
      </c>
      <c r="I73" s="127">
        <f>(June!$M$7)</f>
        <v>0</v>
      </c>
      <c r="J73" s="92">
        <f t="shared" si="62"/>
        <v>0</v>
      </c>
      <c r="K73" s="127">
        <f>(July!$M$7)</f>
        <v>0</v>
      </c>
      <c r="L73" s="127">
        <f>(August!$M$7)</f>
        <v>0</v>
      </c>
      <c r="M73" s="127">
        <f>(September!$M$7)</f>
        <v>0</v>
      </c>
      <c r="N73" s="92">
        <f t="shared" si="63"/>
        <v>0</v>
      </c>
      <c r="O73" s="127">
        <f>(October!$M$7)</f>
        <v>0</v>
      </c>
      <c r="P73" s="127">
        <f>(November!$M$7)</f>
        <v>0</v>
      </c>
      <c r="Q73" s="127">
        <f>(December!$M$7)</f>
        <v>0</v>
      </c>
      <c r="R73" s="90">
        <f t="shared" si="64"/>
        <v>0</v>
      </c>
    </row>
    <row r="74" spans="1:18" s="16" customFormat="1" ht="22.5" customHeight="1" x14ac:dyDescent="0.2">
      <c r="A74" s="182"/>
      <c r="B74" s="105" t="s">
        <v>65</v>
      </c>
      <c r="C74" s="127">
        <f>(January!$M$9)</f>
        <v>0</v>
      </c>
      <c r="D74" s="127">
        <f>(February!$M$9)</f>
        <v>0</v>
      </c>
      <c r="E74" s="127">
        <f>(March!$M$9)</f>
        <v>0</v>
      </c>
      <c r="F74" s="92">
        <f t="shared" si="61"/>
        <v>0</v>
      </c>
      <c r="G74" s="127">
        <f>(April!$M$9)</f>
        <v>0</v>
      </c>
      <c r="H74" s="127">
        <f>(May!$M$9)</f>
        <v>0</v>
      </c>
      <c r="I74" s="127">
        <f>(June!$M$9)</f>
        <v>0</v>
      </c>
      <c r="J74" s="92">
        <f t="shared" si="62"/>
        <v>0</v>
      </c>
      <c r="K74" s="127">
        <f>(July!$M$9)</f>
        <v>0</v>
      </c>
      <c r="L74" s="127">
        <f>(August!$M$9)</f>
        <v>0</v>
      </c>
      <c r="M74" s="127">
        <f>(September!$M$9)</f>
        <v>0</v>
      </c>
      <c r="N74" s="92">
        <f t="shared" si="63"/>
        <v>0</v>
      </c>
      <c r="O74" s="127">
        <f>(October!$M$9)</f>
        <v>0</v>
      </c>
      <c r="P74" s="127">
        <f>(November!$M$9)</f>
        <v>0</v>
      </c>
      <c r="Q74" s="127">
        <f>(December!$M$9)</f>
        <v>0</v>
      </c>
      <c r="R74" s="90">
        <f t="shared" si="64"/>
        <v>0</v>
      </c>
    </row>
    <row r="75" spans="1:18" s="144" customFormat="1" ht="16.149999999999999" customHeight="1" x14ac:dyDescent="0.2">
      <c r="A75" s="182"/>
      <c r="B75" s="141" t="s">
        <v>63</v>
      </c>
      <c r="C75" s="142" t="e">
        <f>C74/C73</f>
        <v>#DIV/0!</v>
      </c>
      <c r="D75" s="142" t="e">
        <f t="shared" ref="D75:R75" si="65">D74/D73</f>
        <v>#DIV/0!</v>
      </c>
      <c r="E75" s="142" t="e">
        <f t="shared" si="65"/>
        <v>#DIV/0!</v>
      </c>
      <c r="F75" s="143" t="e">
        <f t="shared" si="65"/>
        <v>#DIV/0!</v>
      </c>
      <c r="G75" s="142" t="e">
        <f t="shared" si="65"/>
        <v>#DIV/0!</v>
      </c>
      <c r="H75" s="142" t="e">
        <f t="shared" si="65"/>
        <v>#DIV/0!</v>
      </c>
      <c r="I75" s="142" t="e">
        <f t="shared" si="65"/>
        <v>#DIV/0!</v>
      </c>
      <c r="J75" s="143" t="e">
        <f t="shared" si="65"/>
        <v>#DIV/0!</v>
      </c>
      <c r="K75" s="142" t="e">
        <f t="shared" si="65"/>
        <v>#DIV/0!</v>
      </c>
      <c r="L75" s="142" t="e">
        <f t="shared" si="65"/>
        <v>#DIV/0!</v>
      </c>
      <c r="M75" s="142" t="e">
        <f t="shared" si="65"/>
        <v>#DIV/0!</v>
      </c>
      <c r="N75" s="143" t="e">
        <f t="shared" si="65"/>
        <v>#DIV/0!</v>
      </c>
      <c r="O75" s="142" t="e">
        <f t="shared" si="65"/>
        <v>#DIV/0!</v>
      </c>
      <c r="P75" s="142" t="e">
        <f t="shared" si="65"/>
        <v>#DIV/0!</v>
      </c>
      <c r="Q75" s="142" t="e">
        <f t="shared" si="65"/>
        <v>#DIV/0!</v>
      </c>
      <c r="R75" s="143" t="e">
        <f t="shared" si="65"/>
        <v>#DIV/0!</v>
      </c>
    </row>
    <row r="76" spans="1:18" s="16" customFormat="1" ht="16.149999999999999" customHeight="1" x14ac:dyDescent="0.2">
      <c r="A76" s="182"/>
      <c r="B76" s="107" t="s">
        <v>101</v>
      </c>
      <c r="C76" s="127">
        <f>C72/10</f>
        <v>0</v>
      </c>
      <c r="D76" s="127">
        <f t="shared" ref="D76:Q76" si="66">D72/10</f>
        <v>0</v>
      </c>
      <c r="E76" s="127">
        <f t="shared" si="66"/>
        <v>0</v>
      </c>
      <c r="F76" s="92">
        <f t="shared" ref="F76" si="67">AVERAGE(C76:E76)</f>
        <v>0</v>
      </c>
      <c r="G76" s="127">
        <f t="shared" si="66"/>
        <v>0</v>
      </c>
      <c r="H76" s="127">
        <f t="shared" si="66"/>
        <v>0</v>
      </c>
      <c r="I76" s="127">
        <f t="shared" si="66"/>
        <v>0</v>
      </c>
      <c r="J76" s="92">
        <f>AVERAGE(C76:E76,G76:I76)</f>
        <v>0</v>
      </c>
      <c r="K76" s="127">
        <f t="shared" si="66"/>
        <v>0</v>
      </c>
      <c r="L76" s="127">
        <f t="shared" si="66"/>
        <v>0</v>
      </c>
      <c r="M76" s="127">
        <f t="shared" si="66"/>
        <v>0</v>
      </c>
      <c r="N76" s="92">
        <f>AVERAGE(C76:E76,G76:I76,K76:M76)</f>
        <v>0</v>
      </c>
      <c r="O76" s="127">
        <f t="shared" si="66"/>
        <v>0</v>
      </c>
      <c r="P76" s="127">
        <f t="shared" si="66"/>
        <v>0</v>
      </c>
      <c r="Q76" s="127">
        <f t="shared" si="66"/>
        <v>0</v>
      </c>
      <c r="R76" s="90">
        <f>AVERAGE(C76:E76,G76:I76,K76:M76,O76:Q76)</f>
        <v>0</v>
      </c>
    </row>
    <row r="77" spans="1:18" x14ac:dyDescent="0.2">
      <c r="A77" s="102"/>
      <c r="B77" s="119"/>
      <c r="C77" s="75"/>
      <c r="D77" s="75"/>
      <c r="E77" s="75"/>
      <c r="F77" s="75"/>
      <c r="G77" s="75"/>
      <c r="H77" s="75"/>
      <c r="I77" s="75"/>
      <c r="J77" s="75"/>
      <c r="K77" s="75"/>
      <c r="L77" s="75"/>
      <c r="M77" s="75"/>
      <c r="N77" s="75"/>
      <c r="O77" s="75"/>
      <c r="P77" s="75"/>
      <c r="Q77" s="75"/>
      <c r="R77" s="76"/>
    </row>
    <row r="78" spans="1:18" s="16" customFormat="1" ht="18" x14ac:dyDescent="0.2">
      <c r="A78" s="196" t="s">
        <v>107</v>
      </c>
      <c r="B78" s="197"/>
      <c r="C78" s="197"/>
      <c r="D78" s="197"/>
      <c r="E78" s="197"/>
      <c r="F78" s="197"/>
      <c r="G78" s="197"/>
      <c r="H78" s="197"/>
      <c r="I78" s="197"/>
      <c r="J78" s="197"/>
      <c r="K78" s="197"/>
      <c r="L78" s="197"/>
      <c r="M78" s="197"/>
      <c r="N78" s="197"/>
      <c r="O78" s="197"/>
      <c r="P78" s="197"/>
      <c r="Q78" s="197"/>
      <c r="R78" s="198"/>
    </row>
    <row r="79" spans="1:18" ht="9" customHeight="1" x14ac:dyDescent="0.2">
      <c r="A79" s="102"/>
      <c r="B79" s="114"/>
      <c r="C79" s="19"/>
      <c r="D79" s="19"/>
      <c r="E79" s="19"/>
      <c r="F79" s="19"/>
      <c r="G79" s="19"/>
      <c r="H79" s="19"/>
      <c r="I79" s="19"/>
      <c r="J79" s="19"/>
      <c r="K79" s="19"/>
      <c r="L79" s="19"/>
      <c r="M79" s="19"/>
      <c r="N79" s="19"/>
      <c r="O79" s="19"/>
      <c r="P79" s="19"/>
      <c r="Q79" s="19"/>
      <c r="R79" s="23"/>
    </row>
    <row r="80" spans="1:18" ht="12.75" customHeight="1" x14ac:dyDescent="0.2">
      <c r="A80" s="200" t="s">
        <v>36</v>
      </c>
      <c r="B80" s="200"/>
      <c r="C80" s="200"/>
      <c r="D80" s="200"/>
      <c r="E80" s="200"/>
      <c r="F80" s="200"/>
      <c r="G80" s="200"/>
      <c r="H80" s="200"/>
      <c r="I80" s="200"/>
      <c r="J80" s="200"/>
      <c r="K80" s="200"/>
      <c r="L80" s="200"/>
      <c r="M80" s="200"/>
      <c r="N80" s="200"/>
      <c r="O80" s="200"/>
      <c r="P80" s="200"/>
      <c r="Q80" s="200"/>
      <c r="R80" s="201"/>
    </row>
    <row r="81" spans="1:18" s="16" customFormat="1" ht="22.9" customHeight="1" x14ac:dyDescent="0.2">
      <c r="A81" s="140" t="s">
        <v>55</v>
      </c>
      <c r="B81" s="120" t="s">
        <v>40</v>
      </c>
      <c r="C81" s="137">
        <f>(January!$N$6)</f>
        <v>0</v>
      </c>
      <c r="D81" s="137">
        <f>(February!$N$6)</f>
        <v>0</v>
      </c>
      <c r="E81" s="137">
        <f>(March!$N$6)</f>
        <v>0</v>
      </c>
      <c r="F81" s="92">
        <f t="shared" ref="F81:F83" si="68">AVERAGE(C81:E81)</f>
        <v>0</v>
      </c>
      <c r="G81" s="137">
        <f>(April!$N$6)</f>
        <v>0</v>
      </c>
      <c r="H81" s="137">
        <f>(May!$N$6)</f>
        <v>0</v>
      </c>
      <c r="I81" s="137">
        <f>(June!$N$6)</f>
        <v>0</v>
      </c>
      <c r="J81" s="92">
        <f t="shared" ref="J81:J83" si="69">AVERAGE(C81:E81,G81:I81)</f>
        <v>0</v>
      </c>
      <c r="K81" s="137">
        <f>(July!$N$6)</f>
        <v>0</v>
      </c>
      <c r="L81" s="137">
        <f>(August!$N$6)</f>
        <v>0</v>
      </c>
      <c r="M81" s="137">
        <f>(September!$N$6)</f>
        <v>0</v>
      </c>
      <c r="N81" s="92">
        <f t="shared" ref="N81:N83" si="70">AVERAGE(C81:E81,G81:I81,K81:M81)</f>
        <v>0</v>
      </c>
      <c r="O81" s="137">
        <f>(October!$N$6)</f>
        <v>0</v>
      </c>
      <c r="P81" s="137">
        <f>(November!$N$6)</f>
        <v>0</v>
      </c>
      <c r="Q81" s="137">
        <f>(December!$N$6)</f>
        <v>0</v>
      </c>
      <c r="R81" s="90">
        <f t="shared" ref="R81:R83" si="71">AVERAGE(C81:E81,G81:I81,K81:M81,O81:Q81)</f>
        <v>0</v>
      </c>
    </row>
    <row r="82" spans="1:18" s="16" customFormat="1" ht="16.149999999999999" customHeight="1" x14ac:dyDescent="0.2">
      <c r="A82" s="187" t="s">
        <v>97</v>
      </c>
      <c r="B82" s="105" t="s">
        <v>20</v>
      </c>
      <c r="C82" s="127">
        <f>(January!$N$7)</f>
        <v>0</v>
      </c>
      <c r="D82" s="127">
        <f>(February!$N$7)</f>
        <v>0</v>
      </c>
      <c r="E82" s="127">
        <f>(March!$N$7)</f>
        <v>0</v>
      </c>
      <c r="F82" s="92">
        <f t="shared" si="68"/>
        <v>0</v>
      </c>
      <c r="G82" s="127">
        <f>(April!$N$7)</f>
        <v>0</v>
      </c>
      <c r="H82" s="127">
        <f>(May!$N$7)</f>
        <v>0</v>
      </c>
      <c r="I82" s="127">
        <f>(June!$N$7)</f>
        <v>0</v>
      </c>
      <c r="J82" s="92">
        <f t="shared" si="69"/>
        <v>0</v>
      </c>
      <c r="K82" s="127">
        <f>(July!$N$7)</f>
        <v>0</v>
      </c>
      <c r="L82" s="127">
        <f>(August!$N$7)</f>
        <v>0</v>
      </c>
      <c r="M82" s="127">
        <f>(September!$N$7)</f>
        <v>0</v>
      </c>
      <c r="N82" s="92">
        <f t="shared" si="70"/>
        <v>0</v>
      </c>
      <c r="O82" s="127">
        <f>(October!$N$7)</f>
        <v>0</v>
      </c>
      <c r="P82" s="127">
        <f>(November!$N$7)</f>
        <v>0</v>
      </c>
      <c r="Q82" s="127">
        <f>(December!$N$7)</f>
        <v>0</v>
      </c>
      <c r="R82" s="90">
        <f t="shared" si="71"/>
        <v>0</v>
      </c>
    </row>
    <row r="83" spans="1:18" s="16" customFormat="1" ht="22.5" customHeight="1" x14ac:dyDescent="0.2">
      <c r="A83" s="188"/>
      <c r="B83" s="106" t="s">
        <v>64</v>
      </c>
      <c r="C83" s="128">
        <f>(January!$N$9)</f>
        <v>0</v>
      </c>
      <c r="D83" s="128">
        <f>(February!$N$9)</f>
        <v>0</v>
      </c>
      <c r="E83" s="128">
        <f>(March!$N$9)</f>
        <v>0</v>
      </c>
      <c r="F83" s="92">
        <f t="shared" si="68"/>
        <v>0</v>
      </c>
      <c r="G83" s="128">
        <f>(April!$N$9)</f>
        <v>0</v>
      </c>
      <c r="H83" s="128">
        <f>(May!$N$9)</f>
        <v>0</v>
      </c>
      <c r="I83" s="128">
        <f>(June!$N$9)</f>
        <v>0</v>
      </c>
      <c r="J83" s="92">
        <f t="shared" si="69"/>
        <v>0</v>
      </c>
      <c r="K83" s="128">
        <f>(July!$N$9)</f>
        <v>0</v>
      </c>
      <c r="L83" s="128">
        <f>(August!$N$9)</f>
        <v>0</v>
      </c>
      <c r="M83" s="128">
        <f>(September!$N$9)</f>
        <v>0</v>
      </c>
      <c r="N83" s="92">
        <f t="shared" si="70"/>
        <v>0</v>
      </c>
      <c r="O83" s="128">
        <f>(October!$N$9)</f>
        <v>0</v>
      </c>
      <c r="P83" s="128">
        <f>(November!$N$9)</f>
        <v>0</v>
      </c>
      <c r="Q83" s="128">
        <f>(December!$N$9)</f>
        <v>0</v>
      </c>
      <c r="R83" s="90">
        <f t="shared" si="71"/>
        <v>0</v>
      </c>
    </row>
    <row r="84" spans="1:18" s="144" customFormat="1" ht="16.149999999999999" customHeight="1" x14ac:dyDescent="0.2">
      <c r="A84" s="189"/>
      <c r="B84" s="141" t="s">
        <v>63</v>
      </c>
      <c r="C84" s="142" t="e">
        <f>C83/C82</f>
        <v>#DIV/0!</v>
      </c>
      <c r="D84" s="142" t="e">
        <f t="shared" ref="D84:R84" si="72">D83/D82</f>
        <v>#DIV/0!</v>
      </c>
      <c r="E84" s="142" t="e">
        <f t="shared" si="72"/>
        <v>#DIV/0!</v>
      </c>
      <c r="F84" s="143" t="e">
        <f t="shared" si="72"/>
        <v>#DIV/0!</v>
      </c>
      <c r="G84" s="142" t="e">
        <f t="shared" si="72"/>
        <v>#DIV/0!</v>
      </c>
      <c r="H84" s="142" t="e">
        <f t="shared" si="72"/>
        <v>#DIV/0!</v>
      </c>
      <c r="I84" s="142" t="e">
        <f t="shared" si="72"/>
        <v>#DIV/0!</v>
      </c>
      <c r="J84" s="143" t="e">
        <f t="shared" si="72"/>
        <v>#DIV/0!</v>
      </c>
      <c r="K84" s="142" t="e">
        <f t="shared" si="72"/>
        <v>#DIV/0!</v>
      </c>
      <c r="L84" s="142" t="e">
        <f t="shared" si="72"/>
        <v>#DIV/0!</v>
      </c>
      <c r="M84" s="142" t="e">
        <f t="shared" si="72"/>
        <v>#DIV/0!</v>
      </c>
      <c r="N84" s="143" t="e">
        <f t="shared" si="72"/>
        <v>#DIV/0!</v>
      </c>
      <c r="O84" s="142" t="e">
        <f t="shared" si="72"/>
        <v>#DIV/0!</v>
      </c>
      <c r="P84" s="142" t="e">
        <f t="shared" si="72"/>
        <v>#DIV/0!</v>
      </c>
      <c r="Q84" s="142" t="e">
        <f t="shared" si="72"/>
        <v>#DIV/0!</v>
      </c>
      <c r="R84" s="143" t="e">
        <f t="shared" si="72"/>
        <v>#DIV/0!</v>
      </c>
    </row>
    <row r="85" spans="1:18" x14ac:dyDescent="0.2">
      <c r="A85" s="100"/>
      <c r="B85" s="121"/>
      <c r="C85" s="24"/>
      <c r="D85" s="24"/>
      <c r="E85" s="24"/>
      <c r="F85" s="24"/>
      <c r="G85" s="24"/>
      <c r="H85" s="24"/>
      <c r="I85" s="24"/>
      <c r="J85" s="24"/>
      <c r="K85" s="24"/>
      <c r="L85" s="24"/>
      <c r="M85" s="24"/>
      <c r="N85" s="24"/>
      <c r="O85" s="24"/>
      <c r="P85" s="24"/>
      <c r="Q85" s="24"/>
      <c r="R85" s="26"/>
    </row>
    <row r="86" spans="1:18" ht="12.75" customHeight="1" x14ac:dyDescent="0.2">
      <c r="A86" s="193" t="s">
        <v>56</v>
      </c>
      <c r="B86" s="193"/>
      <c r="C86" s="193"/>
      <c r="D86" s="193"/>
      <c r="E86" s="193"/>
      <c r="F86" s="193"/>
      <c r="G86" s="193"/>
      <c r="H86" s="193"/>
      <c r="I86" s="193"/>
      <c r="J86" s="193"/>
      <c r="K86" s="193"/>
      <c r="L86" s="193"/>
      <c r="M86" s="193"/>
      <c r="N86" s="193"/>
      <c r="O86" s="193"/>
      <c r="P86" s="193"/>
      <c r="Q86" s="193"/>
      <c r="R86" s="193"/>
    </row>
    <row r="87" spans="1:18" ht="22.5" customHeight="1" x14ac:dyDescent="0.2">
      <c r="A87" s="187" t="s">
        <v>97</v>
      </c>
      <c r="B87" s="122" t="s">
        <v>109</v>
      </c>
      <c r="C87" s="138">
        <f>January!O7</f>
        <v>0</v>
      </c>
      <c r="D87" s="138">
        <f>February!O7</f>
        <v>0</v>
      </c>
      <c r="E87" s="138">
        <f>March!O7</f>
        <v>0</v>
      </c>
      <c r="F87" s="92">
        <f t="shared" ref="F87:F89" si="73">AVERAGE(C87:E87)</f>
        <v>0</v>
      </c>
      <c r="G87" s="138">
        <f>April!O7</f>
        <v>0</v>
      </c>
      <c r="H87" s="138">
        <f>May!O7</f>
        <v>0</v>
      </c>
      <c r="I87" s="138">
        <f>June!O7</f>
        <v>0</v>
      </c>
      <c r="J87" s="92">
        <f t="shared" ref="J87:J89" si="74">AVERAGE(C87:E87,G87:I87)</f>
        <v>0</v>
      </c>
      <c r="K87" s="138">
        <f>July!O7</f>
        <v>0</v>
      </c>
      <c r="L87" s="138">
        <f>August!O7</f>
        <v>0</v>
      </c>
      <c r="M87" s="138">
        <f>September!O7</f>
        <v>0</v>
      </c>
      <c r="N87" s="92">
        <f t="shared" ref="N87:N89" si="75">AVERAGE(C87:E87,G87:I87,K87:M87)</f>
        <v>0</v>
      </c>
      <c r="O87" s="138">
        <f>October!O7</f>
        <v>0</v>
      </c>
      <c r="P87" s="138">
        <f>November!O7</f>
        <v>0</v>
      </c>
      <c r="Q87" s="138">
        <f>December!O7</f>
        <v>0</v>
      </c>
      <c r="R87" s="90">
        <f t="shared" ref="R87:R89" si="76">AVERAGE(C87:E87,G87:I87,K87:M87,O87:Q87)</f>
        <v>0</v>
      </c>
    </row>
    <row r="88" spans="1:18" ht="22.5" customHeight="1" x14ac:dyDescent="0.2">
      <c r="A88" s="188"/>
      <c r="B88" s="122" t="s">
        <v>108</v>
      </c>
      <c r="C88" s="138">
        <f>January!P7</f>
        <v>0</v>
      </c>
      <c r="D88" s="138">
        <f>February!P7</f>
        <v>0</v>
      </c>
      <c r="E88" s="138">
        <f>March!P7</f>
        <v>0</v>
      </c>
      <c r="F88" s="92">
        <f t="shared" si="73"/>
        <v>0</v>
      </c>
      <c r="G88" s="138">
        <f>April!P7</f>
        <v>0</v>
      </c>
      <c r="H88" s="138">
        <f>May!P7</f>
        <v>0</v>
      </c>
      <c r="I88" s="138">
        <f>June!P7</f>
        <v>0</v>
      </c>
      <c r="J88" s="92">
        <f t="shared" si="74"/>
        <v>0</v>
      </c>
      <c r="K88" s="138">
        <f>July!P7</f>
        <v>0</v>
      </c>
      <c r="L88" s="138">
        <f>August!P7</f>
        <v>0</v>
      </c>
      <c r="M88" s="138">
        <f>September!P7</f>
        <v>0</v>
      </c>
      <c r="N88" s="92">
        <f t="shared" si="75"/>
        <v>0</v>
      </c>
      <c r="O88" s="138">
        <f>October!P7</f>
        <v>0</v>
      </c>
      <c r="P88" s="138">
        <f>November!P7</f>
        <v>0</v>
      </c>
      <c r="Q88" s="138">
        <f>December!P7</f>
        <v>0</v>
      </c>
      <c r="R88" s="90">
        <f t="shared" si="76"/>
        <v>0</v>
      </c>
    </row>
    <row r="89" spans="1:18" ht="22.5" customHeight="1" x14ac:dyDescent="0.2">
      <c r="A89" s="189"/>
      <c r="B89" s="122" t="s">
        <v>110</v>
      </c>
      <c r="C89" s="138">
        <f>January!Q7</f>
        <v>0</v>
      </c>
      <c r="D89" s="138">
        <f>February!Q7</f>
        <v>0</v>
      </c>
      <c r="E89" s="138">
        <f>March!Q7</f>
        <v>0</v>
      </c>
      <c r="F89" s="92">
        <f t="shared" si="73"/>
        <v>0</v>
      </c>
      <c r="G89" s="138">
        <f>April!Q7</f>
        <v>0</v>
      </c>
      <c r="H89" s="138">
        <f>May!Q7</f>
        <v>0</v>
      </c>
      <c r="I89" s="138">
        <f>June!Q7</f>
        <v>0</v>
      </c>
      <c r="J89" s="92">
        <f t="shared" si="74"/>
        <v>0</v>
      </c>
      <c r="K89" s="138">
        <f>July!Q7</f>
        <v>0</v>
      </c>
      <c r="L89" s="138">
        <f>August!Q7</f>
        <v>0</v>
      </c>
      <c r="M89" s="138">
        <f>September!Q7</f>
        <v>0</v>
      </c>
      <c r="N89" s="92">
        <f t="shared" si="75"/>
        <v>0</v>
      </c>
      <c r="O89" s="138">
        <f>October!Q7</f>
        <v>0</v>
      </c>
      <c r="P89" s="138">
        <f>November!Q7</f>
        <v>0</v>
      </c>
      <c r="Q89" s="138">
        <f>December!Q7</f>
        <v>0</v>
      </c>
      <c r="R89" s="90">
        <f t="shared" si="76"/>
        <v>0</v>
      </c>
    </row>
    <row r="90" spans="1:18" s="16" customFormat="1" ht="12" customHeight="1" x14ac:dyDescent="0.2">
      <c r="A90" s="154"/>
      <c r="B90" s="155"/>
      <c r="C90" s="156"/>
      <c r="D90" s="156"/>
      <c r="E90" s="156"/>
      <c r="F90" s="157"/>
      <c r="G90" s="156"/>
      <c r="H90" s="156"/>
      <c r="I90" s="156"/>
      <c r="J90" s="157"/>
      <c r="K90" s="156"/>
      <c r="L90" s="156"/>
      <c r="M90" s="156"/>
      <c r="N90" s="157"/>
      <c r="O90" s="156"/>
      <c r="P90" s="156"/>
      <c r="Q90" s="156"/>
      <c r="R90" s="157"/>
    </row>
    <row r="91" spans="1:18" ht="19.5" customHeight="1" x14ac:dyDescent="0.2">
      <c r="A91" s="181" t="s">
        <v>131</v>
      </c>
      <c r="B91" s="181"/>
      <c r="C91" s="181"/>
      <c r="D91" s="181"/>
      <c r="E91" s="181"/>
      <c r="F91" s="181"/>
      <c r="G91" s="181"/>
      <c r="H91" s="181"/>
      <c r="I91" s="181"/>
      <c r="J91" s="181"/>
      <c r="K91" s="181"/>
      <c r="L91" s="181"/>
      <c r="M91" s="181"/>
      <c r="N91" s="181"/>
      <c r="O91" s="181"/>
      <c r="P91" s="181"/>
      <c r="Q91" s="181"/>
      <c r="R91" s="181"/>
    </row>
    <row r="92" spans="1:18" ht="22.5" customHeight="1" x14ac:dyDescent="0.2">
      <c r="A92" s="182" t="s">
        <v>137</v>
      </c>
      <c r="B92" s="160" t="s">
        <v>133</v>
      </c>
      <c r="C92" s="138">
        <f>January!G13</f>
        <v>0</v>
      </c>
      <c r="D92" s="138">
        <f>February!G13</f>
        <v>0</v>
      </c>
      <c r="E92" s="138">
        <f>March!G13</f>
        <v>0</v>
      </c>
      <c r="F92" s="92">
        <f t="shared" ref="F92:F94" si="77">AVERAGE(C92:E92)</f>
        <v>0</v>
      </c>
      <c r="G92" s="138">
        <f>April!G13</f>
        <v>0</v>
      </c>
      <c r="H92" s="138">
        <f>May!G13</f>
        <v>0</v>
      </c>
      <c r="I92" s="138">
        <f>June!G13</f>
        <v>0</v>
      </c>
      <c r="J92" s="92">
        <f t="shared" ref="J92:J94" si="78">AVERAGE(C92:E92,G92:I92)</f>
        <v>0</v>
      </c>
      <c r="K92" s="138">
        <f>July!G13</f>
        <v>0</v>
      </c>
      <c r="L92" s="138">
        <f>August!G13</f>
        <v>0</v>
      </c>
      <c r="M92" s="138">
        <f>September!G13</f>
        <v>0</v>
      </c>
      <c r="N92" s="92">
        <f t="shared" ref="N92:N94" si="79">AVERAGE(C92:E92,G92:I92,K92:M92)</f>
        <v>0</v>
      </c>
      <c r="O92" s="138">
        <f>October!G13</f>
        <v>0</v>
      </c>
      <c r="P92" s="138">
        <f>November!G13</f>
        <v>0</v>
      </c>
      <c r="Q92" s="138">
        <f>December!G13</f>
        <v>0</v>
      </c>
      <c r="R92" s="90">
        <f t="shared" ref="R92:R94" si="80">AVERAGE(C92:E92,G92:I92,K92:M92,O92:Q92)</f>
        <v>0</v>
      </c>
    </row>
    <row r="93" spans="1:18" s="4" customFormat="1" ht="16.149999999999999" customHeight="1" x14ac:dyDescent="0.2">
      <c r="A93" s="182"/>
      <c r="B93" s="162" t="s">
        <v>132</v>
      </c>
      <c r="C93" s="138">
        <f>January!G14</f>
        <v>0</v>
      </c>
      <c r="D93" s="138">
        <f>February!G14</f>
        <v>0</v>
      </c>
      <c r="E93" s="138">
        <f>March!G14</f>
        <v>0</v>
      </c>
      <c r="F93" s="92">
        <f t="shared" si="77"/>
        <v>0</v>
      </c>
      <c r="G93" s="138">
        <f>April!G14</f>
        <v>0</v>
      </c>
      <c r="H93" s="138">
        <f>May!G14</f>
        <v>0</v>
      </c>
      <c r="I93" s="138">
        <f>June!G14</f>
        <v>0</v>
      </c>
      <c r="J93" s="92">
        <f t="shared" si="78"/>
        <v>0</v>
      </c>
      <c r="K93" s="138">
        <f>July!G14</f>
        <v>0</v>
      </c>
      <c r="L93" s="138">
        <f>August!G14</f>
        <v>0</v>
      </c>
      <c r="M93" s="138">
        <f>September!G14</f>
        <v>0</v>
      </c>
      <c r="N93" s="92">
        <f t="shared" si="79"/>
        <v>0</v>
      </c>
      <c r="O93" s="138">
        <f>October!G14</f>
        <v>0</v>
      </c>
      <c r="P93" s="138">
        <f>November!G14</f>
        <v>0</v>
      </c>
      <c r="Q93" s="138">
        <f>December!G14</f>
        <v>0</v>
      </c>
      <c r="R93" s="90">
        <f t="shared" si="80"/>
        <v>0</v>
      </c>
    </row>
    <row r="94" spans="1:18" ht="22.5" customHeight="1" x14ac:dyDescent="0.2">
      <c r="A94" s="182"/>
      <c r="B94" s="160" t="s">
        <v>134</v>
      </c>
      <c r="C94" s="138">
        <f>January!G15</f>
        <v>0</v>
      </c>
      <c r="D94" s="138">
        <f>February!G15</f>
        <v>0</v>
      </c>
      <c r="E94" s="138">
        <f>March!G15</f>
        <v>0</v>
      </c>
      <c r="F94" s="92">
        <f t="shared" si="77"/>
        <v>0</v>
      </c>
      <c r="G94" s="138">
        <f>April!G15</f>
        <v>0</v>
      </c>
      <c r="H94" s="138">
        <f>May!G15</f>
        <v>0</v>
      </c>
      <c r="I94" s="138">
        <f>June!G15</f>
        <v>0</v>
      </c>
      <c r="J94" s="92">
        <f t="shared" si="78"/>
        <v>0</v>
      </c>
      <c r="K94" s="138">
        <f>July!G15</f>
        <v>0</v>
      </c>
      <c r="L94" s="138">
        <f>August!G15</f>
        <v>0</v>
      </c>
      <c r="M94" s="138">
        <f>September!G15</f>
        <v>0</v>
      </c>
      <c r="N94" s="92">
        <f t="shared" si="79"/>
        <v>0</v>
      </c>
      <c r="O94" s="138">
        <f>October!G15</f>
        <v>0</v>
      </c>
      <c r="P94" s="138">
        <f>November!G15</f>
        <v>0</v>
      </c>
      <c r="Q94" s="138">
        <f>December!G15</f>
        <v>0</v>
      </c>
      <c r="R94" s="90">
        <f t="shared" si="80"/>
        <v>0</v>
      </c>
    </row>
    <row r="96" spans="1:18" ht="18" x14ac:dyDescent="0.2">
      <c r="A96" s="194" t="s">
        <v>114</v>
      </c>
      <c r="B96" s="194"/>
      <c r="C96" s="194"/>
      <c r="D96" s="194"/>
      <c r="E96" s="194"/>
      <c r="F96" s="194"/>
      <c r="G96" s="194"/>
      <c r="H96" s="194"/>
      <c r="I96" s="194"/>
      <c r="J96" s="194"/>
      <c r="K96" s="194"/>
      <c r="L96" s="194"/>
      <c r="M96" s="194"/>
      <c r="N96" s="194"/>
      <c r="O96" s="194"/>
      <c r="P96" s="194"/>
      <c r="Q96" s="194"/>
      <c r="R96" s="194"/>
    </row>
    <row r="97" spans="1:18" ht="9" customHeight="1" x14ac:dyDescent="0.2"/>
    <row r="98" spans="1:18" ht="16.149999999999999" customHeight="1" x14ac:dyDescent="0.2">
      <c r="A98" s="195" t="s">
        <v>79</v>
      </c>
      <c r="B98" s="93" t="s">
        <v>112</v>
      </c>
      <c r="C98" s="94">
        <f>January!H18</f>
        <v>0</v>
      </c>
      <c r="D98" s="97">
        <f>February!H18</f>
        <v>0</v>
      </c>
      <c r="E98" s="97">
        <f>March!H18</f>
        <v>0</v>
      </c>
      <c r="F98" s="95">
        <f t="shared" ref="F98:F102" si="81">AVERAGE(C98:E98)</f>
        <v>0</v>
      </c>
      <c r="G98" s="97">
        <f>April!H18</f>
        <v>0</v>
      </c>
      <c r="H98" s="97">
        <f>May!H18</f>
        <v>0</v>
      </c>
      <c r="I98" s="97">
        <f>June!H18</f>
        <v>0</v>
      </c>
      <c r="J98" s="95">
        <f t="shared" ref="J98:J99" si="82">AVERAGE(C98:E98,G98:I98)</f>
        <v>0</v>
      </c>
      <c r="K98" s="97">
        <f>July!H18</f>
        <v>0</v>
      </c>
      <c r="L98" s="97">
        <f>August!H18</f>
        <v>0</v>
      </c>
      <c r="M98" s="97">
        <f>September!H18</f>
        <v>0</v>
      </c>
      <c r="N98" s="95">
        <f t="shared" ref="N98:N99" si="83">AVERAGE(C98:E98,G98:I98,K98:M98)</f>
        <v>0</v>
      </c>
      <c r="O98" s="97">
        <f>October!H18</f>
        <v>0</v>
      </c>
      <c r="P98" s="97">
        <f>November!H18</f>
        <v>0</v>
      </c>
      <c r="Q98" s="97">
        <f>December!H18</f>
        <v>0</v>
      </c>
      <c r="R98" s="96">
        <f t="shared" ref="R98:R99" si="84">AVERAGE(C98:E98,G98:I98,K98:M98,O98:Q98)</f>
        <v>0</v>
      </c>
    </row>
    <row r="99" spans="1:18" ht="22.5" customHeight="1" x14ac:dyDescent="0.2">
      <c r="A99" s="195"/>
      <c r="B99" s="93" t="s">
        <v>68</v>
      </c>
      <c r="C99" s="94">
        <f>January!H20</f>
        <v>0</v>
      </c>
      <c r="D99" s="97">
        <f>February!H20</f>
        <v>0</v>
      </c>
      <c r="E99" s="97">
        <f>March!H20</f>
        <v>0</v>
      </c>
      <c r="F99" s="95">
        <f t="shared" si="81"/>
        <v>0</v>
      </c>
      <c r="G99" s="97">
        <f>April!H20</f>
        <v>0</v>
      </c>
      <c r="H99" s="97">
        <f>May!H20</f>
        <v>0</v>
      </c>
      <c r="I99" s="97">
        <f>June!H20</f>
        <v>0</v>
      </c>
      <c r="J99" s="95">
        <f t="shared" si="82"/>
        <v>0</v>
      </c>
      <c r="K99" s="97">
        <f>July!H20</f>
        <v>0</v>
      </c>
      <c r="L99" s="97">
        <f>August!H20</f>
        <v>0</v>
      </c>
      <c r="M99" s="97">
        <f>September!H20</f>
        <v>0</v>
      </c>
      <c r="N99" s="95">
        <f t="shared" si="83"/>
        <v>0</v>
      </c>
      <c r="O99" s="97">
        <f>October!H20</f>
        <v>0</v>
      </c>
      <c r="P99" s="97">
        <f>November!H20</f>
        <v>0</v>
      </c>
      <c r="Q99" s="97">
        <f>December!H20</f>
        <v>0</v>
      </c>
      <c r="R99" s="96">
        <f t="shared" si="84"/>
        <v>0</v>
      </c>
    </row>
    <row r="100" spans="1:18" s="152" customFormat="1" ht="16.149999999999999" customHeight="1" x14ac:dyDescent="0.2">
      <c r="A100" s="195"/>
      <c r="B100" s="150" t="s">
        <v>130</v>
      </c>
      <c r="C100" s="151" t="e">
        <f>C99/C98</f>
        <v>#DIV/0!</v>
      </c>
      <c r="D100" s="151" t="e">
        <f t="shared" ref="D100:R100" si="85">D99/D98</f>
        <v>#DIV/0!</v>
      </c>
      <c r="E100" s="151" t="e">
        <f t="shared" si="85"/>
        <v>#DIV/0!</v>
      </c>
      <c r="F100" s="153" t="e">
        <f t="shared" si="85"/>
        <v>#DIV/0!</v>
      </c>
      <c r="G100" s="151" t="e">
        <f t="shared" si="85"/>
        <v>#DIV/0!</v>
      </c>
      <c r="H100" s="151" t="e">
        <f t="shared" si="85"/>
        <v>#DIV/0!</v>
      </c>
      <c r="I100" s="151" t="e">
        <f t="shared" si="85"/>
        <v>#DIV/0!</v>
      </c>
      <c r="J100" s="153" t="e">
        <f t="shared" si="85"/>
        <v>#DIV/0!</v>
      </c>
      <c r="K100" s="151" t="e">
        <f t="shared" si="85"/>
        <v>#DIV/0!</v>
      </c>
      <c r="L100" s="151" t="e">
        <f t="shared" si="85"/>
        <v>#DIV/0!</v>
      </c>
      <c r="M100" s="151" t="e">
        <f t="shared" si="85"/>
        <v>#DIV/0!</v>
      </c>
      <c r="N100" s="153" t="e">
        <f t="shared" si="85"/>
        <v>#DIV/0!</v>
      </c>
      <c r="O100" s="151" t="e">
        <f t="shared" si="85"/>
        <v>#DIV/0!</v>
      </c>
      <c r="P100" s="151" t="e">
        <f t="shared" si="85"/>
        <v>#DIV/0!</v>
      </c>
      <c r="Q100" s="151" t="e">
        <f t="shared" si="85"/>
        <v>#DIV/0!</v>
      </c>
      <c r="R100" s="153" t="e">
        <f t="shared" si="85"/>
        <v>#DIV/0!</v>
      </c>
    </row>
    <row r="101" spans="1:18" ht="16.149999999999999" customHeight="1" x14ac:dyDescent="0.2">
      <c r="A101" s="195"/>
      <c r="B101" s="124" t="s">
        <v>113</v>
      </c>
      <c r="C101" s="97">
        <f>January!R7/5</f>
        <v>0</v>
      </c>
      <c r="D101" s="97">
        <f>February!Q7/5</f>
        <v>0</v>
      </c>
      <c r="E101" s="97">
        <f>March!Q7/5</f>
        <v>0</v>
      </c>
      <c r="F101" s="95">
        <f t="shared" si="81"/>
        <v>0</v>
      </c>
      <c r="G101" s="97">
        <f>April!Q7/5</f>
        <v>0</v>
      </c>
      <c r="H101" s="97">
        <f>May!Q7/5</f>
        <v>0</v>
      </c>
      <c r="I101" s="97">
        <f>June!Q7/5</f>
        <v>0</v>
      </c>
      <c r="J101" s="95">
        <f t="shared" ref="J101:J102" si="86">AVERAGE(C101:E101,G101:I101)</f>
        <v>0</v>
      </c>
      <c r="K101" s="97">
        <f>July!Q7/5</f>
        <v>0</v>
      </c>
      <c r="L101" s="97">
        <f>August!Q7/5</f>
        <v>0</v>
      </c>
      <c r="M101" s="97">
        <f>September!Q7/5</f>
        <v>0</v>
      </c>
      <c r="N101" s="95">
        <f t="shared" ref="N101:N102" si="87">AVERAGE(C101:E101,G101:I101,K101:M101)</f>
        <v>0</v>
      </c>
      <c r="O101" s="97">
        <f>October!Q7/5</f>
        <v>0</v>
      </c>
      <c r="P101" s="97">
        <f>November!Q7/5</f>
        <v>0</v>
      </c>
      <c r="Q101" s="97">
        <f>December!Q7/5</f>
        <v>0</v>
      </c>
      <c r="R101" s="96">
        <f t="shared" ref="R101:R102" si="88">AVERAGE(C101:E101,G101:I101,K101:M101,O101:Q101)</f>
        <v>0</v>
      </c>
    </row>
    <row r="102" spans="1:18" s="1" customFormat="1" ht="16.149999999999999" customHeight="1" x14ac:dyDescent="0.2">
      <c r="A102" s="163" t="s">
        <v>115</v>
      </c>
      <c r="B102" s="167" t="s">
        <v>111</v>
      </c>
      <c r="C102" s="164">
        <f>January!D23</f>
        <v>0</v>
      </c>
      <c r="D102" s="164">
        <f>February!D23</f>
        <v>0</v>
      </c>
      <c r="E102" s="164">
        <f>March!D23</f>
        <v>0</v>
      </c>
      <c r="F102" s="165">
        <f t="shared" si="81"/>
        <v>0</v>
      </c>
      <c r="G102" s="164">
        <f>April!D23</f>
        <v>0</v>
      </c>
      <c r="H102" s="164">
        <f>May!D23</f>
        <v>0</v>
      </c>
      <c r="I102" s="164">
        <f>June!D23</f>
        <v>0</v>
      </c>
      <c r="J102" s="165">
        <f t="shared" si="86"/>
        <v>0</v>
      </c>
      <c r="K102" s="164">
        <f>July!D23</f>
        <v>0</v>
      </c>
      <c r="L102" s="164">
        <f>August!D23</f>
        <v>0</v>
      </c>
      <c r="M102" s="164">
        <f>September!D23</f>
        <v>0</v>
      </c>
      <c r="N102" s="165">
        <f t="shared" si="87"/>
        <v>0</v>
      </c>
      <c r="O102" s="164">
        <f>October!D23</f>
        <v>0</v>
      </c>
      <c r="P102" s="164">
        <f>November!D23</f>
        <v>0</v>
      </c>
      <c r="Q102" s="164">
        <f>December!D23</f>
        <v>0</v>
      </c>
      <c r="R102" s="166">
        <f t="shared" si="88"/>
        <v>0</v>
      </c>
    </row>
    <row r="104" spans="1:18" ht="12.75" customHeight="1" x14ac:dyDescent="0.2">
      <c r="A104" s="183" t="s">
        <v>25</v>
      </c>
      <c r="B104" s="183"/>
      <c r="C104" s="183"/>
      <c r="D104" s="183"/>
      <c r="E104" s="183"/>
      <c r="F104" s="183"/>
      <c r="G104" s="183"/>
      <c r="H104" s="183"/>
      <c r="I104" s="183"/>
      <c r="J104" s="183"/>
      <c r="K104" s="183"/>
      <c r="L104" s="183"/>
      <c r="M104" s="183"/>
      <c r="N104" s="183"/>
      <c r="O104" s="183"/>
      <c r="P104" s="183"/>
      <c r="Q104" s="183"/>
      <c r="R104" s="184"/>
    </row>
    <row r="105" spans="1:18" s="16" customFormat="1" ht="9" customHeight="1" x14ac:dyDescent="0.2">
      <c r="A105" s="103"/>
      <c r="B105" s="114"/>
      <c r="C105" s="19"/>
      <c r="D105" s="19"/>
      <c r="E105" s="19"/>
      <c r="F105" s="19"/>
      <c r="G105" s="19"/>
      <c r="H105" s="19"/>
      <c r="I105" s="19"/>
      <c r="J105" s="19"/>
      <c r="K105" s="19"/>
      <c r="L105" s="19"/>
      <c r="M105" s="19"/>
      <c r="N105" s="19"/>
      <c r="O105" s="19"/>
      <c r="P105" s="19"/>
      <c r="Q105" s="19"/>
      <c r="R105" s="23"/>
    </row>
    <row r="106" spans="1:18" ht="33.6" customHeight="1" x14ac:dyDescent="0.2">
      <c r="A106" s="209" t="s">
        <v>54</v>
      </c>
      <c r="B106" s="84" t="s">
        <v>127</v>
      </c>
      <c r="C106" s="98">
        <f>January!E5</f>
        <v>0</v>
      </c>
      <c r="D106" s="98">
        <f>February!E5</f>
        <v>0</v>
      </c>
      <c r="E106" s="98">
        <f>March!E5</f>
        <v>0</v>
      </c>
      <c r="F106" s="92">
        <f t="shared" ref="F106:F110" si="89">AVERAGE(C106:E106)</f>
        <v>0</v>
      </c>
      <c r="G106" s="98">
        <f>April!E5</f>
        <v>0</v>
      </c>
      <c r="H106" s="98">
        <f>May!E5</f>
        <v>0</v>
      </c>
      <c r="I106" s="98">
        <f>June!E5</f>
        <v>0</v>
      </c>
      <c r="J106" s="92">
        <f t="shared" ref="J106:J110" si="90">AVERAGE(C106:E106,G106:I106)</f>
        <v>0</v>
      </c>
      <c r="K106" s="98">
        <f>July!E5</f>
        <v>0</v>
      </c>
      <c r="L106" s="98">
        <f>August!E5</f>
        <v>0</v>
      </c>
      <c r="M106" s="98">
        <f>September!E5</f>
        <v>0</v>
      </c>
      <c r="N106" s="92">
        <f t="shared" ref="N106:N110" si="91">AVERAGE(C106:E106,G106:I106,K106:M106)</f>
        <v>0</v>
      </c>
      <c r="O106" s="98">
        <f>October!E5</f>
        <v>0</v>
      </c>
      <c r="P106" s="98">
        <f>November!E5</f>
        <v>0</v>
      </c>
      <c r="Q106" s="98">
        <f>December!E5</f>
        <v>0</v>
      </c>
      <c r="R106" s="90">
        <f t="shared" ref="R106:R110" si="92">AVERAGE(C106:E106,G106:I106,K106:M106,O106:Q106)</f>
        <v>0</v>
      </c>
    </row>
    <row r="107" spans="1:18" ht="33.6" customHeight="1" x14ac:dyDescent="0.2">
      <c r="A107" s="209"/>
      <c r="B107" s="84" t="s">
        <v>128</v>
      </c>
      <c r="C107" s="98">
        <f>(January!$F$5)</f>
        <v>0</v>
      </c>
      <c r="D107" s="98">
        <f>(February!$F$5)</f>
        <v>0</v>
      </c>
      <c r="E107" s="98">
        <f>(March!$F$5)</f>
        <v>0</v>
      </c>
      <c r="F107" s="92">
        <f t="shared" si="89"/>
        <v>0</v>
      </c>
      <c r="G107" s="98">
        <f>(April!$F$5)</f>
        <v>0</v>
      </c>
      <c r="H107" s="98">
        <f>(May!$F$5)</f>
        <v>0</v>
      </c>
      <c r="I107" s="98">
        <f>(June!$F$5)</f>
        <v>0</v>
      </c>
      <c r="J107" s="92">
        <f t="shared" si="90"/>
        <v>0</v>
      </c>
      <c r="K107" s="98">
        <f>(July!$F$5)</f>
        <v>0</v>
      </c>
      <c r="L107" s="98">
        <f>(August!$F$5)</f>
        <v>0</v>
      </c>
      <c r="M107" s="98">
        <f>(September!$F$5)</f>
        <v>0</v>
      </c>
      <c r="N107" s="92">
        <f t="shared" si="91"/>
        <v>0</v>
      </c>
      <c r="O107" s="98">
        <f>(October!$F$5)</f>
        <v>0</v>
      </c>
      <c r="P107" s="98">
        <f>(November!$F$5)</f>
        <v>0</v>
      </c>
      <c r="Q107" s="98">
        <f>(December!$F$5)</f>
        <v>0</v>
      </c>
      <c r="R107" s="90">
        <f t="shared" si="92"/>
        <v>0</v>
      </c>
    </row>
    <row r="108" spans="1:18" ht="33.6" customHeight="1" x14ac:dyDescent="0.2">
      <c r="A108" s="209"/>
      <c r="B108" s="84" t="s">
        <v>125</v>
      </c>
      <c r="C108" s="98">
        <f>(January!$G$5)</f>
        <v>0</v>
      </c>
      <c r="D108" s="98">
        <f>(February!$G$5)</f>
        <v>0</v>
      </c>
      <c r="E108" s="98">
        <f>(March!$G$5)</f>
        <v>0</v>
      </c>
      <c r="F108" s="92">
        <f t="shared" si="89"/>
        <v>0</v>
      </c>
      <c r="G108" s="98">
        <f>(April!$G$5)</f>
        <v>0</v>
      </c>
      <c r="H108" s="98">
        <f>(May!$G$5)</f>
        <v>0</v>
      </c>
      <c r="I108" s="98">
        <f>(June!$G$5)</f>
        <v>0</v>
      </c>
      <c r="J108" s="92">
        <f t="shared" si="90"/>
        <v>0</v>
      </c>
      <c r="K108" s="98">
        <f>(July!$G$5)</f>
        <v>0</v>
      </c>
      <c r="L108" s="98">
        <f>(August!$G$5)</f>
        <v>0</v>
      </c>
      <c r="M108" s="98">
        <f>(September!$G$5)</f>
        <v>0</v>
      </c>
      <c r="N108" s="92">
        <f t="shared" si="91"/>
        <v>0</v>
      </c>
      <c r="O108" s="98">
        <f>(October!$G$5)</f>
        <v>0</v>
      </c>
      <c r="P108" s="98">
        <f>(November!$G$5)</f>
        <v>0</v>
      </c>
      <c r="Q108" s="98">
        <f>(December!$G$5)</f>
        <v>0</v>
      </c>
      <c r="R108" s="90">
        <f t="shared" si="92"/>
        <v>0</v>
      </c>
    </row>
    <row r="109" spans="1:18" ht="33.6" customHeight="1" x14ac:dyDescent="0.2">
      <c r="A109" s="209"/>
      <c r="B109" s="178" t="s">
        <v>148</v>
      </c>
      <c r="C109" s="98">
        <f>(January!$J$5)</f>
        <v>0</v>
      </c>
      <c r="D109" s="98">
        <f>(February!$J$5)</f>
        <v>0</v>
      </c>
      <c r="E109" s="98">
        <f>(March!$J$5)</f>
        <v>0</v>
      </c>
      <c r="F109" s="92">
        <f t="shared" ref="F109" si="93">AVERAGE(C109:E109)</f>
        <v>0</v>
      </c>
      <c r="G109" s="98">
        <f>(April!$J$5)</f>
        <v>0</v>
      </c>
      <c r="H109" s="98">
        <f>(May!$J$5)</f>
        <v>0</v>
      </c>
      <c r="I109" s="98">
        <f>(June!$J$5)</f>
        <v>0</v>
      </c>
      <c r="J109" s="92">
        <f t="shared" ref="J109" si="94">AVERAGE(C109:E109,G109:I109)</f>
        <v>0</v>
      </c>
      <c r="K109" s="98">
        <f>(July!$J$5)</f>
        <v>0</v>
      </c>
      <c r="L109" s="98">
        <f>(August!$J$5)</f>
        <v>0</v>
      </c>
      <c r="M109" s="98">
        <f>(September!$J$5)</f>
        <v>0</v>
      </c>
      <c r="N109" s="92">
        <f t="shared" ref="N109" si="95">AVERAGE(C109:E109,G109:I109,K109:M109)</f>
        <v>0</v>
      </c>
      <c r="O109" s="98">
        <f>(October!$J$5)</f>
        <v>0</v>
      </c>
      <c r="P109" s="98">
        <f>(November!$J$5)</f>
        <v>0</v>
      </c>
      <c r="Q109" s="98">
        <f>(December!$J$5)</f>
        <v>0</v>
      </c>
      <c r="R109" s="90">
        <f t="shared" ref="R109" si="96">AVERAGE(C109:E109,G109:I109,K109:M109,O109:Q109)</f>
        <v>0</v>
      </c>
    </row>
    <row r="110" spans="1:18" ht="33.6" customHeight="1" x14ac:dyDescent="0.2">
      <c r="A110" s="209"/>
      <c r="B110" s="84" t="s">
        <v>126</v>
      </c>
      <c r="C110" s="98">
        <f>(January!$H$5)</f>
        <v>0</v>
      </c>
      <c r="D110" s="98">
        <f>(February!$H$5)</f>
        <v>0</v>
      </c>
      <c r="E110" s="98">
        <f>(March!$H$5)</f>
        <v>0</v>
      </c>
      <c r="F110" s="92">
        <f t="shared" si="89"/>
        <v>0</v>
      </c>
      <c r="G110" s="98">
        <f>(April!$H$5)</f>
        <v>0</v>
      </c>
      <c r="H110" s="98">
        <f>(May!$H$5)</f>
        <v>0</v>
      </c>
      <c r="I110" s="98">
        <f>(June!$H$5)</f>
        <v>0</v>
      </c>
      <c r="J110" s="92">
        <f t="shared" si="90"/>
        <v>0</v>
      </c>
      <c r="K110" s="98">
        <f>(July!$H$5)</f>
        <v>0</v>
      </c>
      <c r="L110" s="98">
        <f>(August!$H$5)</f>
        <v>0</v>
      </c>
      <c r="M110" s="98">
        <f>(September!$H$5)</f>
        <v>0</v>
      </c>
      <c r="N110" s="92">
        <f t="shared" si="91"/>
        <v>0</v>
      </c>
      <c r="O110" s="98">
        <f>(October!$H$5)</f>
        <v>0</v>
      </c>
      <c r="P110" s="98">
        <f>(November!$H$5)</f>
        <v>0</v>
      </c>
      <c r="Q110" s="98">
        <f>(December!$H$5)</f>
        <v>0</v>
      </c>
      <c r="R110" s="90">
        <f t="shared" si="92"/>
        <v>0</v>
      </c>
    </row>
    <row r="130" spans="2:13" x14ac:dyDescent="0.2">
      <c r="B130" s="125"/>
      <c r="C130" s="8"/>
      <c r="D130" s="8"/>
      <c r="E130" s="8"/>
      <c r="F130" s="9"/>
      <c r="G130" s="9"/>
      <c r="H130" s="8"/>
      <c r="I130" s="8"/>
      <c r="J130" s="9"/>
      <c r="K130" s="8"/>
      <c r="L130" s="8"/>
      <c r="M130" s="8"/>
    </row>
    <row r="131" spans="2:13" x14ac:dyDescent="0.2">
      <c r="B131" s="125"/>
      <c r="C131" s="8"/>
      <c r="D131" s="8"/>
      <c r="E131" s="8"/>
      <c r="F131" s="9"/>
      <c r="G131" s="9"/>
      <c r="H131" s="8"/>
      <c r="I131" s="8"/>
      <c r="J131" s="9"/>
      <c r="K131" s="8"/>
      <c r="L131" s="8"/>
      <c r="M131" s="8"/>
    </row>
    <row r="132" spans="2:13" x14ac:dyDescent="0.2">
      <c r="B132" s="125"/>
      <c r="C132" s="8"/>
      <c r="D132" s="8"/>
      <c r="E132" s="8"/>
      <c r="F132" s="9"/>
      <c r="G132" s="9"/>
      <c r="H132" s="8"/>
      <c r="I132" s="8"/>
      <c r="J132" s="9"/>
      <c r="K132" s="8"/>
      <c r="L132" s="8"/>
      <c r="M132" s="8"/>
    </row>
    <row r="133" spans="2:13" x14ac:dyDescent="0.2">
      <c r="B133" s="125"/>
      <c r="C133" s="8"/>
      <c r="D133" s="8"/>
      <c r="E133" s="8"/>
      <c r="F133" s="9"/>
      <c r="G133" s="9"/>
      <c r="H133" s="8"/>
      <c r="I133" s="8"/>
      <c r="J133" s="9"/>
      <c r="K133" s="8"/>
      <c r="L133" s="8"/>
      <c r="M133" s="8"/>
    </row>
    <row r="134" spans="2:13" x14ac:dyDescent="0.2">
      <c r="B134" s="125"/>
      <c r="C134" s="8"/>
      <c r="D134" s="8"/>
      <c r="E134" s="8"/>
      <c r="F134" s="9"/>
      <c r="G134" s="9"/>
      <c r="H134" s="8"/>
      <c r="I134" s="8"/>
      <c r="J134" s="9"/>
      <c r="K134" s="8"/>
      <c r="L134" s="8"/>
      <c r="M134" s="8"/>
    </row>
    <row r="135" spans="2:13" x14ac:dyDescent="0.2">
      <c r="B135" s="125"/>
      <c r="C135" s="8"/>
      <c r="D135" s="8"/>
      <c r="E135" s="8"/>
      <c r="F135" s="9"/>
      <c r="G135" s="9"/>
      <c r="H135" s="8"/>
      <c r="I135" s="8"/>
      <c r="J135" s="9"/>
      <c r="K135" s="8"/>
      <c r="L135" s="8"/>
      <c r="M135" s="8"/>
    </row>
    <row r="136" spans="2:13" x14ac:dyDescent="0.2">
      <c r="B136" s="125"/>
      <c r="C136" s="8"/>
      <c r="D136" s="8"/>
      <c r="E136" s="8"/>
      <c r="F136" s="9"/>
      <c r="G136" s="9"/>
      <c r="H136" s="8"/>
      <c r="I136" s="8"/>
      <c r="J136" s="9"/>
      <c r="K136" s="8"/>
      <c r="L136" s="8"/>
      <c r="M136" s="8"/>
    </row>
    <row r="137" spans="2:13" x14ac:dyDescent="0.2">
      <c r="B137" s="125"/>
      <c r="C137" s="8"/>
      <c r="D137" s="8"/>
      <c r="E137" s="8"/>
      <c r="F137" s="9"/>
      <c r="G137" s="9"/>
      <c r="H137" s="8"/>
      <c r="I137" s="8"/>
      <c r="J137" s="9"/>
      <c r="K137" s="8"/>
      <c r="L137" s="8"/>
      <c r="M137" s="8"/>
    </row>
  </sheetData>
  <sheetProtection algorithmName="SHA-512" hashValue="2SWB9SuTBxhaXR60nZv/p7TR8WSuvEtu3T/3oaNGHJjqQAxhYC6cYNa9/EpHVPHCR2XV8vbeCKeFqyk3kGeQAw==" saltValue="CS5lcuB+ss7Rgw/Hb7CBJg==" spinCount="100000" sheet="1" selectLockedCells="1"/>
  <mergeCells count="37">
    <mergeCell ref="A106:A110"/>
    <mergeCell ref="A53:R53"/>
    <mergeCell ref="A35:R35"/>
    <mergeCell ref="A31:R31"/>
    <mergeCell ref="A3:A5"/>
    <mergeCell ref="A36:A38"/>
    <mergeCell ref="A21:R21"/>
    <mergeCell ref="A12:A15"/>
    <mergeCell ref="A39:A42"/>
    <mergeCell ref="A26:A29"/>
    <mergeCell ref="A16:A19"/>
    <mergeCell ref="A2:R2"/>
    <mergeCell ref="A11:R11"/>
    <mergeCell ref="A82:A84"/>
    <mergeCell ref="A58:A61"/>
    <mergeCell ref="A63:R63"/>
    <mergeCell ref="A64:A65"/>
    <mergeCell ref="A66:A69"/>
    <mergeCell ref="A44:R44"/>
    <mergeCell ref="A45:A47"/>
    <mergeCell ref="A48:A51"/>
    <mergeCell ref="A1:B1"/>
    <mergeCell ref="A91:R91"/>
    <mergeCell ref="A92:A94"/>
    <mergeCell ref="A104:R104"/>
    <mergeCell ref="A32:A33"/>
    <mergeCell ref="A87:A89"/>
    <mergeCell ref="A6:A9"/>
    <mergeCell ref="A22:A25"/>
    <mergeCell ref="A54:A57"/>
    <mergeCell ref="A86:R86"/>
    <mergeCell ref="A96:R96"/>
    <mergeCell ref="A98:A101"/>
    <mergeCell ref="A78:R78"/>
    <mergeCell ref="A71:R71"/>
    <mergeCell ref="A73:A76"/>
    <mergeCell ref="A80:R80"/>
  </mergeCells>
  <phoneticPr fontId="1" type="noConversion"/>
  <printOptions horizontalCentered="1"/>
  <pageMargins left="0.25" right="0.25" top="0.25" bottom="0.25" header="0.5" footer="0.5"/>
  <pageSetup paperSize="5" orientation="landscape" r:id="rId1"/>
  <headerFooter alignWithMargins="0">
    <oddFooter>Page &amp;P of &amp;N</oddFooter>
  </headerFooter>
  <rowBreaks count="3" manualBreakCount="3">
    <brk id="30" max="17" man="1"/>
    <brk id="62" max="17" man="1"/>
    <brk id="95" max="1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12</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DIPdMZKqy3vAaq0fn3uPcXDyG8p8ErleNfNiLbtvpUK07rK0uzzCKthOhIXbn7jeKs5e3XDtCqTn6mBVu93KHQ==" saltValue="eSmnQ1ZM7S726etO7lhgsA=="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zoomScaleNormal="90"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13</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UPsSOFsw0PbT6MDwJNCJSZhM7r43As95w6qpr1bhX1Fwa4h9CxTyhOUOEfT1NX/VAvZCyyLQLKYtqlcsEZeqlA==" saltValue="99iNmeW2Hu/z+QtbenRc+w=="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zoomScaleNormal="100" zoomScaleSheetLayoutView="100"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14</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AdjSKwWr4G75UsJ+HYbyojDeTD2IdDbJHzWB5D0Lq748sTb/FepZCF2HX8YPJSaXKziTun7Gq4bGestUswKq5A==" saltValue="lyXv6HRPuBQgDC9mny7YkQ=="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zoomScaleNormal="100" zoomScaleSheetLayoutView="100" workbookViewId="0">
      <pane xSplit="3" topLeftCell="D1" activePane="topRight" state="frozen"/>
      <selection activeCell="D2" sqref="D2"/>
      <selection pane="topRight" activeCell="D3" sqref="D3"/>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15</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fPA75dULleE76DuWYtuEaPI8TmvHW6yBfi1hkUMXkW5iH24EHpnAMPusCpOGPRceOCWay9B+CbHBQAqOFwOXeA==" saltValue="LbqHOBb3/pTZnRUIkT4kqQ==" spinCount="100000" sheet="1" selectLockedCells="1"/>
  <mergeCells count="25">
    <mergeCell ref="A12:G12"/>
    <mergeCell ref="A13:F13"/>
    <mergeCell ref="A14:F14"/>
    <mergeCell ref="A15:F15"/>
    <mergeCell ref="H13:R15"/>
    <mergeCell ref="B21:C21"/>
    <mergeCell ref="A23:A24"/>
    <mergeCell ref="B23:C23"/>
    <mergeCell ref="B24:C24"/>
    <mergeCell ref="A18:A20"/>
    <mergeCell ref="B18:C18"/>
    <mergeCell ref="B19:C19"/>
    <mergeCell ref="B20:C20"/>
    <mergeCell ref="A1:C1"/>
    <mergeCell ref="B2:C2"/>
    <mergeCell ref="B3:C3"/>
    <mergeCell ref="B4:C4"/>
    <mergeCell ref="B5:C5"/>
    <mergeCell ref="A2:A6"/>
    <mergeCell ref="B10:C10"/>
    <mergeCell ref="A7:A9"/>
    <mergeCell ref="B6:C6"/>
    <mergeCell ref="B7:C7"/>
    <mergeCell ref="B8:C8"/>
    <mergeCell ref="B9:C9"/>
  </mergeCells>
  <phoneticPr fontId="1" type="noConversion"/>
  <printOptions horizontalCentered="1" verticalCentered="1"/>
  <pageMargins left="0.5" right="0.5" top="0.5" bottom="0.5" header="0.5" footer="0.5"/>
  <pageSetup scale="90"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zoomScaleNormal="100" zoomScaleSheetLayoutView="100" workbookViewId="0">
      <pane ySplit="1" topLeftCell="A2" activePane="bottomLeft" state="frozen"/>
      <selection pane="bottomLeft" activeCell="D7" sqref="D7"/>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4</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48"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CsCPB16B7aYeAvllv1Lj1k7qd1Hr/2fkv0dOX1JLpbaO9daR9cEUwr6k2OTgFbZd6KEvZ1e3GVvPf8YsK5yupg==" saltValue="JXZR2IRrbVGk4ENC3Z8AeQ==" spinCount="100000" sheet="1" selectLockedCells="1"/>
  <mergeCells count="25">
    <mergeCell ref="B19:C19"/>
    <mergeCell ref="B20:C20"/>
    <mergeCell ref="B21:C21"/>
    <mergeCell ref="A18:A20"/>
    <mergeCell ref="A7:A9"/>
    <mergeCell ref="A12:G12"/>
    <mergeCell ref="A13:F13"/>
    <mergeCell ref="A14:F14"/>
    <mergeCell ref="A15:F15"/>
    <mergeCell ref="H13:R15"/>
    <mergeCell ref="A23:A24"/>
    <mergeCell ref="B23:C23"/>
    <mergeCell ref="B24:C24"/>
    <mergeCell ref="A1:C1"/>
    <mergeCell ref="B10:C10"/>
    <mergeCell ref="B2:C2"/>
    <mergeCell ref="B3:C3"/>
    <mergeCell ref="B7:C7"/>
    <mergeCell ref="B6:C6"/>
    <mergeCell ref="B5:C5"/>
    <mergeCell ref="B4:C4"/>
    <mergeCell ref="A2:A6"/>
    <mergeCell ref="B8:C8"/>
    <mergeCell ref="B9:C9"/>
    <mergeCell ref="B18:C18"/>
  </mergeCells>
  <phoneticPr fontId="1" type="noConversion"/>
  <pageMargins left="0.5" right="0.5" top="0.5" bottom="0.5" header="0.5" footer="0.5"/>
  <pageSetup scale="9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zoomScaleNormal="100" zoomScaleSheetLayoutView="100" workbookViewId="0">
      <pane xSplit="3" topLeftCell="D1" activePane="topRight" state="frozen"/>
      <selection activeCell="D2" sqref="D2"/>
      <selection pane="topRight" activeCell="D7" sqref="D7"/>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5</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mW/igcIXai6GiTSZR8VVs4sIMlW2YAbRiZ6qS0eFHd4WNakfOivW8DJjt4EXq6ECXLTlEF+rVdcX8bxOsWhGlg==" saltValue="fYvObxUV16WzZ4bw8rpshg==" spinCount="100000" sheet="1" selectLockedCells="1"/>
  <mergeCells count="25">
    <mergeCell ref="A12:G12"/>
    <mergeCell ref="A13:F13"/>
    <mergeCell ref="A14:F14"/>
    <mergeCell ref="A15:F15"/>
    <mergeCell ref="H13:R15"/>
    <mergeCell ref="B21:C21"/>
    <mergeCell ref="A23:A24"/>
    <mergeCell ref="B23:C23"/>
    <mergeCell ref="B24:C24"/>
    <mergeCell ref="A18:A20"/>
    <mergeCell ref="B18:C18"/>
    <mergeCell ref="B19:C19"/>
    <mergeCell ref="B20:C20"/>
    <mergeCell ref="A1:C1"/>
    <mergeCell ref="B5:C5"/>
    <mergeCell ref="B6:C6"/>
    <mergeCell ref="B2:C2"/>
    <mergeCell ref="B3:C3"/>
    <mergeCell ref="B4:C4"/>
    <mergeCell ref="B9:C9"/>
    <mergeCell ref="A2:A6"/>
    <mergeCell ref="A7:A9"/>
    <mergeCell ref="B10:C10"/>
    <mergeCell ref="B7:C7"/>
    <mergeCell ref="B8:C8"/>
  </mergeCells>
  <phoneticPr fontId="1" type="noConversion"/>
  <pageMargins left="0.5" right="0.5" top="0.5" bottom="0.5" header="0.5" footer="0.5"/>
  <pageSetup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N7" sqref="N7"/>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147</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9PNrC2OE9WZaBaAU0O8TPTNWvhXSlzNwgaIrIeSDadMR+O5CXby7xIc8A1zkOVlGE/pFJbGF1JvDNGHr7j4M0w==" saltValue="/3JWbwK9HoHQD4As8NNexg==" spinCount="100000" sheet="1" selectLockedCells="1"/>
  <mergeCells count="25">
    <mergeCell ref="A12:G12"/>
    <mergeCell ref="A13:F13"/>
    <mergeCell ref="A14:F14"/>
    <mergeCell ref="A15:F15"/>
    <mergeCell ref="H13:R15"/>
    <mergeCell ref="B21:C21"/>
    <mergeCell ref="A23:A24"/>
    <mergeCell ref="B23:C23"/>
    <mergeCell ref="B24:C24"/>
    <mergeCell ref="A18:A20"/>
    <mergeCell ref="B18:C18"/>
    <mergeCell ref="B19:C19"/>
    <mergeCell ref="B20:C20"/>
    <mergeCell ref="A1:C1"/>
    <mergeCell ref="B5:C5"/>
    <mergeCell ref="B6:C6"/>
    <mergeCell ref="B2:C2"/>
    <mergeCell ref="B3:C3"/>
    <mergeCell ref="B4:C4"/>
    <mergeCell ref="B9:C9"/>
    <mergeCell ref="A2:A6"/>
    <mergeCell ref="A7:A9"/>
    <mergeCell ref="B10:C10"/>
    <mergeCell ref="B7:C7"/>
    <mergeCell ref="B8:C8"/>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K6" sqref="K6"/>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7</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k0TIUchTt1gs08id0D1Y1dBuQzYSrSklmLaxyHismt5gFkFFzkyzxE7quiIDrUm4KsooMm99Vt/IxLlsu8k+8g==" saltValue="QEaeKz7J457rbc/Ngv8Z7g==" spinCount="100000" sheet="1" selectLockedCells="1"/>
  <mergeCells count="25">
    <mergeCell ref="A12:G12"/>
    <mergeCell ref="A13:F13"/>
    <mergeCell ref="A14:F14"/>
    <mergeCell ref="A15:F15"/>
    <mergeCell ref="H13:R15"/>
    <mergeCell ref="B21:C21"/>
    <mergeCell ref="A23:A24"/>
    <mergeCell ref="B23:C23"/>
    <mergeCell ref="B24:C24"/>
    <mergeCell ref="A18:A20"/>
    <mergeCell ref="B18:C18"/>
    <mergeCell ref="B19:C19"/>
    <mergeCell ref="B20:C20"/>
    <mergeCell ref="A1:C1"/>
    <mergeCell ref="B5:C5"/>
    <mergeCell ref="B6:C6"/>
    <mergeCell ref="B2:C2"/>
    <mergeCell ref="B3:C3"/>
    <mergeCell ref="B4:C4"/>
    <mergeCell ref="B9:C9"/>
    <mergeCell ref="A2:A6"/>
    <mergeCell ref="A7:A9"/>
    <mergeCell ref="B10:C10"/>
    <mergeCell ref="B7:C7"/>
    <mergeCell ref="B8:C8"/>
  </mergeCells>
  <phoneticPr fontId="1" type="noConversion"/>
  <pageMargins left="0.5" right="0.5" top="0.5" bottom="0.5" header="0.5" footer="0.5"/>
  <pageSetup scale="92"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8</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7BsHuyHoAEn80kstxxb//1Wackfv7DV9qh8b2GBTtuQSFnkhMPJJBZLhV3jBb/0ITbnlj7Y4TuGiVmpTnAFTdg==" saltValue="HDC4hRreM+E7eQ+aSfeCgA=="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9</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9OHi23XNlkWazvgj+rDEsEo0F66V0beCNTo0HzJ6chSjbsE5YXPGfPhUHmCCy0gv+YDN2sR4vahvvMz0pNWN0Q==" saltValue="f7em5qsIkdarv3jP+U9xkg=="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10</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Lx2iC03rwpQKroYb5soaNVQ+t1Qq5SjzMTa4Zx9gGL9F+SxHxt5t1warQTr3ZDwlc2XFc4is/nRNABUyhEYMbQ==" saltValue="TfjBOSgc4j2vlmj8ZNijEQ=="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50"/>
  <sheetViews>
    <sheetView workbookViewId="0">
      <pane xSplit="3" topLeftCell="D1" activePane="topRight" state="frozen"/>
      <selection activeCell="D2" sqref="D2"/>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10" width="8" style="14" customWidth="1"/>
    <col min="11" max="18" width="7.85546875" style="14" customWidth="1"/>
    <col min="19" max="112" width="9.140625" style="3"/>
  </cols>
  <sheetData>
    <row r="1" spans="1:18" s="12" customFormat="1" ht="119.25" customHeight="1" x14ac:dyDescent="0.2">
      <c r="A1" s="216" t="s">
        <v>11</v>
      </c>
      <c r="B1" s="217"/>
      <c r="C1" s="218"/>
      <c r="D1" s="65" t="s">
        <v>85</v>
      </c>
      <c r="E1" s="65" t="s">
        <v>86</v>
      </c>
      <c r="F1" s="65" t="s">
        <v>87</v>
      </c>
      <c r="G1" s="65" t="s">
        <v>88</v>
      </c>
      <c r="H1" s="65" t="s">
        <v>89</v>
      </c>
      <c r="I1" s="66" t="s">
        <v>38</v>
      </c>
      <c r="J1" s="66" t="s">
        <v>144</v>
      </c>
      <c r="K1" s="65" t="s">
        <v>136</v>
      </c>
      <c r="L1" s="65" t="s">
        <v>135</v>
      </c>
      <c r="M1" s="65" t="s">
        <v>2</v>
      </c>
      <c r="N1" s="65" t="s">
        <v>90</v>
      </c>
      <c r="O1" s="65" t="s">
        <v>41</v>
      </c>
      <c r="P1" s="65" t="s">
        <v>1</v>
      </c>
      <c r="Q1" s="65" t="s">
        <v>3</v>
      </c>
      <c r="R1" s="65" t="s">
        <v>71</v>
      </c>
    </row>
    <row r="2" spans="1:18" s="13" customFormat="1" ht="38.1" customHeight="1" x14ac:dyDescent="0.2">
      <c r="A2" s="226" t="s">
        <v>55</v>
      </c>
      <c r="B2" s="221" t="s">
        <v>117</v>
      </c>
      <c r="C2" s="222"/>
      <c r="D2" s="28"/>
      <c r="E2" s="29"/>
      <c r="F2" s="29"/>
      <c r="G2" s="29"/>
      <c r="H2" s="29"/>
      <c r="I2" s="30"/>
      <c r="J2" s="30"/>
      <c r="K2" s="30"/>
      <c r="L2" s="29"/>
      <c r="M2" s="29"/>
      <c r="N2" s="69"/>
      <c r="O2" s="29"/>
      <c r="P2" s="29"/>
      <c r="Q2" s="29"/>
      <c r="R2" s="69"/>
    </row>
    <row r="3" spans="1:18" s="13" customFormat="1" ht="38.1" customHeight="1" x14ac:dyDescent="0.2">
      <c r="A3" s="226"/>
      <c r="B3" s="221" t="s">
        <v>116</v>
      </c>
      <c r="C3" s="222"/>
      <c r="D3" s="28"/>
      <c r="E3" s="33"/>
      <c r="F3" s="33"/>
      <c r="G3" s="33"/>
      <c r="H3" s="33"/>
      <c r="I3" s="34"/>
      <c r="J3" s="35"/>
      <c r="K3" s="35"/>
      <c r="L3" s="32"/>
      <c r="M3" s="32"/>
      <c r="N3" s="31"/>
      <c r="O3" s="32"/>
      <c r="P3" s="32"/>
      <c r="Q3" s="32"/>
      <c r="R3" s="31"/>
    </row>
    <row r="4" spans="1:18" s="13" customFormat="1" ht="38.1" customHeight="1" x14ac:dyDescent="0.2">
      <c r="A4" s="226"/>
      <c r="B4" s="225" t="s">
        <v>145</v>
      </c>
      <c r="C4" s="222"/>
      <c r="D4" s="29"/>
      <c r="E4" s="36"/>
      <c r="F4" s="36"/>
      <c r="G4" s="36"/>
      <c r="H4" s="36"/>
      <c r="I4" s="37">
        <f>SUM(G4:H4)</f>
        <v>0</v>
      </c>
      <c r="J4" s="28"/>
      <c r="K4" s="35"/>
      <c r="L4" s="32"/>
      <c r="M4" s="32"/>
      <c r="N4" s="31"/>
      <c r="O4" s="32"/>
      <c r="P4" s="32"/>
      <c r="Q4" s="32"/>
      <c r="R4" s="31"/>
    </row>
    <row r="5" spans="1:18" s="13" customFormat="1" ht="60.75" customHeight="1" x14ac:dyDescent="0.2">
      <c r="A5" s="226"/>
      <c r="B5" s="225" t="s">
        <v>146</v>
      </c>
      <c r="C5" s="222"/>
      <c r="D5" s="38"/>
      <c r="E5" s="28"/>
      <c r="F5" s="28"/>
      <c r="G5" s="28"/>
      <c r="H5" s="28"/>
      <c r="I5" s="39"/>
      <c r="J5" s="28"/>
      <c r="K5" s="34"/>
      <c r="L5" s="33"/>
      <c r="M5" s="33"/>
      <c r="N5" s="40"/>
      <c r="O5" s="32"/>
      <c r="P5" s="32"/>
      <c r="Q5" s="32"/>
      <c r="R5" s="31"/>
    </row>
    <row r="6" spans="1:18" s="13" customFormat="1" ht="38.1" customHeight="1" x14ac:dyDescent="0.2">
      <c r="A6" s="226"/>
      <c r="B6" s="221" t="s">
        <v>118</v>
      </c>
      <c r="C6" s="222"/>
      <c r="D6" s="38"/>
      <c r="E6" s="38"/>
      <c r="F6" s="38"/>
      <c r="G6" s="38"/>
      <c r="H6" s="38"/>
      <c r="I6" s="41"/>
      <c r="J6" s="168"/>
      <c r="K6" s="42"/>
      <c r="L6" s="42"/>
      <c r="M6" s="42"/>
      <c r="N6" s="28"/>
      <c r="O6" s="32"/>
      <c r="P6" s="32"/>
      <c r="Q6" s="32"/>
      <c r="R6" s="31"/>
    </row>
    <row r="7" spans="1:18" s="13" customFormat="1" ht="38.1" customHeight="1" x14ac:dyDescent="0.2">
      <c r="A7" s="231" t="s">
        <v>73</v>
      </c>
      <c r="B7" s="223" t="s">
        <v>69</v>
      </c>
      <c r="C7" s="224"/>
      <c r="D7" s="43"/>
      <c r="E7" s="43"/>
      <c r="F7" s="43"/>
      <c r="G7" s="43"/>
      <c r="H7" s="43"/>
      <c r="I7" s="38"/>
      <c r="J7" s="43"/>
      <c r="K7" s="43"/>
      <c r="L7" s="43"/>
      <c r="M7" s="43"/>
      <c r="N7" s="43"/>
      <c r="O7" s="43"/>
      <c r="P7" s="43"/>
      <c r="Q7" s="43"/>
      <c r="R7" s="44">
        <f>SUM(D7:Q7)</f>
        <v>0</v>
      </c>
    </row>
    <row r="8" spans="1:18" s="13" customFormat="1" ht="38.1" customHeight="1" x14ac:dyDescent="0.2">
      <c r="A8" s="232"/>
      <c r="B8" s="223" t="s">
        <v>93</v>
      </c>
      <c r="C8" s="224"/>
      <c r="D8" s="43"/>
      <c r="E8" s="43"/>
      <c r="F8" s="43"/>
      <c r="G8" s="43"/>
      <c r="H8" s="43"/>
      <c r="I8" s="38"/>
      <c r="J8" s="43"/>
      <c r="K8" s="43"/>
      <c r="L8" s="43"/>
      <c r="M8" s="43"/>
      <c r="N8" s="43"/>
      <c r="O8" s="43"/>
      <c r="P8" s="43"/>
      <c r="Q8" s="43"/>
      <c r="R8" s="44">
        <f>SUM(D8:Q8)</f>
        <v>0</v>
      </c>
    </row>
    <row r="9" spans="1:18" s="13" customFormat="1" ht="38.1" customHeight="1" x14ac:dyDescent="0.2">
      <c r="A9" s="233"/>
      <c r="B9" s="223" t="s">
        <v>70</v>
      </c>
      <c r="C9" s="224"/>
      <c r="D9" s="45">
        <f>SUM(D7-D8)</f>
        <v>0</v>
      </c>
      <c r="E9" s="45">
        <f t="shared" ref="E9:O9" si="0">SUM(E7-E8)</f>
        <v>0</v>
      </c>
      <c r="F9" s="45">
        <f t="shared" si="0"/>
        <v>0</v>
      </c>
      <c r="G9" s="45">
        <f t="shared" si="0"/>
        <v>0</v>
      </c>
      <c r="H9" s="45">
        <f t="shared" si="0"/>
        <v>0</v>
      </c>
      <c r="I9" s="46"/>
      <c r="J9" s="43"/>
      <c r="K9" s="45">
        <f t="shared" si="0"/>
        <v>0</v>
      </c>
      <c r="L9" s="45">
        <f t="shared" si="0"/>
        <v>0</v>
      </c>
      <c r="M9" s="45">
        <f t="shared" si="0"/>
        <v>0</v>
      </c>
      <c r="N9" s="45">
        <f t="shared" si="0"/>
        <v>0</v>
      </c>
      <c r="O9" s="45">
        <f t="shared" si="0"/>
        <v>0</v>
      </c>
      <c r="P9" s="45">
        <f>SUM(P7-P8)</f>
        <v>0</v>
      </c>
      <c r="Q9" s="45">
        <f>SUM(Q7-Q8)</f>
        <v>0</v>
      </c>
      <c r="R9" s="45">
        <f>SUM(D9:Q9)</f>
        <v>0</v>
      </c>
    </row>
    <row r="10" spans="1:18" s="13" customFormat="1" ht="38.1" customHeight="1" x14ac:dyDescent="0.2">
      <c r="A10" s="177" t="s">
        <v>45</v>
      </c>
      <c r="B10" s="219" t="s">
        <v>42</v>
      </c>
      <c r="C10" s="220"/>
      <c r="D10" s="47" t="s">
        <v>74</v>
      </c>
      <c r="E10" s="47" t="s">
        <v>75</v>
      </c>
      <c r="F10" s="47" t="s">
        <v>75</v>
      </c>
      <c r="G10" s="47" t="s">
        <v>76</v>
      </c>
      <c r="H10" s="47" t="s">
        <v>76</v>
      </c>
      <c r="I10" s="47" t="s">
        <v>76</v>
      </c>
      <c r="J10" s="169" t="s">
        <v>76</v>
      </c>
      <c r="K10" s="47" t="s">
        <v>77</v>
      </c>
      <c r="L10" s="47" t="s">
        <v>77</v>
      </c>
      <c r="M10" s="47" t="s">
        <v>75</v>
      </c>
      <c r="N10" s="46"/>
      <c r="O10" s="46"/>
      <c r="P10" s="46"/>
      <c r="Q10" s="46"/>
      <c r="R10" s="46"/>
    </row>
    <row r="12" spans="1:18" s="14" customFormat="1" ht="17.25" customHeight="1" x14ac:dyDescent="0.2">
      <c r="A12" s="234" t="s">
        <v>43</v>
      </c>
      <c r="B12" s="234"/>
      <c r="C12" s="234"/>
      <c r="D12" s="234"/>
      <c r="E12" s="234"/>
      <c r="F12" s="234"/>
      <c r="G12" s="234"/>
      <c r="H12" s="49"/>
      <c r="I12" s="49"/>
      <c r="J12" s="49"/>
      <c r="K12" s="49"/>
      <c r="L12" s="49"/>
      <c r="M12" s="50"/>
      <c r="N12" s="51"/>
      <c r="O12" s="51"/>
      <c r="P12" s="51"/>
      <c r="Q12" s="51"/>
      <c r="R12" s="52"/>
    </row>
    <row r="13" spans="1:18" s="14" customFormat="1" ht="24" customHeight="1" x14ac:dyDescent="0.2">
      <c r="A13" s="235" t="s">
        <v>92</v>
      </c>
      <c r="B13" s="235"/>
      <c r="C13" s="235"/>
      <c r="D13" s="235"/>
      <c r="E13" s="235"/>
      <c r="F13" s="235"/>
      <c r="G13" s="53">
        <f>SUM(D7:M7)</f>
        <v>0</v>
      </c>
      <c r="H13" s="213" t="s">
        <v>44</v>
      </c>
      <c r="I13" s="213"/>
      <c r="J13" s="213"/>
      <c r="K13" s="213"/>
      <c r="L13" s="213"/>
      <c r="M13" s="213"/>
      <c r="N13" s="213"/>
      <c r="O13" s="213"/>
      <c r="P13" s="213"/>
      <c r="Q13" s="213"/>
      <c r="R13" s="213"/>
    </row>
    <row r="14" spans="1:18" s="14" customFormat="1" ht="24" customHeight="1" x14ac:dyDescent="0.2">
      <c r="A14" s="235" t="s">
        <v>91</v>
      </c>
      <c r="B14" s="235"/>
      <c r="C14" s="235"/>
      <c r="D14" s="235"/>
      <c r="E14" s="235"/>
      <c r="F14" s="235"/>
      <c r="G14" s="53">
        <f>SUM(D9+E9+F9+G9+H9+J9+K9+L9+M9)</f>
        <v>0</v>
      </c>
      <c r="H14" s="213"/>
      <c r="I14" s="213"/>
      <c r="J14" s="213"/>
      <c r="K14" s="213"/>
      <c r="L14" s="213"/>
      <c r="M14" s="213"/>
      <c r="N14" s="213"/>
      <c r="O14" s="213"/>
      <c r="P14" s="213"/>
      <c r="Q14" s="213"/>
      <c r="R14" s="213"/>
    </row>
    <row r="15" spans="1:18" s="14" customFormat="1" ht="24" customHeight="1" x14ac:dyDescent="0.2">
      <c r="A15" s="235" t="s">
        <v>119</v>
      </c>
      <c r="B15" s="235"/>
      <c r="C15" s="235"/>
      <c r="D15" s="235"/>
      <c r="E15" s="235"/>
      <c r="F15" s="235"/>
      <c r="G15" s="54">
        <f>SUM(D2/100)+(E4/10)+(F4/10)+(E5/10)+(F5/10)+(G5/15)+(H5/15)+(I4/15)+(J4/15)+(J5/15)+(K6/32)+(L6/32)+(M6/10)</f>
        <v>0</v>
      </c>
      <c r="H15" s="213"/>
      <c r="I15" s="213"/>
      <c r="J15" s="213"/>
      <c r="K15" s="213"/>
      <c r="L15" s="213"/>
      <c r="M15" s="213"/>
      <c r="N15" s="213"/>
      <c r="O15" s="213"/>
      <c r="P15" s="213"/>
      <c r="Q15" s="213"/>
      <c r="R15" s="213"/>
    </row>
    <row r="16" spans="1:18" s="27" customFormat="1" ht="24" customHeight="1" x14ac:dyDescent="0.2">
      <c r="A16" s="55"/>
      <c r="B16" s="55"/>
      <c r="C16" s="55"/>
      <c r="D16" s="55"/>
      <c r="E16" s="55"/>
      <c r="F16" s="55"/>
      <c r="G16" s="56"/>
      <c r="H16" s="81"/>
      <c r="I16" s="81"/>
      <c r="J16" s="81"/>
      <c r="K16" s="81"/>
      <c r="L16" s="81"/>
      <c r="M16" s="81"/>
      <c r="N16" s="81"/>
      <c r="O16" s="81"/>
      <c r="P16" s="81"/>
      <c r="Q16" s="81"/>
      <c r="R16" s="81"/>
    </row>
    <row r="17" spans="1:18" ht="84" customHeight="1" x14ac:dyDescent="0.2">
      <c r="A17" s="57"/>
      <c r="B17" s="57"/>
      <c r="C17" s="58"/>
      <c r="D17" s="67" t="s">
        <v>80</v>
      </c>
      <c r="E17" s="67" t="s">
        <v>81</v>
      </c>
      <c r="F17" s="67" t="s">
        <v>82</v>
      </c>
      <c r="G17" s="68" t="s">
        <v>83</v>
      </c>
      <c r="H17" s="68" t="s">
        <v>84</v>
      </c>
      <c r="I17" s="57"/>
      <c r="J17" s="57"/>
      <c r="K17" s="57"/>
      <c r="L17" s="57"/>
      <c r="M17" s="57"/>
      <c r="N17" s="57"/>
      <c r="O17" s="57"/>
      <c r="P17" s="57"/>
      <c r="Q17" s="57"/>
      <c r="R17" s="57"/>
    </row>
    <row r="18" spans="1:18" s="13" customFormat="1" ht="38.1" customHeight="1" x14ac:dyDescent="0.2">
      <c r="A18" s="230" t="s">
        <v>79</v>
      </c>
      <c r="B18" s="227" t="s">
        <v>66</v>
      </c>
      <c r="C18" s="228"/>
      <c r="D18" s="59"/>
      <c r="E18" s="59"/>
      <c r="F18" s="59"/>
      <c r="G18" s="59"/>
      <c r="H18" s="60">
        <f>SUM(D18:G18)</f>
        <v>0</v>
      </c>
      <c r="I18" s="62"/>
      <c r="J18" s="62"/>
      <c r="K18" s="62"/>
      <c r="N18" s="62"/>
      <c r="O18" s="62"/>
      <c r="P18" s="62"/>
      <c r="Q18" s="62"/>
      <c r="R18" s="62"/>
    </row>
    <row r="19" spans="1:18" s="13" customFormat="1" ht="38.1" customHeight="1" x14ac:dyDescent="0.2">
      <c r="A19" s="230"/>
      <c r="B19" s="227" t="s">
        <v>67</v>
      </c>
      <c r="C19" s="228"/>
      <c r="D19" s="59"/>
      <c r="E19" s="59"/>
      <c r="F19" s="59"/>
      <c r="G19" s="59"/>
      <c r="H19" s="60">
        <f>SUM(D19:G19)</f>
        <v>0</v>
      </c>
      <c r="I19" s="62"/>
      <c r="J19" s="62"/>
      <c r="K19" s="62"/>
      <c r="L19" s="82"/>
      <c r="N19" s="62"/>
      <c r="O19" s="62"/>
      <c r="P19" s="62"/>
      <c r="Q19" s="62"/>
      <c r="R19" s="62"/>
    </row>
    <row r="20" spans="1:18" s="13" customFormat="1" ht="38.1" customHeight="1" x14ac:dyDescent="0.2">
      <c r="A20" s="230"/>
      <c r="B20" s="227" t="s">
        <v>68</v>
      </c>
      <c r="C20" s="228"/>
      <c r="D20" s="60">
        <f>SUM(D18-D19)</f>
        <v>0</v>
      </c>
      <c r="E20" s="60">
        <f t="shared" ref="E20:H20" si="1">SUM(E18-E19)</f>
        <v>0</v>
      </c>
      <c r="F20" s="60">
        <f t="shared" si="1"/>
        <v>0</v>
      </c>
      <c r="G20" s="60">
        <f t="shared" si="1"/>
        <v>0</v>
      </c>
      <c r="H20" s="60">
        <f t="shared" si="1"/>
        <v>0</v>
      </c>
      <c r="I20" s="62"/>
      <c r="J20" s="62"/>
      <c r="K20" s="62"/>
      <c r="L20" s="62"/>
      <c r="M20" s="62"/>
      <c r="N20" s="62"/>
      <c r="O20" s="62"/>
      <c r="P20" s="62"/>
      <c r="Q20" s="62"/>
      <c r="R20" s="62"/>
    </row>
    <row r="21" spans="1:18" s="13" customFormat="1" ht="38.1" customHeight="1" x14ac:dyDescent="0.2">
      <c r="A21" s="61" t="s">
        <v>45</v>
      </c>
      <c r="B21" s="229" t="s">
        <v>72</v>
      </c>
      <c r="C21" s="229"/>
      <c r="D21" s="47" t="s">
        <v>78</v>
      </c>
      <c r="E21" s="47" t="s">
        <v>78</v>
      </c>
      <c r="F21" s="47" t="s">
        <v>78</v>
      </c>
      <c r="G21" s="70"/>
      <c r="H21" s="47" t="s">
        <v>78</v>
      </c>
      <c r="I21" s="63"/>
      <c r="J21" s="63"/>
      <c r="K21" s="64"/>
      <c r="L21" s="64"/>
      <c r="M21" s="64"/>
      <c r="N21" s="62"/>
      <c r="O21" s="62"/>
      <c r="P21" s="62"/>
      <c r="Q21" s="62"/>
      <c r="R21" s="64"/>
    </row>
    <row r="22" spans="1:18" s="14" customFormat="1" x14ac:dyDescent="0.2">
      <c r="A22" s="57"/>
      <c r="B22" s="57"/>
      <c r="C22" s="58"/>
      <c r="D22" s="57"/>
      <c r="E22" s="57"/>
      <c r="F22" s="57"/>
      <c r="G22" s="57"/>
      <c r="H22" s="57"/>
      <c r="I22" s="57"/>
      <c r="J22" s="57"/>
      <c r="K22" s="57"/>
      <c r="L22" s="57"/>
      <c r="M22" s="57"/>
      <c r="N22" s="57"/>
      <c r="O22" s="57"/>
      <c r="P22" s="57"/>
      <c r="Q22" s="57"/>
      <c r="R22" s="57"/>
    </row>
    <row r="23" spans="1:18" s="14" customFormat="1" ht="25.5" customHeight="1" x14ac:dyDescent="0.2">
      <c r="A23" s="214" t="s">
        <v>94</v>
      </c>
      <c r="B23" s="215" t="s">
        <v>95</v>
      </c>
      <c r="C23" s="215"/>
      <c r="D23" s="83"/>
    </row>
    <row r="24" spans="1:18" s="14" customFormat="1" ht="23.25" customHeight="1" x14ac:dyDescent="0.2">
      <c r="A24" s="214"/>
      <c r="B24" s="215" t="s">
        <v>96</v>
      </c>
      <c r="C24" s="215"/>
      <c r="D24" s="83"/>
    </row>
    <row r="25" spans="1:18" s="14" customFormat="1" x14ac:dyDescent="0.2">
      <c r="C25" s="15"/>
    </row>
    <row r="26" spans="1:18" s="14" customFormat="1" x14ac:dyDescent="0.2">
      <c r="C26" s="15"/>
    </row>
    <row r="27" spans="1:18" s="14" customFormat="1" x14ac:dyDescent="0.2">
      <c r="C27" s="15"/>
    </row>
    <row r="28" spans="1:18" s="14" customFormat="1" x14ac:dyDescent="0.2">
      <c r="C28" s="15"/>
    </row>
    <row r="29" spans="1:18" s="14" customFormat="1" x14ac:dyDescent="0.2">
      <c r="C29" s="15"/>
    </row>
    <row r="30" spans="1:18" s="14" customFormat="1" x14ac:dyDescent="0.2">
      <c r="C30" s="15"/>
    </row>
    <row r="31" spans="1:18" s="14" customFormat="1" x14ac:dyDescent="0.2">
      <c r="C31" s="15"/>
    </row>
    <row r="32" spans="1:18"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NO+FPn23M4LcQ0rPv07WLiTCvvgLAp3Sed+XYmdFirjgS82vKbPWZImuWTHTnTRmCvL+NV3jHale7n4byrvt/g==" saltValue="uLkXT8jOjNGj3Iff7Ht/VA==" spinCount="100000" sheet="1" selectLockedCells="1"/>
  <mergeCells count="25">
    <mergeCell ref="H13:R15"/>
    <mergeCell ref="B6:C6"/>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YTD</vt:lpstr>
      <vt:lpstr>January</vt:lpstr>
      <vt:lpstr>February</vt:lpstr>
      <vt:lpstr>March</vt:lpstr>
      <vt:lpstr>April</vt:lpstr>
      <vt:lpstr>May</vt:lpstr>
      <vt:lpstr>June</vt:lpstr>
      <vt:lpstr>July</vt:lpstr>
      <vt:lpstr>August</vt:lpstr>
      <vt:lpstr>September</vt:lpstr>
      <vt:lpstr>October</vt:lpstr>
      <vt:lpstr>November</vt:lpstr>
      <vt:lpstr>December</vt:lpstr>
      <vt:lpstr>YTD!Print_Area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 Name</dc:creator>
  <cp:lastModifiedBy>West, Peter L</cp:lastModifiedBy>
  <cp:lastPrinted>2015-02-05T18:44:55Z</cp:lastPrinted>
  <dcterms:created xsi:type="dcterms:W3CDTF">2012-09-28T16:33:55Z</dcterms:created>
  <dcterms:modified xsi:type="dcterms:W3CDTF">2018-03-24T19:36:37Z</dcterms:modified>
</cp:coreProperties>
</file>