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CW Staffing Surveys\County Data 2019\Master - County - Blank\"/>
    </mc:Choice>
  </mc:AlternateContent>
  <xr:revisionPtr revIDLastSave="0" documentId="13_ncr:1_{A4EA1F76-D6F7-4212-B6DD-65344CD82949}" xr6:coauthVersionLast="36" xr6:coauthVersionMax="36" xr10:uidLastSave="{00000000-0000-0000-0000-000000000000}"/>
  <bookViews>
    <workbookView xWindow="0" yWindow="0" windowWidth="21600" windowHeight="9690" xr2:uid="{00000000-000D-0000-FFFF-FFFF0000000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YTD!$A$1:$R$129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46" i="4" l="1"/>
  <c r="J9" i="3" l="1"/>
  <c r="J9" i="12"/>
  <c r="J9" i="13"/>
  <c r="J9" i="11"/>
  <c r="J9" i="10"/>
  <c r="J9" i="9"/>
  <c r="J9" i="8"/>
  <c r="J9" i="7"/>
  <c r="J9" i="6"/>
  <c r="J9" i="5"/>
  <c r="J9" i="2"/>
  <c r="J9" i="1"/>
  <c r="Q89" i="4" l="1"/>
  <c r="P89" i="4"/>
  <c r="O89" i="4"/>
  <c r="M89" i="4"/>
  <c r="L89" i="4"/>
  <c r="K89" i="4"/>
  <c r="I89" i="4"/>
  <c r="H89" i="4"/>
  <c r="G89" i="4"/>
  <c r="E89" i="4"/>
  <c r="D89" i="4"/>
  <c r="Q88" i="4"/>
  <c r="P88" i="4"/>
  <c r="O88" i="4"/>
  <c r="M88" i="4"/>
  <c r="L88" i="4"/>
  <c r="K88" i="4"/>
  <c r="I88" i="4"/>
  <c r="H88" i="4"/>
  <c r="G88" i="4"/>
  <c r="E88" i="4"/>
  <c r="D88" i="4"/>
  <c r="Q87" i="4"/>
  <c r="P87" i="4"/>
  <c r="O87" i="4"/>
  <c r="M87" i="4"/>
  <c r="L87" i="4"/>
  <c r="K87" i="4"/>
  <c r="I87" i="4"/>
  <c r="H87" i="4"/>
  <c r="G87" i="4"/>
  <c r="E87" i="4"/>
  <c r="D87" i="4"/>
  <c r="Q82" i="4"/>
  <c r="P82" i="4"/>
  <c r="O82" i="4"/>
  <c r="M82" i="4"/>
  <c r="L82" i="4"/>
  <c r="K82" i="4"/>
  <c r="I82" i="4"/>
  <c r="H82" i="4"/>
  <c r="G82" i="4"/>
  <c r="E82" i="4"/>
  <c r="D82" i="4"/>
  <c r="Q81" i="4"/>
  <c r="P81" i="4"/>
  <c r="O81" i="4"/>
  <c r="M81" i="4"/>
  <c r="L81" i="4"/>
  <c r="K81" i="4"/>
  <c r="I81" i="4"/>
  <c r="H81" i="4"/>
  <c r="G81" i="4"/>
  <c r="E81" i="4"/>
  <c r="D81" i="4"/>
  <c r="Q73" i="4"/>
  <c r="P73" i="4"/>
  <c r="O73" i="4"/>
  <c r="M73" i="4"/>
  <c r="L73" i="4"/>
  <c r="K73" i="4"/>
  <c r="I73" i="4"/>
  <c r="H73" i="4"/>
  <c r="G73" i="4"/>
  <c r="E73" i="4"/>
  <c r="D73" i="4"/>
  <c r="Q72" i="4"/>
  <c r="P72" i="4"/>
  <c r="O72" i="4"/>
  <c r="M72" i="4"/>
  <c r="L72" i="4"/>
  <c r="K72" i="4"/>
  <c r="I72" i="4"/>
  <c r="H72" i="4"/>
  <c r="G72" i="4"/>
  <c r="E72" i="4"/>
  <c r="D72" i="4"/>
  <c r="Q66" i="4"/>
  <c r="P66" i="4"/>
  <c r="O66" i="4"/>
  <c r="M66" i="4"/>
  <c r="L66" i="4"/>
  <c r="K66" i="4"/>
  <c r="I66" i="4"/>
  <c r="H66" i="4"/>
  <c r="G66" i="4"/>
  <c r="E66" i="4"/>
  <c r="D66" i="4"/>
  <c r="Q65" i="4"/>
  <c r="P65" i="4"/>
  <c r="O65" i="4"/>
  <c r="M65" i="4"/>
  <c r="L65" i="4"/>
  <c r="K65" i="4"/>
  <c r="I65" i="4"/>
  <c r="H65" i="4"/>
  <c r="G65" i="4"/>
  <c r="E65" i="4"/>
  <c r="D65" i="4"/>
  <c r="Q64" i="4"/>
  <c r="P64" i="4"/>
  <c r="O64" i="4"/>
  <c r="M64" i="4"/>
  <c r="L64" i="4"/>
  <c r="K64" i="4"/>
  <c r="I64" i="4"/>
  <c r="H64" i="4"/>
  <c r="G64" i="4"/>
  <c r="E64" i="4"/>
  <c r="D64" i="4"/>
  <c r="Q109" i="4" l="1"/>
  <c r="P109" i="4"/>
  <c r="O109" i="4"/>
  <c r="M109" i="4"/>
  <c r="L109" i="4"/>
  <c r="K109" i="4"/>
  <c r="I109" i="4"/>
  <c r="H109" i="4"/>
  <c r="G109" i="4"/>
  <c r="E109" i="4"/>
  <c r="D109" i="4"/>
  <c r="C109" i="4"/>
  <c r="R109" i="4" l="1"/>
  <c r="F109" i="4"/>
  <c r="J109" i="4"/>
  <c r="N109" i="4"/>
  <c r="G20" i="3"/>
  <c r="F20" i="3"/>
  <c r="E20" i="3"/>
  <c r="D20" i="3"/>
  <c r="H19" i="3"/>
  <c r="H20" i="3" s="1"/>
  <c r="H18" i="3"/>
  <c r="G13" i="3"/>
  <c r="Q9" i="3"/>
  <c r="P9" i="3"/>
  <c r="O9" i="3"/>
  <c r="N9" i="3"/>
  <c r="Q83" i="4" s="1"/>
  <c r="M9" i="3"/>
  <c r="Q74" i="4" s="1"/>
  <c r="L9" i="3"/>
  <c r="K9" i="3"/>
  <c r="H9" i="3"/>
  <c r="G9" i="3"/>
  <c r="F9" i="3"/>
  <c r="E9" i="3"/>
  <c r="D9" i="3"/>
  <c r="R8" i="3"/>
  <c r="R7" i="3"/>
  <c r="Q101" i="4" s="1"/>
  <c r="I4" i="3"/>
  <c r="G15" i="3" s="1"/>
  <c r="G20" i="12"/>
  <c r="F20" i="12"/>
  <c r="E20" i="12"/>
  <c r="D20" i="12"/>
  <c r="H19" i="12"/>
  <c r="H18" i="12"/>
  <c r="G13" i="12"/>
  <c r="Q9" i="12"/>
  <c r="P9" i="12"/>
  <c r="O9" i="12"/>
  <c r="N9" i="12"/>
  <c r="P83" i="4" s="1"/>
  <c r="M9" i="12"/>
  <c r="P74" i="4" s="1"/>
  <c r="L9" i="12"/>
  <c r="K9" i="12"/>
  <c r="P67" i="4" s="1"/>
  <c r="H9" i="12"/>
  <c r="G9" i="12"/>
  <c r="F9" i="12"/>
  <c r="E9" i="12"/>
  <c r="G14" i="12" s="1"/>
  <c r="D9" i="12"/>
  <c r="R8" i="12"/>
  <c r="R7" i="12"/>
  <c r="P101" i="4" s="1"/>
  <c r="I4" i="12"/>
  <c r="G15" i="12" s="1"/>
  <c r="G20" i="13"/>
  <c r="F20" i="13"/>
  <c r="E20" i="13"/>
  <c r="D20" i="13"/>
  <c r="H19" i="13"/>
  <c r="H18" i="13"/>
  <c r="H20" i="13" s="1"/>
  <c r="G13" i="13"/>
  <c r="Q9" i="13"/>
  <c r="P9" i="13"/>
  <c r="O9" i="13"/>
  <c r="N9" i="13"/>
  <c r="O83" i="4" s="1"/>
  <c r="M9" i="13"/>
  <c r="O74" i="4" s="1"/>
  <c r="L9" i="13"/>
  <c r="K9" i="13"/>
  <c r="O67" i="4" s="1"/>
  <c r="H9" i="13"/>
  <c r="G9" i="13"/>
  <c r="F9" i="13"/>
  <c r="E9" i="13"/>
  <c r="D9" i="13"/>
  <c r="R8" i="13"/>
  <c r="R7" i="13"/>
  <c r="O101" i="4" s="1"/>
  <c r="I4" i="13"/>
  <c r="G15" i="13" s="1"/>
  <c r="G20" i="11"/>
  <c r="F20" i="11"/>
  <c r="E20" i="11"/>
  <c r="D20" i="11"/>
  <c r="H19" i="11"/>
  <c r="H18" i="11"/>
  <c r="H20" i="11" s="1"/>
  <c r="G13" i="11"/>
  <c r="Q9" i="11"/>
  <c r="P9" i="11"/>
  <c r="O9" i="11"/>
  <c r="N9" i="11"/>
  <c r="M83" i="4" s="1"/>
  <c r="M9" i="11"/>
  <c r="M74" i="4" s="1"/>
  <c r="L9" i="11"/>
  <c r="K9" i="11"/>
  <c r="H9" i="11"/>
  <c r="G9" i="11"/>
  <c r="F9" i="11"/>
  <c r="E9" i="11"/>
  <c r="D9" i="11"/>
  <c r="R8" i="11"/>
  <c r="R7" i="11"/>
  <c r="M101" i="4" s="1"/>
  <c r="I4" i="11"/>
  <c r="G15" i="11" s="1"/>
  <c r="G20" i="10"/>
  <c r="F20" i="10"/>
  <c r="E20" i="10"/>
  <c r="D20" i="10"/>
  <c r="H19" i="10"/>
  <c r="H18" i="10"/>
  <c r="G13" i="10"/>
  <c r="Q9" i="10"/>
  <c r="P9" i="10"/>
  <c r="O9" i="10"/>
  <c r="N9" i="10"/>
  <c r="L83" i="4" s="1"/>
  <c r="M9" i="10"/>
  <c r="L74" i="4" s="1"/>
  <c r="L9" i="10"/>
  <c r="K9" i="10"/>
  <c r="H9" i="10"/>
  <c r="G9" i="10"/>
  <c r="F9" i="10"/>
  <c r="E9" i="10"/>
  <c r="D9" i="10"/>
  <c r="R8" i="10"/>
  <c r="R7" i="10"/>
  <c r="L101" i="4" s="1"/>
  <c r="I4" i="10"/>
  <c r="G15" i="10" s="1"/>
  <c r="G20" i="9"/>
  <c r="F20" i="9"/>
  <c r="E20" i="9"/>
  <c r="D20" i="9"/>
  <c r="H19" i="9"/>
  <c r="H18" i="9"/>
  <c r="G13" i="9"/>
  <c r="Q9" i="9"/>
  <c r="P9" i="9"/>
  <c r="O9" i="9"/>
  <c r="N9" i="9"/>
  <c r="K83" i="4" s="1"/>
  <c r="M9" i="9"/>
  <c r="K74" i="4" s="1"/>
  <c r="L9" i="9"/>
  <c r="K9" i="9"/>
  <c r="H9" i="9"/>
  <c r="G9" i="9"/>
  <c r="F9" i="9"/>
  <c r="E9" i="9"/>
  <c r="D9" i="9"/>
  <c r="R8" i="9"/>
  <c r="R7" i="9"/>
  <c r="K101" i="4" s="1"/>
  <c r="I4" i="9"/>
  <c r="G15" i="9" s="1"/>
  <c r="G20" i="8"/>
  <c r="F20" i="8"/>
  <c r="E20" i="8"/>
  <c r="D20" i="8"/>
  <c r="H19" i="8"/>
  <c r="H18" i="8"/>
  <c r="H20" i="8" s="1"/>
  <c r="G13" i="8"/>
  <c r="Q9" i="8"/>
  <c r="P9" i="8"/>
  <c r="O9" i="8"/>
  <c r="N9" i="8"/>
  <c r="I83" i="4" s="1"/>
  <c r="M9" i="8"/>
  <c r="I74" i="4" s="1"/>
  <c r="L9" i="8"/>
  <c r="K9" i="8"/>
  <c r="I67" i="4" s="1"/>
  <c r="H9" i="8"/>
  <c r="G9" i="8"/>
  <c r="F9" i="8"/>
  <c r="E9" i="8"/>
  <c r="D9" i="8"/>
  <c r="R8" i="8"/>
  <c r="R7" i="8"/>
  <c r="I101" i="4" s="1"/>
  <c r="I4" i="8"/>
  <c r="G15" i="8" s="1"/>
  <c r="G20" i="7"/>
  <c r="F20" i="7"/>
  <c r="E20" i="7"/>
  <c r="D20" i="7"/>
  <c r="H19" i="7"/>
  <c r="H18" i="7"/>
  <c r="G13" i="7"/>
  <c r="Q9" i="7"/>
  <c r="P9" i="7"/>
  <c r="O9" i="7"/>
  <c r="N9" i="7"/>
  <c r="H83" i="4" s="1"/>
  <c r="M9" i="7"/>
  <c r="H74" i="4" s="1"/>
  <c r="L9" i="7"/>
  <c r="K9" i="7"/>
  <c r="H67" i="4" s="1"/>
  <c r="H9" i="7"/>
  <c r="G9" i="7"/>
  <c r="F9" i="7"/>
  <c r="E9" i="7"/>
  <c r="D9" i="7"/>
  <c r="R8" i="7"/>
  <c r="R7" i="7"/>
  <c r="H101" i="4" s="1"/>
  <c r="I4" i="7"/>
  <c r="G15" i="7" s="1"/>
  <c r="G20" i="6"/>
  <c r="F20" i="6"/>
  <c r="E20" i="6"/>
  <c r="D20" i="6"/>
  <c r="H19" i="6"/>
  <c r="H18" i="6"/>
  <c r="G13" i="6"/>
  <c r="Q9" i="6"/>
  <c r="P9" i="6"/>
  <c r="O9" i="6"/>
  <c r="N9" i="6"/>
  <c r="G83" i="4" s="1"/>
  <c r="M9" i="6"/>
  <c r="G74" i="4" s="1"/>
  <c r="L9" i="6"/>
  <c r="K9" i="6"/>
  <c r="G67" i="4" s="1"/>
  <c r="H9" i="6"/>
  <c r="G9" i="6"/>
  <c r="F9" i="6"/>
  <c r="E9" i="6"/>
  <c r="D9" i="6"/>
  <c r="R8" i="6"/>
  <c r="R7" i="6"/>
  <c r="G101" i="4" s="1"/>
  <c r="I4" i="6"/>
  <c r="G15" i="6" s="1"/>
  <c r="G20" i="5"/>
  <c r="F20" i="5"/>
  <c r="E20" i="5"/>
  <c r="D20" i="5"/>
  <c r="H19" i="5"/>
  <c r="H18" i="5"/>
  <c r="H20" i="5" s="1"/>
  <c r="G13" i="5"/>
  <c r="Q9" i="5"/>
  <c r="P9" i="5"/>
  <c r="O9" i="5"/>
  <c r="N9" i="5"/>
  <c r="E83" i="4" s="1"/>
  <c r="M9" i="5"/>
  <c r="E74" i="4" s="1"/>
  <c r="L9" i="5"/>
  <c r="K9" i="5"/>
  <c r="H9" i="5"/>
  <c r="G9" i="5"/>
  <c r="F9" i="5"/>
  <c r="E9" i="5"/>
  <c r="D9" i="5"/>
  <c r="R8" i="5"/>
  <c r="R7" i="5"/>
  <c r="E101" i="4" s="1"/>
  <c r="I4" i="5"/>
  <c r="G15" i="5" s="1"/>
  <c r="G20" i="2"/>
  <c r="F20" i="2"/>
  <c r="E20" i="2"/>
  <c r="D20" i="2"/>
  <c r="H19" i="2"/>
  <c r="H18" i="2"/>
  <c r="G13" i="2"/>
  <c r="Q9" i="2"/>
  <c r="P9" i="2"/>
  <c r="O9" i="2"/>
  <c r="N9" i="2"/>
  <c r="D83" i="4" s="1"/>
  <c r="M9" i="2"/>
  <c r="D74" i="4" s="1"/>
  <c r="L9" i="2"/>
  <c r="K9" i="2"/>
  <c r="D67" i="4" s="1"/>
  <c r="H9" i="2"/>
  <c r="G9" i="2"/>
  <c r="F9" i="2"/>
  <c r="E9" i="2"/>
  <c r="D9" i="2"/>
  <c r="R8" i="2"/>
  <c r="R7" i="2"/>
  <c r="D101" i="4" s="1"/>
  <c r="I4" i="2"/>
  <c r="G15" i="2" s="1"/>
  <c r="R9" i="2" l="1"/>
  <c r="H20" i="9"/>
  <c r="R9" i="10"/>
  <c r="G14" i="7"/>
  <c r="H20" i="10"/>
  <c r="G14" i="6"/>
  <c r="G14" i="10"/>
  <c r="L67" i="4"/>
  <c r="G14" i="13"/>
  <c r="H20" i="12"/>
  <c r="R9" i="3"/>
  <c r="H20" i="2"/>
  <c r="G14" i="5"/>
  <c r="H20" i="7"/>
  <c r="R9" i="9"/>
  <c r="G14" i="11"/>
  <c r="G14" i="3"/>
  <c r="Q67" i="4"/>
  <c r="G14" i="2"/>
  <c r="E67" i="4"/>
  <c r="H20" i="6"/>
  <c r="G14" i="8"/>
  <c r="G14" i="9"/>
  <c r="K67" i="4"/>
  <c r="M67" i="4"/>
  <c r="R9" i="12"/>
  <c r="R9" i="13"/>
  <c r="R9" i="11"/>
  <c r="R9" i="8"/>
  <c r="R9" i="7"/>
  <c r="R9" i="6"/>
  <c r="R9" i="5"/>
  <c r="P49" i="4"/>
  <c r="O49" i="4"/>
  <c r="I49" i="4"/>
  <c r="H49" i="4"/>
  <c r="G49" i="4"/>
  <c r="E49" i="4"/>
  <c r="Q49" i="4"/>
  <c r="M49" i="4"/>
  <c r="L49" i="4"/>
  <c r="K49" i="4"/>
  <c r="D49" i="4"/>
  <c r="Q48" i="4"/>
  <c r="P48" i="4"/>
  <c r="O48" i="4"/>
  <c r="M48" i="4"/>
  <c r="L48" i="4"/>
  <c r="K48" i="4"/>
  <c r="I48" i="4"/>
  <c r="H48" i="4"/>
  <c r="G48" i="4"/>
  <c r="E48" i="4"/>
  <c r="D48" i="4"/>
  <c r="C48" i="4"/>
  <c r="Q46" i="4"/>
  <c r="O46" i="4"/>
  <c r="M46" i="4"/>
  <c r="L46" i="4"/>
  <c r="K46" i="4"/>
  <c r="I46" i="4"/>
  <c r="H46" i="4"/>
  <c r="G46" i="4"/>
  <c r="E46" i="4"/>
  <c r="D46" i="4"/>
  <c r="C46" i="4"/>
  <c r="Q45" i="4"/>
  <c r="P45" i="4"/>
  <c r="O45" i="4"/>
  <c r="M45" i="4"/>
  <c r="L45" i="4"/>
  <c r="K45" i="4"/>
  <c r="I45" i="4"/>
  <c r="H45" i="4"/>
  <c r="G45" i="4"/>
  <c r="E45" i="4"/>
  <c r="D45" i="4"/>
  <c r="C45" i="4"/>
  <c r="C49" i="4"/>
  <c r="C47" i="4" l="1"/>
  <c r="O47" i="4"/>
  <c r="O51" i="4" s="1"/>
  <c r="K47" i="4"/>
  <c r="K51" i="4" s="1"/>
  <c r="E47" i="4"/>
  <c r="E51" i="4" s="1"/>
  <c r="G47" i="4"/>
  <c r="G51" i="4" s="1"/>
  <c r="Q47" i="4"/>
  <c r="Q51" i="4" s="1"/>
  <c r="M47" i="4"/>
  <c r="M51" i="4" s="1"/>
  <c r="I47" i="4"/>
  <c r="I51" i="4" s="1"/>
  <c r="P47" i="4"/>
  <c r="P51" i="4" s="1"/>
  <c r="L47" i="4"/>
  <c r="L51" i="4" s="1"/>
  <c r="H47" i="4"/>
  <c r="H51" i="4" s="1"/>
  <c r="D47" i="4"/>
  <c r="R45" i="4"/>
  <c r="R46" i="4"/>
  <c r="R48" i="4"/>
  <c r="R49" i="4"/>
  <c r="H50" i="4"/>
  <c r="M50" i="4"/>
  <c r="D50" i="4"/>
  <c r="I50" i="4"/>
  <c r="O50" i="4"/>
  <c r="E50" i="4"/>
  <c r="K50" i="4"/>
  <c r="P50" i="4"/>
  <c r="G50" i="4"/>
  <c r="L50" i="4"/>
  <c r="Q50" i="4"/>
  <c r="C50" i="4"/>
  <c r="F45" i="4"/>
  <c r="J45" i="4"/>
  <c r="N45" i="4"/>
  <c r="F46" i="4"/>
  <c r="J46" i="4"/>
  <c r="N46" i="4"/>
  <c r="F48" i="4"/>
  <c r="J48" i="4"/>
  <c r="N48" i="4"/>
  <c r="F49" i="4"/>
  <c r="J49" i="4"/>
  <c r="N49" i="4"/>
  <c r="J47" i="4" l="1"/>
  <c r="F47" i="4"/>
  <c r="N47" i="4"/>
  <c r="R47" i="4"/>
  <c r="D51" i="4"/>
  <c r="R50" i="4"/>
  <c r="N50" i="4"/>
  <c r="J50" i="4"/>
  <c r="C51" i="4"/>
  <c r="F50" i="4"/>
  <c r="G13" i="1"/>
  <c r="R51" i="4" l="1"/>
  <c r="N51" i="4"/>
  <c r="J51" i="4"/>
  <c r="F51" i="4"/>
  <c r="G20" i="1"/>
  <c r="F20" i="1"/>
  <c r="E20" i="1"/>
  <c r="D20" i="1"/>
  <c r="H19" i="1"/>
  <c r="H18" i="1"/>
  <c r="Q9" i="1"/>
  <c r="P9" i="1"/>
  <c r="O9" i="1"/>
  <c r="N9" i="1"/>
  <c r="M9" i="1"/>
  <c r="L9" i="1"/>
  <c r="K9" i="1"/>
  <c r="H9" i="1"/>
  <c r="G9" i="1"/>
  <c r="F9" i="1"/>
  <c r="E9" i="1"/>
  <c r="D9" i="1"/>
  <c r="R8" i="1"/>
  <c r="R7" i="1"/>
  <c r="I4" i="1"/>
  <c r="G15" i="1" s="1"/>
  <c r="G14" i="1" l="1"/>
  <c r="H20" i="1"/>
  <c r="C99" i="4" s="1"/>
  <c r="R9" i="1"/>
  <c r="C110" i="4"/>
  <c r="C108" i="4"/>
  <c r="C107" i="4"/>
  <c r="C106" i="4"/>
  <c r="C102" i="4"/>
  <c r="C98" i="4"/>
  <c r="C89" i="4"/>
  <c r="C88" i="4"/>
  <c r="C87" i="4"/>
  <c r="C83" i="4"/>
  <c r="C82" i="4"/>
  <c r="C81" i="4"/>
  <c r="C74" i="4"/>
  <c r="C73" i="4"/>
  <c r="C72" i="4"/>
  <c r="C67" i="4"/>
  <c r="C66" i="4"/>
  <c r="C65" i="4"/>
  <c r="C64" i="4"/>
  <c r="C59" i="4"/>
  <c r="C58" i="4"/>
  <c r="C56" i="4"/>
  <c r="C54" i="4"/>
  <c r="C40" i="4"/>
  <c r="C39" i="4"/>
  <c r="C37" i="4"/>
  <c r="C36" i="4"/>
  <c r="C32" i="4"/>
  <c r="C27" i="4"/>
  <c r="C26" i="4"/>
  <c r="C24" i="4"/>
  <c r="C22" i="4"/>
  <c r="C17" i="4"/>
  <c r="C16" i="4"/>
  <c r="C14" i="4"/>
  <c r="C12" i="4"/>
  <c r="C7" i="4"/>
  <c r="C6" i="4"/>
  <c r="C4" i="4"/>
  <c r="C3" i="4"/>
  <c r="C101" i="4" l="1"/>
  <c r="N101" i="4" l="1"/>
  <c r="R101" i="4"/>
  <c r="J101" i="4"/>
  <c r="Q22" i="4"/>
  <c r="Q110" i="4"/>
  <c r="Q108" i="4"/>
  <c r="Q107" i="4"/>
  <c r="Q106" i="4"/>
  <c r="Q102" i="4"/>
  <c r="Q99" i="4"/>
  <c r="Q98" i="4"/>
  <c r="Q76" i="4"/>
  <c r="Q59" i="4"/>
  <c r="Q58" i="4"/>
  <c r="Q56" i="4"/>
  <c r="Q54" i="4"/>
  <c r="Q39" i="4"/>
  <c r="Q37" i="4"/>
  <c r="Q36" i="4"/>
  <c r="Q26" i="4"/>
  <c r="Q24" i="4"/>
  <c r="Q17" i="4"/>
  <c r="Q16" i="4"/>
  <c r="Q14" i="4"/>
  <c r="Q12" i="4"/>
  <c r="Q6" i="4"/>
  <c r="Q4" i="4"/>
  <c r="Q3" i="4"/>
  <c r="Q9" i="4" s="1"/>
  <c r="P110" i="4"/>
  <c r="P108" i="4"/>
  <c r="P107" i="4"/>
  <c r="P106" i="4"/>
  <c r="P102" i="4"/>
  <c r="P98" i="4"/>
  <c r="P76" i="4"/>
  <c r="P59" i="4"/>
  <c r="P58" i="4"/>
  <c r="P56" i="4"/>
  <c r="P54" i="4"/>
  <c r="P40" i="4"/>
  <c r="P39" i="4"/>
  <c r="P37" i="4"/>
  <c r="P36" i="4"/>
  <c r="P27" i="4"/>
  <c r="P26" i="4"/>
  <c r="P24" i="4"/>
  <c r="P22" i="4"/>
  <c r="P16" i="4"/>
  <c r="P14" i="4"/>
  <c r="P12" i="4"/>
  <c r="P7" i="4"/>
  <c r="P6" i="4"/>
  <c r="P4" i="4"/>
  <c r="P3" i="4"/>
  <c r="P9" i="4" s="1"/>
  <c r="O110" i="4"/>
  <c r="O108" i="4"/>
  <c r="O107" i="4"/>
  <c r="O106" i="4"/>
  <c r="O102" i="4"/>
  <c r="O98" i="4"/>
  <c r="O76" i="4"/>
  <c r="O58" i="4"/>
  <c r="O56" i="4"/>
  <c r="O54" i="4"/>
  <c r="O39" i="4"/>
  <c r="O37" i="4"/>
  <c r="O36" i="4"/>
  <c r="O26" i="4"/>
  <c r="O24" i="4"/>
  <c r="O22" i="4"/>
  <c r="O17" i="4"/>
  <c r="O16" i="4"/>
  <c r="O14" i="4"/>
  <c r="O12" i="4"/>
  <c r="O6" i="4"/>
  <c r="O4" i="4"/>
  <c r="O3" i="4"/>
  <c r="O9" i="4" s="1"/>
  <c r="M110" i="4"/>
  <c r="M108" i="4"/>
  <c r="M107" i="4"/>
  <c r="M106" i="4"/>
  <c r="M102" i="4"/>
  <c r="M98" i="4"/>
  <c r="M76" i="4"/>
  <c r="M59" i="4"/>
  <c r="M58" i="4"/>
  <c r="M56" i="4"/>
  <c r="M54" i="4"/>
  <c r="M39" i="4"/>
  <c r="M37" i="4"/>
  <c r="M36" i="4"/>
  <c r="M26" i="4"/>
  <c r="M24" i="4"/>
  <c r="M22" i="4"/>
  <c r="M17" i="4"/>
  <c r="M16" i="4"/>
  <c r="M14" i="4"/>
  <c r="M12" i="4"/>
  <c r="M7" i="4"/>
  <c r="M6" i="4"/>
  <c r="M4" i="4"/>
  <c r="M3" i="4"/>
  <c r="M9" i="4" s="1"/>
  <c r="L110" i="4"/>
  <c r="L108" i="4"/>
  <c r="L107" i="4"/>
  <c r="L106" i="4"/>
  <c r="L102" i="4"/>
  <c r="L98" i="4"/>
  <c r="L76" i="4"/>
  <c r="L58" i="4"/>
  <c r="L56" i="4"/>
  <c r="L54" i="4"/>
  <c r="L39" i="4"/>
  <c r="L37" i="4"/>
  <c r="L36" i="4"/>
  <c r="L26" i="4"/>
  <c r="L24" i="4"/>
  <c r="L22" i="4"/>
  <c r="L16" i="4"/>
  <c r="L14" i="4"/>
  <c r="L12" i="4"/>
  <c r="L6" i="4"/>
  <c r="L4" i="4"/>
  <c r="L3" i="4"/>
  <c r="L9" i="4" s="1"/>
  <c r="K110" i="4"/>
  <c r="K108" i="4"/>
  <c r="K107" i="4"/>
  <c r="K106" i="4"/>
  <c r="K102" i="4"/>
  <c r="K98" i="4"/>
  <c r="K76" i="4"/>
  <c r="K58" i="4"/>
  <c r="K56" i="4"/>
  <c r="K54" i="4"/>
  <c r="K39" i="4"/>
  <c r="K37" i="4"/>
  <c r="K36" i="4"/>
  <c r="K26" i="4"/>
  <c r="K24" i="4"/>
  <c r="K22" i="4"/>
  <c r="K16" i="4"/>
  <c r="K14" i="4"/>
  <c r="K12" i="4"/>
  <c r="K6" i="4"/>
  <c r="K4" i="4"/>
  <c r="K3" i="4"/>
  <c r="K9" i="4" s="1"/>
  <c r="I110" i="4"/>
  <c r="I108" i="4"/>
  <c r="I107" i="4"/>
  <c r="I106" i="4"/>
  <c r="I102" i="4"/>
  <c r="I98" i="4"/>
  <c r="I76" i="4"/>
  <c r="I58" i="4"/>
  <c r="I56" i="4"/>
  <c r="I54" i="4"/>
  <c r="I40" i="4"/>
  <c r="I39" i="4"/>
  <c r="I37" i="4"/>
  <c r="I36" i="4"/>
  <c r="I27" i="4"/>
  <c r="I26" i="4"/>
  <c r="I24" i="4"/>
  <c r="I22" i="4"/>
  <c r="I16" i="4"/>
  <c r="I14" i="4"/>
  <c r="I12" i="4"/>
  <c r="I6" i="4"/>
  <c r="I4" i="4"/>
  <c r="I3" i="4"/>
  <c r="I9" i="4" s="1"/>
  <c r="H110" i="4"/>
  <c r="H108" i="4"/>
  <c r="H107" i="4"/>
  <c r="H106" i="4"/>
  <c r="H102" i="4"/>
  <c r="H98" i="4"/>
  <c r="H76" i="4"/>
  <c r="H59" i="4"/>
  <c r="H58" i="4"/>
  <c r="H56" i="4"/>
  <c r="H54" i="4"/>
  <c r="H40" i="4"/>
  <c r="H39" i="4"/>
  <c r="H37" i="4"/>
  <c r="H36" i="4"/>
  <c r="H27" i="4"/>
  <c r="H26" i="4"/>
  <c r="H24" i="4"/>
  <c r="H22" i="4"/>
  <c r="H16" i="4"/>
  <c r="H14" i="4"/>
  <c r="H12" i="4"/>
  <c r="H7" i="4"/>
  <c r="H6" i="4"/>
  <c r="H4" i="4"/>
  <c r="H3" i="4"/>
  <c r="H9" i="4" s="1"/>
  <c r="G110" i="4"/>
  <c r="G108" i="4"/>
  <c r="G107" i="4"/>
  <c r="G106" i="4"/>
  <c r="G102" i="4"/>
  <c r="G98" i="4"/>
  <c r="G76" i="4"/>
  <c r="G59" i="4"/>
  <c r="G58" i="4"/>
  <c r="G56" i="4"/>
  <c r="G54" i="4"/>
  <c r="G40" i="4"/>
  <c r="G39" i="4"/>
  <c r="G37" i="4"/>
  <c r="G36" i="4"/>
  <c r="G27" i="4"/>
  <c r="G26" i="4"/>
  <c r="G24" i="4"/>
  <c r="G22" i="4"/>
  <c r="G16" i="4"/>
  <c r="G14" i="4"/>
  <c r="G12" i="4"/>
  <c r="G7" i="4"/>
  <c r="G6" i="4"/>
  <c r="G4" i="4"/>
  <c r="G3" i="4"/>
  <c r="G9" i="4" s="1"/>
  <c r="E110" i="4"/>
  <c r="E108" i="4"/>
  <c r="E107" i="4"/>
  <c r="E106" i="4"/>
  <c r="E102" i="4"/>
  <c r="E98" i="4"/>
  <c r="E58" i="4"/>
  <c r="E56" i="4"/>
  <c r="E54" i="4"/>
  <c r="E39" i="4"/>
  <c r="E37" i="4"/>
  <c r="E36" i="4"/>
  <c r="E26" i="4"/>
  <c r="E24" i="4"/>
  <c r="E22" i="4"/>
  <c r="E16" i="4"/>
  <c r="E14" i="4"/>
  <c r="E12" i="4"/>
  <c r="E6" i="4"/>
  <c r="E4" i="4"/>
  <c r="E3" i="4"/>
  <c r="E9" i="4" s="1"/>
  <c r="D110" i="4"/>
  <c r="D108" i="4"/>
  <c r="D107" i="4"/>
  <c r="D106" i="4"/>
  <c r="D102" i="4"/>
  <c r="D98" i="4"/>
  <c r="D58" i="4"/>
  <c r="D56" i="4"/>
  <c r="D54" i="4"/>
  <c r="D39" i="4"/>
  <c r="D37" i="4"/>
  <c r="D36" i="4"/>
  <c r="D26" i="4"/>
  <c r="D24" i="4"/>
  <c r="D22" i="4"/>
  <c r="D16" i="4"/>
  <c r="D14" i="4"/>
  <c r="D12" i="4"/>
  <c r="D6" i="4"/>
  <c r="D4" i="4"/>
  <c r="D3" i="4"/>
  <c r="C76" i="4"/>
  <c r="C9" i="4"/>
  <c r="Q92" i="4"/>
  <c r="Q40" i="4"/>
  <c r="Q27" i="4"/>
  <c r="Q32" i="4"/>
  <c r="P99" i="4"/>
  <c r="P92" i="4"/>
  <c r="P17" i="4"/>
  <c r="P94" i="4"/>
  <c r="O99" i="4"/>
  <c r="O92" i="4"/>
  <c r="O59" i="4"/>
  <c r="O40" i="4"/>
  <c r="O27" i="4"/>
  <c r="O32" i="4"/>
  <c r="M99" i="4"/>
  <c r="M92" i="4"/>
  <c r="M40" i="4"/>
  <c r="M27" i="4"/>
  <c r="M94" i="4"/>
  <c r="L99" i="4"/>
  <c r="L92" i="4"/>
  <c r="L59" i="4"/>
  <c r="L40" i="4"/>
  <c r="L27" i="4"/>
  <c r="L17" i="4"/>
  <c r="L93" i="4"/>
  <c r="L32" i="4"/>
  <c r="K99" i="4"/>
  <c r="K92" i="4"/>
  <c r="K59" i="4"/>
  <c r="K40" i="4"/>
  <c r="K27" i="4"/>
  <c r="K17" i="4"/>
  <c r="K7" i="4"/>
  <c r="K94" i="4"/>
  <c r="I99" i="4"/>
  <c r="I92" i="4"/>
  <c r="I59" i="4"/>
  <c r="I17" i="4"/>
  <c r="I93" i="4"/>
  <c r="I32" i="4"/>
  <c r="H99" i="4"/>
  <c r="H92" i="4"/>
  <c r="H17" i="4"/>
  <c r="H94" i="4"/>
  <c r="G99" i="4"/>
  <c r="G92" i="4"/>
  <c r="G17" i="4"/>
  <c r="G32" i="4"/>
  <c r="E92" i="4"/>
  <c r="D99" i="4"/>
  <c r="D92" i="4"/>
  <c r="D59" i="4"/>
  <c r="D40" i="4"/>
  <c r="D17" i="4"/>
  <c r="D7" i="4"/>
  <c r="D32" i="4"/>
  <c r="C92" i="4"/>
  <c r="R6" i="4" l="1"/>
  <c r="N6" i="4"/>
  <c r="J6" i="4"/>
  <c r="R22" i="4"/>
  <c r="N22" i="4"/>
  <c r="J22" i="4"/>
  <c r="N37" i="4"/>
  <c r="R37" i="4"/>
  <c r="J37" i="4"/>
  <c r="J58" i="4"/>
  <c r="R58" i="4"/>
  <c r="N58" i="4"/>
  <c r="D76" i="4"/>
  <c r="R72" i="4"/>
  <c r="N72" i="4"/>
  <c r="J72" i="4"/>
  <c r="J87" i="4"/>
  <c r="R87" i="4"/>
  <c r="N87" i="4"/>
  <c r="R102" i="4"/>
  <c r="N102" i="4"/>
  <c r="J102" i="4"/>
  <c r="N110" i="4"/>
  <c r="J110" i="4"/>
  <c r="R110" i="4"/>
  <c r="N12" i="4"/>
  <c r="R12" i="4"/>
  <c r="J12" i="4"/>
  <c r="R24" i="4"/>
  <c r="J24" i="4"/>
  <c r="N24" i="4"/>
  <c r="J39" i="4"/>
  <c r="R39" i="4"/>
  <c r="N39" i="4"/>
  <c r="R64" i="4"/>
  <c r="N64" i="4"/>
  <c r="J64" i="4"/>
  <c r="R73" i="4"/>
  <c r="J73" i="4"/>
  <c r="N73" i="4"/>
  <c r="N88" i="4"/>
  <c r="J88" i="4"/>
  <c r="R88" i="4"/>
  <c r="N106" i="4"/>
  <c r="J106" i="4"/>
  <c r="R106" i="4"/>
  <c r="D9" i="4"/>
  <c r="J9" i="4" s="1"/>
  <c r="J3" i="4"/>
  <c r="N3" i="4"/>
  <c r="F3" i="4"/>
  <c r="R3" i="4"/>
  <c r="N14" i="4"/>
  <c r="J14" i="4"/>
  <c r="R14" i="4"/>
  <c r="J26" i="4"/>
  <c r="R26" i="4"/>
  <c r="N26" i="4"/>
  <c r="J54" i="4"/>
  <c r="N54" i="4"/>
  <c r="R54" i="4"/>
  <c r="R65" i="4"/>
  <c r="N65" i="4"/>
  <c r="J65" i="4"/>
  <c r="N81" i="4"/>
  <c r="R81" i="4"/>
  <c r="J81" i="4"/>
  <c r="J89" i="4"/>
  <c r="N89" i="4"/>
  <c r="R89" i="4"/>
  <c r="N107" i="4"/>
  <c r="R107" i="4"/>
  <c r="J107" i="4"/>
  <c r="N4" i="4"/>
  <c r="R4" i="4"/>
  <c r="J4" i="4"/>
  <c r="N16" i="4"/>
  <c r="R16" i="4"/>
  <c r="J16" i="4"/>
  <c r="R36" i="4"/>
  <c r="N36" i="4"/>
  <c r="J36" i="4"/>
  <c r="N56" i="4"/>
  <c r="R56" i="4"/>
  <c r="J56" i="4"/>
  <c r="J66" i="4"/>
  <c r="N66" i="4"/>
  <c r="R66" i="4"/>
  <c r="R82" i="4"/>
  <c r="J82" i="4"/>
  <c r="N82" i="4"/>
  <c r="J98" i="4"/>
  <c r="R98" i="4"/>
  <c r="N98" i="4"/>
  <c r="N108" i="4"/>
  <c r="R108" i="4"/>
  <c r="J108" i="4"/>
  <c r="N92" i="4"/>
  <c r="R92" i="4"/>
  <c r="J92" i="4"/>
  <c r="I25" i="4"/>
  <c r="I29" i="4" s="1"/>
  <c r="I15" i="4"/>
  <c r="I19" i="4" s="1"/>
  <c r="K15" i="4"/>
  <c r="K19" i="4" s="1"/>
  <c r="Q93" i="4"/>
  <c r="O69" i="4"/>
  <c r="Q7" i="4"/>
  <c r="Q8" i="4" s="1"/>
  <c r="M100" i="4"/>
  <c r="P93" i="4"/>
  <c r="O93" i="4"/>
  <c r="O7" i="4"/>
  <c r="O8" i="4" s="1"/>
  <c r="M32" i="4"/>
  <c r="M33" i="4" s="1"/>
  <c r="M93" i="4"/>
  <c r="K25" i="4"/>
  <c r="K29" i="4" s="1"/>
  <c r="L7" i="4"/>
  <c r="L8" i="4" s="1"/>
  <c r="I100" i="4"/>
  <c r="K93" i="4"/>
  <c r="I7" i="4"/>
  <c r="I8" i="4" s="1"/>
  <c r="H60" i="4"/>
  <c r="H93" i="4"/>
  <c r="G93" i="4"/>
  <c r="F92" i="4"/>
  <c r="D100" i="4"/>
  <c r="G60" i="4"/>
  <c r="E99" i="4"/>
  <c r="E100" i="4" s="1"/>
  <c r="N83" i="4"/>
  <c r="N74" i="4"/>
  <c r="E59" i="4"/>
  <c r="E60" i="4" s="1"/>
  <c r="E40" i="4"/>
  <c r="N40" i="4" s="1"/>
  <c r="E27" i="4"/>
  <c r="E28" i="4" s="1"/>
  <c r="E17" i="4"/>
  <c r="N17" i="4" s="1"/>
  <c r="E94" i="4"/>
  <c r="I38" i="4"/>
  <c r="I42" i="4" s="1"/>
  <c r="L15" i="4"/>
  <c r="L19" i="4" s="1"/>
  <c r="F37" i="4"/>
  <c r="G100" i="4"/>
  <c r="H57" i="4"/>
  <c r="H61" i="4" s="1"/>
  <c r="L60" i="4"/>
  <c r="L100" i="4"/>
  <c r="M38" i="4"/>
  <c r="M42" i="4" s="1"/>
  <c r="M57" i="4"/>
  <c r="M61" i="4" s="1"/>
  <c r="M69" i="4"/>
  <c r="P100" i="4"/>
  <c r="Q100" i="4"/>
  <c r="G25" i="4"/>
  <c r="G29" i="4" s="1"/>
  <c r="G69" i="4"/>
  <c r="K100" i="4"/>
  <c r="L57" i="4"/>
  <c r="L61" i="4" s="1"/>
  <c r="L69" i="4"/>
  <c r="M60" i="4"/>
  <c r="O60" i="4"/>
  <c r="O100" i="4"/>
  <c r="P25" i="4"/>
  <c r="P29" i="4" s="1"/>
  <c r="Q38" i="4"/>
  <c r="Q42" i="4" s="1"/>
  <c r="H100" i="4"/>
  <c r="D55" i="4"/>
  <c r="G38" i="4"/>
  <c r="G42" i="4" s="1"/>
  <c r="M25" i="4"/>
  <c r="M29" i="4" s="1"/>
  <c r="C69" i="4"/>
  <c r="F102" i="4"/>
  <c r="D57" i="4"/>
  <c r="D61" i="4" s="1"/>
  <c r="I69" i="4"/>
  <c r="O15" i="4"/>
  <c r="O19" i="4" s="1"/>
  <c r="O25" i="4"/>
  <c r="O29" i="4" s="1"/>
  <c r="P60" i="4"/>
  <c r="Q60" i="4"/>
  <c r="D25" i="4"/>
  <c r="D29" i="4" s="1"/>
  <c r="G15" i="4"/>
  <c r="G19" i="4" s="1"/>
  <c r="L25" i="4"/>
  <c r="L29" i="4" s="1"/>
  <c r="P57" i="4"/>
  <c r="P61" i="4" s="1"/>
  <c r="Q94" i="4"/>
  <c r="P32" i="4"/>
  <c r="Q33" i="4" s="1"/>
  <c r="O57" i="4"/>
  <c r="O61" i="4" s="1"/>
  <c r="O55" i="4"/>
  <c r="O94" i="4"/>
  <c r="K32" i="4"/>
  <c r="L33" i="4" s="1"/>
  <c r="L38" i="4"/>
  <c r="L42" i="4" s="1"/>
  <c r="L94" i="4"/>
  <c r="I57" i="4"/>
  <c r="I61" i="4" s="1"/>
  <c r="I55" i="4"/>
  <c r="I94" i="4"/>
  <c r="H32" i="4"/>
  <c r="H33" i="4" s="1"/>
  <c r="G57" i="4"/>
  <c r="G61" i="4" s="1"/>
  <c r="G55" i="4"/>
  <c r="G94" i="4"/>
  <c r="F73" i="4"/>
  <c r="E93" i="4"/>
  <c r="F26" i="4"/>
  <c r="E7" i="4"/>
  <c r="F24" i="4"/>
  <c r="E32" i="4"/>
  <c r="G33" i="4" s="1"/>
  <c r="F98" i="4"/>
  <c r="F89" i="4"/>
  <c r="F82" i="4"/>
  <c r="D27" i="4"/>
  <c r="F81" i="4"/>
  <c r="D69" i="4"/>
  <c r="F108" i="4"/>
  <c r="D38" i="4"/>
  <c r="D42" i="4" s="1"/>
  <c r="D94" i="4"/>
  <c r="F12" i="4"/>
  <c r="F58" i="4"/>
  <c r="F6" i="4"/>
  <c r="F72" i="4"/>
  <c r="F54" i="4"/>
  <c r="C38" i="4"/>
  <c r="F36" i="4"/>
  <c r="F14" i="4"/>
  <c r="C25" i="4"/>
  <c r="F22" i="4"/>
  <c r="F107" i="4"/>
  <c r="D60" i="4"/>
  <c r="F88" i="4"/>
  <c r="E38" i="4"/>
  <c r="E42" i="4" s="1"/>
  <c r="E57" i="4"/>
  <c r="E69" i="4"/>
  <c r="H38" i="4"/>
  <c r="H42" i="4" s="1"/>
  <c r="H69" i="4"/>
  <c r="I60" i="4"/>
  <c r="K57" i="4"/>
  <c r="K61" i="4" s="1"/>
  <c r="K69" i="4"/>
  <c r="P69" i="4"/>
  <c r="Q55" i="4"/>
  <c r="F16" i="4"/>
  <c r="F64" i="4"/>
  <c r="D15" i="4"/>
  <c r="F106" i="4"/>
  <c r="C57" i="4"/>
  <c r="F56" i="4"/>
  <c r="Q57" i="4"/>
  <c r="Q61" i="4" s="1"/>
  <c r="F66" i="4"/>
  <c r="E76" i="4"/>
  <c r="F65" i="4"/>
  <c r="F87" i="4"/>
  <c r="F110" i="4"/>
  <c r="F39" i="4"/>
  <c r="E25" i="4"/>
  <c r="E29" i="4" s="1"/>
  <c r="M15" i="4"/>
  <c r="M19" i="4" s="1"/>
  <c r="P15" i="4"/>
  <c r="P19" i="4" s="1"/>
  <c r="K60" i="4"/>
  <c r="Q15" i="4"/>
  <c r="Q19" i="4" s="1"/>
  <c r="Q69" i="4"/>
  <c r="H25" i="4"/>
  <c r="H29" i="4" s="1"/>
  <c r="O38" i="4"/>
  <c r="O42" i="4" s="1"/>
  <c r="H15" i="4"/>
  <c r="H19" i="4" s="1"/>
  <c r="K38" i="4"/>
  <c r="K42" i="4" s="1"/>
  <c r="P38" i="4"/>
  <c r="P42" i="4" s="1"/>
  <c r="L55" i="4"/>
  <c r="C15" i="4"/>
  <c r="E15" i="4"/>
  <c r="E19" i="4" s="1"/>
  <c r="D93" i="4"/>
  <c r="H84" i="4"/>
  <c r="M84" i="4"/>
  <c r="D84" i="4"/>
  <c r="I84" i="4"/>
  <c r="O84" i="4"/>
  <c r="K84" i="4"/>
  <c r="P84" i="4"/>
  <c r="G84" i="4"/>
  <c r="L84" i="4"/>
  <c r="Q84" i="4"/>
  <c r="K75" i="4"/>
  <c r="P75" i="4"/>
  <c r="G75" i="4"/>
  <c r="L75" i="4"/>
  <c r="Q75" i="4"/>
  <c r="H75" i="4"/>
  <c r="M75" i="4"/>
  <c r="D75" i="4"/>
  <c r="I75" i="4"/>
  <c r="O75" i="4"/>
  <c r="I68" i="4"/>
  <c r="O68" i="4"/>
  <c r="K68" i="4"/>
  <c r="P68" i="4"/>
  <c r="G68" i="4"/>
  <c r="L68" i="4"/>
  <c r="Q68" i="4"/>
  <c r="H68" i="4"/>
  <c r="M68"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J7" i="4" l="1"/>
  <c r="R9" i="4"/>
  <c r="F9" i="4"/>
  <c r="N9" i="4"/>
  <c r="J99" i="4"/>
  <c r="J100" i="4" s="1"/>
  <c r="R76" i="4"/>
  <c r="R40" i="4"/>
  <c r="N99" i="4"/>
  <c r="N100" i="4" s="1"/>
  <c r="J59" i="4"/>
  <c r="R7" i="4"/>
  <c r="R59" i="4"/>
  <c r="N76" i="4"/>
  <c r="D68" i="4"/>
  <c r="N67" i="4"/>
  <c r="R67" i="4"/>
  <c r="J67" i="4"/>
  <c r="J74" i="4"/>
  <c r="J17" i="4"/>
  <c r="J18" i="4" s="1"/>
  <c r="R27" i="4"/>
  <c r="N27" i="4"/>
  <c r="J27" i="4"/>
  <c r="R74" i="4"/>
  <c r="N32" i="4"/>
  <c r="O33" i="4" s="1"/>
  <c r="J83" i="4"/>
  <c r="R17" i="4"/>
  <c r="R18" i="4" s="1"/>
  <c r="J76" i="4"/>
  <c r="N7" i="4"/>
  <c r="R32" i="4"/>
  <c r="J40" i="4"/>
  <c r="R83" i="4"/>
  <c r="R99" i="4"/>
  <c r="R100" i="4" s="1"/>
  <c r="N59" i="4"/>
  <c r="J32" i="4"/>
  <c r="J15" i="4"/>
  <c r="R15" i="4"/>
  <c r="N15" i="4"/>
  <c r="N25" i="4"/>
  <c r="J25" i="4"/>
  <c r="R57" i="4"/>
  <c r="N57" i="4"/>
  <c r="J57" i="4"/>
  <c r="R69" i="4"/>
  <c r="N69" i="4"/>
  <c r="J69" i="4"/>
  <c r="R38" i="4"/>
  <c r="N38" i="4"/>
  <c r="J38" i="4"/>
  <c r="M55" i="4"/>
  <c r="E84" i="4"/>
  <c r="N18" i="4"/>
  <c r="E75" i="4"/>
  <c r="E18" i="4"/>
  <c r="E41" i="4"/>
  <c r="K33" i="4"/>
  <c r="P55" i="4"/>
  <c r="E55" i="4"/>
  <c r="H55" i="4"/>
  <c r="P33" i="4"/>
  <c r="I33" i="4"/>
  <c r="F99" i="4"/>
  <c r="F100" i="4" s="1"/>
  <c r="C100" i="4"/>
  <c r="K55" i="4"/>
  <c r="F76" i="4"/>
  <c r="E33" i="4"/>
  <c r="E68" i="4"/>
  <c r="E8" i="4"/>
  <c r="D28" i="4"/>
  <c r="E61" i="4"/>
  <c r="C29" i="4"/>
  <c r="F25" i="4"/>
  <c r="F69" i="4"/>
  <c r="D19" i="4"/>
  <c r="C19" i="4"/>
  <c r="F15" i="4"/>
  <c r="C61" i="4"/>
  <c r="F57" i="4"/>
  <c r="C42" i="4"/>
  <c r="F38" i="4"/>
  <c r="N61" i="4" l="1"/>
  <c r="R61" i="4"/>
  <c r="J61" i="4"/>
  <c r="R19" i="4"/>
  <c r="N19" i="4"/>
  <c r="J19" i="4"/>
  <c r="F29" i="4"/>
  <c r="J29" i="4"/>
  <c r="N29" i="4"/>
  <c r="F42" i="4"/>
  <c r="R42" i="4"/>
  <c r="N42" i="4"/>
  <c r="J42" i="4"/>
  <c r="F61" i="4"/>
  <c r="F19" i="4"/>
  <c r="F4" i="4" l="1"/>
  <c r="C13" i="4"/>
  <c r="F83" i="4" l="1"/>
  <c r="F74" i="4"/>
  <c r="F67" i="4"/>
  <c r="F40" i="4"/>
  <c r="F27" i="4"/>
  <c r="F7" i="4"/>
  <c r="F101" i="4"/>
  <c r="C33" i="4" l="1"/>
  <c r="D33" i="4"/>
  <c r="N33" i="4"/>
  <c r="R33" i="4"/>
  <c r="J33" i="4"/>
  <c r="F59" i="4"/>
  <c r="C60" i="4"/>
  <c r="F17" i="4"/>
  <c r="F18" i="4" s="1"/>
  <c r="C18" i="4"/>
  <c r="F32" i="4"/>
  <c r="F33" i="4" s="1"/>
  <c r="C55" i="4"/>
  <c r="C94" i="4"/>
  <c r="C93" i="4"/>
  <c r="F93" i="4" l="1"/>
  <c r="R93" i="4"/>
  <c r="N93" i="4"/>
  <c r="J93" i="4"/>
  <c r="F94" i="4"/>
  <c r="R94" i="4"/>
  <c r="N94" i="4"/>
  <c r="J94" i="4"/>
  <c r="C75" i="4"/>
  <c r="F75" i="4"/>
  <c r="J75" i="4"/>
  <c r="R75" i="4"/>
  <c r="N75" i="4"/>
  <c r="N28" i="4"/>
  <c r="R28" i="4"/>
  <c r="C28" i="4"/>
  <c r="F28" i="4"/>
  <c r="J28" i="4"/>
  <c r="N60" i="4"/>
  <c r="R60" i="4"/>
  <c r="F60" i="4"/>
  <c r="J60" i="4"/>
  <c r="N41" i="4"/>
  <c r="R41" i="4"/>
  <c r="C41" i="4"/>
  <c r="F41" i="4"/>
  <c r="J41" i="4"/>
  <c r="R68" i="4"/>
  <c r="F68" i="4"/>
  <c r="C68" i="4"/>
  <c r="J68" i="4"/>
  <c r="N68" i="4"/>
  <c r="R84" i="4"/>
  <c r="C84" i="4"/>
  <c r="F84" i="4"/>
  <c r="J84" i="4"/>
  <c r="N84" i="4"/>
  <c r="N8" i="4"/>
  <c r="R8" i="4"/>
  <c r="C8" i="4"/>
  <c r="F8" i="4"/>
  <c r="J8" i="4"/>
  <c r="Q25" i="4"/>
  <c r="R25" i="4" s="1"/>
  <c r="Q29" i="4" l="1"/>
  <c r="R29" i="4" s="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55" i="4" l="1"/>
  <c r="R55" i="4"/>
  <c r="N55" i="4"/>
  <c r="F55" i="4"/>
  <c r="R13" i="4"/>
  <c r="F13" i="4"/>
  <c r="N13" i="4"/>
  <c r="J5" i="4"/>
  <c r="F5" i="4"/>
  <c r="R5" i="4"/>
  <c r="N5" i="4"/>
  <c r="N23" i="4"/>
  <c r="R23" i="4"/>
  <c r="F23" i="4"/>
  <c r="J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1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1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1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1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1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1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1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1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100-000009000000}">
      <text>
        <r>
          <rPr>
            <b/>
            <sz val="8"/>
            <color indexed="81"/>
            <rFont val="Tahoma"/>
            <family val="2"/>
          </rPr>
          <t>Enter the total number of clients opened for 18-21 FC Services</t>
        </r>
      </text>
    </comment>
    <comment ref="E5" authorId="1" shapeId="0" xr:uid="{00000000-0006-0000-01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1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1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1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1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1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1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1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1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1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1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1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1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1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100-000018000000}">
      <text>
        <r>
          <rPr>
            <sz val="9"/>
            <color indexed="81"/>
            <rFont val="Tahoma"/>
            <family val="2"/>
          </rPr>
          <t xml:space="preserve">Includes supervisor FTE's for Intake, Assessment, and In Home 
</t>
        </r>
      </text>
    </comment>
    <comment ref="E17" authorId="0" shapeId="0" xr:uid="{00000000-0006-0000-0100-000019000000}">
      <text>
        <r>
          <rPr>
            <sz val="9"/>
            <color indexed="81"/>
            <rFont val="Tahoma"/>
            <family val="2"/>
          </rPr>
          <t xml:space="preserve">Includes supervisor FTE's for foseter care and adoption services to children
</t>
        </r>
      </text>
    </comment>
    <comment ref="F17" authorId="0" shapeId="0" xr:uid="{00000000-0006-0000-0100-00001A000000}">
      <text>
        <r>
          <rPr>
            <sz val="9"/>
            <color indexed="81"/>
            <rFont val="Tahoma"/>
            <family val="2"/>
          </rPr>
          <t xml:space="preserve">Includes all supervisor FTE's  for training, studying, licensing and supervising foster and adotive families
</t>
        </r>
      </text>
    </comment>
    <comment ref="G17" authorId="0" shapeId="0" xr:uid="{00000000-0006-0000-0100-00001B00000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A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A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A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A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A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A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A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A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A00-000009000000}">
      <text>
        <r>
          <rPr>
            <b/>
            <sz val="8"/>
            <color indexed="81"/>
            <rFont val="Tahoma"/>
            <family val="2"/>
          </rPr>
          <t>Enter the total number of clients opened for 18-21 FC Services</t>
        </r>
      </text>
    </comment>
    <comment ref="E5" authorId="1" shapeId="0" xr:uid="{00000000-0006-0000-0A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A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A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A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A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A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A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A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A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A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A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A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A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A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A00-000018000000}">
      <text>
        <r>
          <rPr>
            <sz val="9"/>
            <color indexed="81"/>
            <rFont val="Tahoma"/>
            <family val="2"/>
          </rPr>
          <t xml:space="preserve">Includes supervisor FTE's for Intake, Assessment, and In Home 
</t>
        </r>
      </text>
    </comment>
    <comment ref="E17" authorId="0" shapeId="0" xr:uid="{00000000-0006-0000-0A00-000019000000}">
      <text>
        <r>
          <rPr>
            <sz val="9"/>
            <color indexed="81"/>
            <rFont val="Tahoma"/>
            <family val="2"/>
          </rPr>
          <t xml:space="preserve">Includes supervisor FTE's for foseter care and adoption services to children
</t>
        </r>
      </text>
    </comment>
    <comment ref="F17" authorId="0" shapeId="0" xr:uid="{00000000-0006-0000-0A00-00001A000000}">
      <text>
        <r>
          <rPr>
            <sz val="9"/>
            <color indexed="81"/>
            <rFont val="Tahoma"/>
            <family val="2"/>
          </rPr>
          <t xml:space="preserve">Includes all supervisor FTE's  for training, studying, licensing and supervising foster and adotive families
</t>
        </r>
      </text>
    </comment>
    <comment ref="G17" authorId="0" shapeId="0" xr:uid="{00000000-0006-0000-0A00-00001B00000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B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B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B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B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B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B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B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B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B00-000009000000}">
      <text>
        <r>
          <rPr>
            <b/>
            <sz val="8"/>
            <color indexed="81"/>
            <rFont val="Tahoma"/>
            <family val="2"/>
          </rPr>
          <t>Enter the total number of clients opened for 18-21 FC Services</t>
        </r>
      </text>
    </comment>
    <comment ref="E5" authorId="1" shapeId="0" xr:uid="{00000000-0006-0000-0B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B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B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B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B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B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B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B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B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B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B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B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B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B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B00-000018000000}">
      <text>
        <r>
          <rPr>
            <sz val="9"/>
            <color indexed="81"/>
            <rFont val="Tahoma"/>
            <family val="2"/>
          </rPr>
          <t xml:space="preserve">Includes supervisor FTE's for Intake, Assessment, and In Home 
</t>
        </r>
      </text>
    </comment>
    <comment ref="E17" authorId="0" shapeId="0" xr:uid="{00000000-0006-0000-0B00-000019000000}">
      <text>
        <r>
          <rPr>
            <sz val="9"/>
            <color indexed="81"/>
            <rFont val="Tahoma"/>
            <family val="2"/>
          </rPr>
          <t xml:space="preserve">Includes supervisor FTE's for foseter care and adoption services to children
</t>
        </r>
      </text>
    </comment>
    <comment ref="F17" authorId="0" shapeId="0" xr:uid="{00000000-0006-0000-0B00-00001A000000}">
      <text>
        <r>
          <rPr>
            <sz val="9"/>
            <color indexed="81"/>
            <rFont val="Tahoma"/>
            <family val="2"/>
          </rPr>
          <t xml:space="preserve">Includes all supervisor FTE's  for training, studying, licensing and supervising foster and adotive families
</t>
        </r>
      </text>
    </comment>
    <comment ref="G17" authorId="0" shapeId="0" xr:uid="{00000000-0006-0000-0B00-00001B00000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C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C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C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C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C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C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C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C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C00-000009000000}">
      <text>
        <r>
          <rPr>
            <b/>
            <sz val="8"/>
            <color indexed="81"/>
            <rFont val="Tahoma"/>
            <family val="2"/>
          </rPr>
          <t>Enter the total number of clients opened for 18-21 FC Services</t>
        </r>
      </text>
    </comment>
    <comment ref="E5" authorId="1" shapeId="0" xr:uid="{00000000-0006-0000-0C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C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C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C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C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C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C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C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C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C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C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C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C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C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C00-000018000000}">
      <text>
        <r>
          <rPr>
            <sz val="9"/>
            <color indexed="81"/>
            <rFont val="Tahoma"/>
            <family val="2"/>
          </rPr>
          <t xml:space="preserve">Includes supervisor FTE's for Intake, Assessment, and In Home 
</t>
        </r>
      </text>
    </comment>
    <comment ref="E17" authorId="0" shapeId="0" xr:uid="{00000000-0006-0000-0C00-000019000000}">
      <text>
        <r>
          <rPr>
            <sz val="9"/>
            <color indexed="81"/>
            <rFont val="Tahoma"/>
            <family val="2"/>
          </rPr>
          <t xml:space="preserve">Includes supervisor FTE's for foseter care and adoption services to children
</t>
        </r>
      </text>
    </comment>
    <comment ref="F17" authorId="0" shapeId="0" xr:uid="{00000000-0006-0000-0C00-00001A000000}">
      <text>
        <r>
          <rPr>
            <sz val="9"/>
            <color indexed="81"/>
            <rFont val="Tahoma"/>
            <family val="2"/>
          </rPr>
          <t xml:space="preserve">Includes all supervisor FTE's  for training, studying, licensing and supervising foster and adotive families
</t>
        </r>
      </text>
    </comment>
    <comment ref="G17" authorId="0" shapeId="0" xr:uid="{00000000-0006-0000-0C00-00001B00000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2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2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2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2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2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2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2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2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200-000009000000}">
      <text>
        <r>
          <rPr>
            <b/>
            <sz val="8"/>
            <color indexed="81"/>
            <rFont val="Tahoma"/>
            <family val="2"/>
          </rPr>
          <t>Enter the total number of clients opened for 18-21 FC Services</t>
        </r>
      </text>
    </comment>
    <comment ref="E5" authorId="1" shapeId="0" xr:uid="{00000000-0006-0000-02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2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2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2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2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2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2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2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2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2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2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2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2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2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200-000018000000}">
      <text>
        <r>
          <rPr>
            <sz val="9"/>
            <color indexed="81"/>
            <rFont val="Tahoma"/>
            <family val="2"/>
          </rPr>
          <t xml:space="preserve">Includes supervisor FTE's for Intake, Assessment, and In Home 
</t>
        </r>
      </text>
    </comment>
    <comment ref="E17" authorId="0" shapeId="0" xr:uid="{00000000-0006-0000-0200-000019000000}">
      <text>
        <r>
          <rPr>
            <sz val="9"/>
            <color indexed="81"/>
            <rFont val="Tahoma"/>
            <family val="2"/>
          </rPr>
          <t xml:space="preserve">Includes supervisor FTE's for foseter care and adoption services to children
</t>
        </r>
      </text>
    </comment>
    <comment ref="F17" authorId="0" shapeId="0" xr:uid="{00000000-0006-0000-0200-00001A000000}">
      <text>
        <r>
          <rPr>
            <sz val="9"/>
            <color indexed="81"/>
            <rFont val="Tahoma"/>
            <family val="2"/>
          </rPr>
          <t xml:space="preserve">Includes all supervisor FTE's  for training, studying, licensing and supervising foster and adotive families
</t>
        </r>
      </text>
    </comment>
    <comment ref="G17" authorId="0" shapeId="0" xr:uid="{00000000-0006-0000-0200-00001B00000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3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3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3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3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3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3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3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3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300-000009000000}">
      <text>
        <r>
          <rPr>
            <b/>
            <sz val="8"/>
            <color indexed="81"/>
            <rFont val="Tahoma"/>
            <family val="2"/>
          </rPr>
          <t>Enter the total number of clients opened for 18-21 FC Services</t>
        </r>
      </text>
    </comment>
    <comment ref="E5" authorId="1" shapeId="0" xr:uid="{00000000-0006-0000-03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3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3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3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3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3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3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3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3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3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3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3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3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3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300-000018000000}">
      <text>
        <r>
          <rPr>
            <sz val="9"/>
            <color indexed="81"/>
            <rFont val="Tahoma"/>
            <family val="2"/>
          </rPr>
          <t xml:space="preserve">Includes supervisor FTE's for Intake, Assessment, and In Home 
</t>
        </r>
      </text>
    </comment>
    <comment ref="E17" authorId="0" shapeId="0" xr:uid="{00000000-0006-0000-0300-000019000000}">
      <text>
        <r>
          <rPr>
            <sz val="9"/>
            <color indexed="81"/>
            <rFont val="Tahoma"/>
            <family val="2"/>
          </rPr>
          <t xml:space="preserve">Includes supervisor FTE's for foseter care and adoption services to children
</t>
        </r>
      </text>
    </comment>
    <comment ref="F17" authorId="0" shapeId="0" xr:uid="{00000000-0006-0000-0300-00001A000000}">
      <text>
        <r>
          <rPr>
            <sz val="9"/>
            <color indexed="81"/>
            <rFont val="Tahoma"/>
            <family val="2"/>
          </rPr>
          <t xml:space="preserve">Includes all supervisor FTE's  for training, studying, licensing and supervising foster and adotive families
</t>
        </r>
      </text>
    </comment>
    <comment ref="G17" authorId="0" shapeId="0" xr:uid="{00000000-0006-0000-0300-00001B00000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4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4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4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4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4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4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4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4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400-000009000000}">
      <text>
        <r>
          <rPr>
            <b/>
            <sz val="8"/>
            <color indexed="81"/>
            <rFont val="Tahoma"/>
            <family val="2"/>
          </rPr>
          <t>Enter the total number of clients opened for 18-21 FC Services</t>
        </r>
      </text>
    </comment>
    <comment ref="E5" authorId="1" shapeId="0" xr:uid="{00000000-0006-0000-04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4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4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4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4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4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4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4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4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4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4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4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4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4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400-000018000000}">
      <text>
        <r>
          <rPr>
            <sz val="9"/>
            <color indexed="81"/>
            <rFont val="Tahoma"/>
            <family val="2"/>
          </rPr>
          <t xml:space="preserve">Includes supervisor FTE's for Intake, Assessment, and In Home 
</t>
        </r>
      </text>
    </comment>
    <comment ref="E17" authorId="0" shapeId="0" xr:uid="{00000000-0006-0000-0400-000019000000}">
      <text>
        <r>
          <rPr>
            <sz val="9"/>
            <color indexed="81"/>
            <rFont val="Tahoma"/>
            <family val="2"/>
          </rPr>
          <t xml:space="preserve">Includes supervisor FTE's for foseter care and adoption services to children
</t>
        </r>
      </text>
    </comment>
    <comment ref="F17" authorId="0" shapeId="0" xr:uid="{00000000-0006-0000-0400-00001A000000}">
      <text>
        <r>
          <rPr>
            <sz val="9"/>
            <color indexed="81"/>
            <rFont val="Tahoma"/>
            <family val="2"/>
          </rPr>
          <t xml:space="preserve">Includes all supervisor FTE's  for training, studying, licensing and supervising foster and adotive families
</t>
        </r>
      </text>
    </comment>
    <comment ref="G17" authorId="0" shapeId="0" xr:uid="{00000000-0006-0000-0400-00001B00000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5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5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5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5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5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5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5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5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500-000009000000}">
      <text>
        <r>
          <rPr>
            <b/>
            <sz val="8"/>
            <color indexed="81"/>
            <rFont val="Tahoma"/>
            <family val="2"/>
          </rPr>
          <t>Enter the total number of clients opened for 18-21 FC Services</t>
        </r>
      </text>
    </comment>
    <comment ref="E5" authorId="1" shapeId="0" xr:uid="{00000000-0006-0000-05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5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5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5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5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5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5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5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5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5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5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5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5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5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500-000018000000}">
      <text>
        <r>
          <rPr>
            <sz val="9"/>
            <color indexed="81"/>
            <rFont val="Tahoma"/>
            <family val="2"/>
          </rPr>
          <t xml:space="preserve">Includes supervisor FTE's for Intake, Assessment, and In Home 
</t>
        </r>
      </text>
    </comment>
    <comment ref="E17" authorId="0" shapeId="0" xr:uid="{00000000-0006-0000-0500-000019000000}">
      <text>
        <r>
          <rPr>
            <sz val="9"/>
            <color indexed="81"/>
            <rFont val="Tahoma"/>
            <family val="2"/>
          </rPr>
          <t xml:space="preserve">Includes supervisor FTE's for foseter care and adoption services to children
</t>
        </r>
      </text>
    </comment>
    <comment ref="F17" authorId="0" shapeId="0" xr:uid="{00000000-0006-0000-0500-00001A000000}">
      <text>
        <r>
          <rPr>
            <sz val="9"/>
            <color indexed="81"/>
            <rFont val="Tahoma"/>
            <family val="2"/>
          </rPr>
          <t xml:space="preserve">Includes all supervisor FTE's  for training, studying, licensing and supervising foster and adotive families
</t>
        </r>
      </text>
    </comment>
    <comment ref="G17" authorId="0" shapeId="0" xr:uid="{00000000-0006-0000-0500-00001B00000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6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6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6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6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6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6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6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6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600-000009000000}">
      <text>
        <r>
          <rPr>
            <b/>
            <sz val="8"/>
            <color indexed="81"/>
            <rFont val="Tahoma"/>
            <family val="2"/>
          </rPr>
          <t>Enter the total number of clients opened for 18-21 FC Services</t>
        </r>
      </text>
    </comment>
    <comment ref="E5" authorId="1" shapeId="0" xr:uid="{00000000-0006-0000-06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6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6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6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6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6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6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6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6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6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6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6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6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6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600-000018000000}">
      <text>
        <r>
          <rPr>
            <sz val="9"/>
            <color indexed="81"/>
            <rFont val="Tahoma"/>
            <family val="2"/>
          </rPr>
          <t xml:space="preserve">Includes supervisor FTE's for Intake, Assessment, and In Home 
</t>
        </r>
      </text>
    </comment>
    <comment ref="E17" authorId="0" shapeId="0" xr:uid="{00000000-0006-0000-0600-000019000000}">
      <text>
        <r>
          <rPr>
            <sz val="9"/>
            <color indexed="81"/>
            <rFont val="Tahoma"/>
            <family val="2"/>
          </rPr>
          <t xml:space="preserve">Includes supervisor FTE's for foseter care and adoption services to children
</t>
        </r>
      </text>
    </comment>
    <comment ref="F17" authorId="0" shapeId="0" xr:uid="{00000000-0006-0000-0600-00001A000000}">
      <text>
        <r>
          <rPr>
            <sz val="9"/>
            <color indexed="81"/>
            <rFont val="Tahoma"/>
            <family val="2"/>
          </rPr>
          <t xml:space="preserve">Includes all supervisor FTE's  for training, studying, licensing and supervising foster and adotive families
</t>
        </r>
      </text>
    </comment>
    <comment ref="G17" authorId="0" shapeId="0" xr:uid="{00000000-0006-0000-0600-00001B00000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7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7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7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7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7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7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7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7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700-000009000000}">
      <text>
        <r>
          <rPr>
            <b/>
            <sz val="8"/>
            <color indexed="81"/>
            <rFont val="Tahoma"/>
            <family val="2"/>
          </rPr>
          <t>Enter the total number of clients opened for 18-21 FC Services</t>
        </r>
      </text>
    </comment>
    <comment ref="E5" authorId="1" shapeId="0" xr:uid="{00000000-0006-0000-07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7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7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7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7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7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7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7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7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7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7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7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7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7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700-000018000000}">
      <text>
        <r>
          <rPr>
            <sz val="9"/>
            <color indexed="81"/>
            <rFont val="Tahoma"/>
            <family val="2"/>
          </rPr>
          <t xml:space="preserve">Includes supervisor FTE's for Intake, Assessment, and In Home 
</t>
        </r>
      </text>
    </comment>
    <comment ref="E17" authorId="0" shapeId="0" xr:uid="{00000000-0006-0000-0700-000019000000}">
      <text>
        <r>
          <rPr>
            <sz val="9"/>
            <color indexed="81"/>
            <rFont val="Tahoma"/>
            <family val="2"/>
          </rPr>
          <t xml:space="preserve">Includes supervisor FTE's for foseter care and adoption services to children
</t>
        </r>
      </text>
    </comment>
    <comment ref="F17" authorId="0" shapeId="0" xr:uid="{00000000-0006-0000-0700-00001A000000}">
      <text>
        <r>
          <rPr>
            <sz val="9"/>
            <color indexed="81"/>
            <rFont val="Tahoma"/>
            <family val="2"/>
          </rPr>
          <t xml:space="preserve">Includes all supervisor FTE's  for training, studying, licensing and supervising foster and adotive families
</t>
        </r>
      </text>
    </comment>
    <comment ref="G17" authorId="0" shapeId="0" xr:uid="{00000000-0006-0000-0700-00001B00000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8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8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8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8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8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8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8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8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800-000009000000}">
      <text>
        <r>
          <rPr>
            <b/>
            <sz val="8"/>
            <color indexed="81"/>
            <rFont val="Tahoma"/>
            <family val="2"/>
          </rPr>
          <t>Enter the total number of clients opened for 18-21 FC Services</t>
        </r>
      </text>
    </comment>
    <comment ref="E5" authorId="1" shapeId="0" xr:uid="{00000000-0006-0000-08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8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8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8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8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8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8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8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8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8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8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8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8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8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800-000018000000}">
      <text>
        <r>
          <rPr>
            <sz val="9"/>
            <color indexed="81"/>
            <rFont val="Tahoma"/>
            <family val="2"/>
          </rPr>
          <t xml:space="preserve">Includes supervisor FTE's for Intake, Assessment, and In Home 
</t>
        </r>
      </text>
    </comment>
    <comment ref="E17" authorId="0" shapeId="0" xr:uid="{00000000-0006-0000-0800-000019000000}">
      <text>
        <r>
          <rPr>
            <sz val="9"/>
            <color indexed="81"/>
            <rFont val="Tahoma"/>
            <family val="2"/>
          </rPr>
          <t xml:space="preserve">Includes supervisor FTE's for foseter care and adoption services to children
</t>
        </r>
      </text>
    </comment>
    <comment ref="F17" authorId="0" shapeId="0" xr:uid="{00000000-0006-0000-0800-00001A000000}">
      <text>
        <r>
          <rPr>
            <sz val="9"/>
            <color indexed="81"/>
            <rFont val="Tahoma"/>
            <family val="2"/>
          </rPr>
          <t xml:space="preserve">Includes all supervisor FTE's  for training, studying, licensing and supervising foster and adotive families
</t>
        </r>
      </text>
    </comment>
    <comment ref="G17" authorId="0" shapeId="0" xr:uid="{00000000-0006-0000-0800-00001B00000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Jeffrey Olson</author>
    <author>Default User Name</author>
    <author>West, Peter L</author>
  </authors>
  <commentList>
    <comment ref="O1" authorId="0" shapeId="0" xr:uid="{00000000-0006-0000-0900-000001000000}">
      <text>
        <r>
          <rPr>
            <b/>
            <sz val="9"/>
            <color indexed="81"/>
            <rFont val="Tahoma"/>
            <family val="2"/>
          </rPr>
          <t>This is to record FTE's assigned to intervention activities outside of normal business hours, but are not assigned caseloads to manage.</t>
        </r>
      </text>
    </comment>
    <comment ref="D2" authorId="1" shapeId="0" xr:uid="{00000000-0006-0000-0900-00000200000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xr:uid="{00000000-0006-0000-0900-00000300000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xr:uid="{00000000-0006-0000-0900-00000400000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xr:uid="{00000000-0006-0000-0900-00000500000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xr:uid="{00000000-0006-0000-0900-00000600000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xr:uid="{00000000-0006-0000-0900-00000700000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xr:uid="{00000000-0006-0000-0900-00000800000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xr:uid="{00000000-0006-0000-0900-000009000000}">
      <text>
        <r>
          <rPr>
            <b/>
            <sz val="8"/>
            <color indexed="81"/>
            <rFont val="Tahoma"/>
            <family val="2"/>
          </rPr>
          <t>Enter the total number of clients opened for 18-21 FC Services</t>
        </r>
      </text>
    </comment>
    <comment ref="E5" authorId="1" shapeId="0" xr:uid="{00000000-0006-0000-0900-00000A00000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xr:uid="{00000000-0006-0000-0900-00000B00000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xr:uid="{00000000-0006-0000-0900-00000C00000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xr:uid="{00000000-0006-0000-0900-00000D00000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xr:uid="{00000000-0006-0000-0900-00000E00000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xr:uid="{00000000-0006-0000-0900-00000F00000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xr:uid="{00000000-0006-0000-0900-00001000000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xr:uid="{00000000-0006-0000-0900-00001100000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xr:uid="{00000000-0006-0000-0900-00001200000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xr:uid="{00000000-0006-0000-0900-00001300000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xr:uid="{00000000-0006-0000-0900-00001400000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xr:uid="{00000000-0006-0000-0900-00001500000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xr:uid="{00000000-0006-0000-0900-000016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xr:uid="{00000000-0006-0000-0900-00001700000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xr:uid="{00000000-0006-0000-0900-000018000000}">
      <text>
        <r>
          <rPr>
            <sz val="9"/>
            <color indexed="81"/>
            <rFont val="Tahoma"/>
            <family val="2"/>
          </rPr>
          <t xml:space="preserve">Includes supervisor FTE's for Intake, Assessment, and In Home 
</t>
        </r>
      </text>
    </comment>
    <comment ref="E17" authorId="0" shapeId="0" xr:uid="{00000000-0006-0000-0900-000019000000}">
      <text>
        <r>
          <rPr>
            <sz val="9"/>
            <color indexed="81"/>
            <rFont val="Tahoma"/>
            <family val="2"/>
          </rPr>
          <t xml:space="preserve">Includes supervisor FTE's for foseter care and adoption services to children
</t>
        </r>
      </text>
    </comment>
    <comment ref="F17" authorId="0" shapeId="0" xr:uid="{00000000-0006-0000-0900-00001A000000}">
      <text>
        <r>
          <rPr>
            <sz val="9"/>
            <color indexed="81"/>
            <rFont val="Tahoma"/>
            <family val="2"/>
          </rPr>
          <t xml:space="preserve">Includes all supervisor FTE's  for training, studying, licensing and supervising foster and adotive families
</t>
        </r>
      </text>
    </comment>
    <comment ref="G17" authorId="0" shapeId="0" xr:uid="{00000000-0006-0000-0900-00001B00000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<sst xmlns="http://schemas.openxmlformats.org/spreadsheetml/2006/main" count="866" uniqueCount="149">
  <si>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</si>
  <si>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</si>
  <si>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</si>
  <si>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</si>
  <si>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</si>
  <si>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</si>
  <si>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</si>
  <si>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</si>
  <si>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</si>
  <si>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</si>
  <si>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</si>
  <si>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</si>
  <si>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</si>
  <si>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</si>
  <si>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</si>
  <si>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</si>
  <si>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</si>
  <si>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</si>
  <si>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</si>
  <si>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</si>
  <si>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</si>
  <si>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</si>
  <si>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</si>
  <si>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</si>
  <si>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</si>
  <si>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</si>
  <si>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</si>
  <si>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</si>
  <si>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</si>
  <si>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</si>
  <si>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</si>
  <si>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</si>
  <si>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</si>
  <si>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</si>
  <si>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</si>
  <si>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</si>
  <si>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</si>
  <si>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</si>
  <si>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</si>
  <si>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</si>
  <si>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</si>
  <si>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</si>
  <si>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</si>
  <si>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</si>
  <si>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</si>
  <si>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</si>
  <si>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</si>
  <si>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</si>
  <si>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</si>
  <si>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</si>
  <si>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</si>
  <si>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</si>
  <si>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</si>
  <si>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</si>
  <si>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</si>
  <si>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</si>
  <si>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</si>
  <si>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</si>
  <si>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</si>
  <si>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</si>
  <si>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</si>
  <si>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</si>
  <si>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</si>
  <si>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</si>
  <si>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</si>
  <si>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</si>
  <si>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</si>
  <si>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</si>
  <si>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</si>
  <si>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</si>
  <si>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</si>
  <si>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</si>
  <si>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</si>
  <si>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</si>
  <si>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</si>
  <si>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</si>
  <si>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</si>
  <si>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</si>
  <si>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</si>
  <si>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</si>
  <si>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</si>
  <si>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</si>
  <si>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</si>
  <si>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</si>
  <si>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</si>
  <si>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</si>
  <si>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</si>
  <si>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</si>
  <si>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</si>
  <si>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</si>
  <si>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</si>
  <si>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</si>
  <si>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</si>
  <si>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</si>
  <si>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</si>
  <si>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</si>
  <si>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</si>
  <si>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</si>
  <si>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</si>
  <si>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</si>
  <si>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</si>
  <si>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</si>
  <si>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</si>
  <si>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</si>
  <si>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</si>
  <si>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</si>
  <si>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</si>
  <si>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</si>
  <si>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</si>
  <si>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</si>
  <si>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</si>
  <si>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</si>
  <si>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</si>
  <si>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</si>
  <si>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</si>
  <si>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</si>
  <si>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</si>
  <si>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</si>
  <si>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</si>
  <si>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</si>
  <si>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</si>
  <si>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</si>
  <si>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</si>
  <si>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</si>
  <si>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</si>
  <si>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</si>
  <si>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</si>
  <si>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</si>
  <si>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</si>
  <si>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</si>
  <si>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</si>
  <si>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</si>
  <si>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</si>
  <si>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</si>
  <si>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</si>
  <si>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</si>
  <si>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</si>
  <si>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</si>
  <si>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</si>
  <si>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Foster Care 18 - 21 Services</t>
  </si>
  <si>
    <t>Clients open for foster care 18 - 21 services on the last day of the month.</t>
  </si>
  <si>
    <r>
      <t>The number of requests for</t>
    </r>
    <r>
      <rPr>
        <b/>
        <sz val="8"/>
        <rFont val="Arial"/>
        <family val="2"/>
      </rPr>
      <t xml:space="preserve"> Foster Care</t>
    </r>
    <r>
      <rPr>
        <sz val="8"/>
        <rFont val="Arial"/>
        <family val="2"/>
      </rPr>
      <t xml:space="preserve"> 18 - 21 assistance  from other counties or states which are active on the last day of the month for which the other county or state is responsible for case management.</t>
    </r>
  </si>
  <si>
    <t>Total Number of foster care 18-21 clients.</t>
  </si>
  <si>
    <t>Foster Care 18 - 21</t>
  </si>
  <si>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foster care 18-21,adoptions) open on the last day of the month</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</si>
  <si>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foster caer 18-21,adoptions) in which assistance was active on the last day of the month</t>
    </r>
  </si>
  <si>
    <t xml:space="preserve">March </t>
  </si>
  <si>
    <r>
      <t>The number of requests for</t>
    </r>
    <r>
      <rPr>
        <b/>
        <sz val="8"/>
        <rFont val="Arial"/>
        <family val="2"/>
      </rPr>
      <t xml:space="preserve"> Foster Care</t>
    </r>
    <r>
      <rPr>
        <sz val="8"/>
        <rFont val="Arial"/>
        <family val="2"/>
      </rPr>
      <t xml:space="preserve"> 18-21 assistance  from other counties or states which are active on the last day of the month for which the other county or state is responsible for case management.</t>
    </r>
  </si>
  <si>
    <t xml:space="preserve"> County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</si>
</sst>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
      <b/>
      <sz val="1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36">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6" borderId="7" xfId="0" applyFont="1" applyFill="1" applyBorder="1" applyAlignment="1" applyProtection="1">
      <alignment vertical="center"/>
    </xf>
    <xf numFmtId="49" fontId="1" fillId="7" borderId="1" xfId="0" applyNumberFormat="1" applyFont="1" applyFill="1" applyBorder="1" applyAlignment="1" applyProtection="1">
      <alignment horizontal="center" vertical="center"/>
    </xf>
    <xf numFmtId="0" fontId="14" fillId="0" borderId="7" xfId="0" applyFont="1" applyFill="1" applyBorder="1" applyAlignment="1">
      <alignment horizontal="center" vertical="center" textRotation="90" wrapText="1"/>
    </xf>
    <xf numFmtId="2" fontId="14" fillId="0" borderId="7" xfId="0" applyNumberFormat="1" applyFont="1" applyFill="1" applyBorder="1" applyAlignment="1" applyProtection="1">
      <alignment vertical="center" wrapText="1"/>
    </xf>
    <xf numFmtId="2" fontId="1" fillId="0" borderId="7"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xf>
    <xf numFmtId="0" fontId="1" fillId="5" borderId="12"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4" fillId="7" borderId="1" xfId="0" applyFont="1" applyFill="1" applyBorder="1" applyAlignment="1" applyProtection="1">
      <alignment vertical="center"/>
    </xf>
    <xf numFmtId="0" fontId="1" fillId="5" borderId="1" xfId="0" applyFont="1" applyFill="1" applyBorder="1" applyAlignment="1" applyProtection="1">
      <alignment vertical="center" wrapText="1"/>
    </xf>
    <xf numFmtId="0" fontId="14" fillId="5" borderId="1" xfId="0" applyFont="1" applyFill="1" applyBorder="1" applyAlignment="1">
      <alignment horizontal="center" vertical="center" textRotation="90" wrapText="1"/>
    </xf>
    <xf numFmtId="0" fontId="18" fillId="11" borderId="7"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 fillId="5" borderId="1" xfId="0" applyFont="1" applyFill="1" applyBorder="1" applyAlignment="1" applyProtection="1">
      <alignment vertical="center" wrapText="1"/>
    </xf>
    <xf numFmtId="0" fontId="14" fillId="5" borderId="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7"/>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97" t="s">
        <v>148</v>
      </c>
      <c r="B1" s="198"/>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186" t="s">
        <v>0</v>
      </c>
      <c r="B2" s="186"/>
      <c r="C2" s="186"/>
      <c r="D2" s="186"/>
      <c r="E2" s="186"/>
      <c r="F2" s="186"/>
      <c r="G2" s="186"/>
      <c r="H2" s="186"/>
      <c r="I2" s="186"/>
      <c r="J2" s="186"/>
      <c r="K2" s="186"/>
      <c r="L2" s="186"/>
      <c r="M2" s="186"/>
      <c r="N2" s="186"/>
      <c r="O2" s="186"/>
      <c r="P2" s="186"/>
      <c r="Q2" s="186"/>
      <c r="R2" s="186"/>
    </row>
    <row r="3" spans="1:18" s="73" customFormat="1" ht="16.149999999999999" customHeight="1" x14ac:dyDescent="0.2">
      <c r="A3" s="179"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179"/>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179"/>
      <c r="B5" s="158" t="s">
        <v>138</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90"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90"/>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90"/>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90"/>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186" t="s">
        <v>26</v>
      </c>
      <c r="B11" s="186"/>
      <c r="C11" s="186"/>
      <c r="D11" s="186"/>
      <c r="E11" s="186"/>
      <c r="F11" s="186"/>
      <c r="G11" s="186"/>
      <c r="H11" s="186"/>
      <c r="I11" s="186"/>
      <c r="J11" s="186"/>
      <c r="K11" s="186"/>
      <c r="L11" s="186"/>
      <c r="M11" s="186"/>
      <c r="N11" s="186"/>
      <c r="O11" s="186"/>
      <c r="P11" s="186"/>
      <c r="Q11" s="186"/>
      <c r="R11" s="186"/>
    </row>
    <row r="12" spans="1:18" s="1" customFormat="1" ht="22.5" customHeight="1" x14ac:dyDescent="0.2">
      <c r="A12" s="187"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88"/>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88"/>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89"/>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90"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90"/>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90"/>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90"/>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185" t="s">
        <v>27</v>
      </c>
      <c r="B21" s="186"/>
      <c r="C21" s="186"/>
      <c r="D21" s="186"/>
      <c r="E21" s="186"/>
      <c r="F21" s="186"/>
      <c r="G21" s="186"/>
      <c r="H21" s="186"/>
      <c r="I21" s="186"/>
      <c r="J21" s="186"/>
      <c r="K21" s="186"/>
      <c r="L21" s="186"/>
      <c r="M21" s="186"/>
      <c r="N21" s="186"/>
      <c r="O21" s="186"/>
      <c r="P21" s="186"/>
      <c r="Q21" s="186"/>
      <c r="R21" s="186"/>
    </row>
    <row r="22" spans="1:18" ht="16.149999999999999" customHeight="1" x14ac:dyDescent="0.2">
      <c r="A22" s="187" t="s">
        <v>55</v>
      </c>
      <c r="B22" s="84" t="s">
        <v>124</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88"/>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88"/>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89"/>
      <c r="B25" s="112" t="s">
        <v>120</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90"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90"/>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90"/>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90"/>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183" t="s">
        <v>39</v>
      </c>
      <c r="B31" s="183"/>
      <c r="C31" s="183"/>
      <c r="D31" s="183"/>
      <c r="E31" s="183"/>
      <c r="F31" s="183"/>
      <c r="G31" s="183"/>
      <c r="H31" s="183"/>
      <c r="I31" s="183"/>
      <c r="J31" s="183"/>
      <c r="K31" s="183"/>
      <c r="L31" s="183"/>
      <c r="M31" s="183"/>
      <c r="N31" s="183"/>
      <c r="O31" s="183"/>
      <c r="P31" s="183"/>
      <c r="Q31" s="183"/>
      <c r="R31" s="184"/>
    </row>
    <row r="32" spans="1:18" s="16" customFormat="1" ht="29.45" customHeight="1" x14ac:dyDescent="0.2">
      <c r="A32" s="202"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203"/>
      <c r="B33" s="159" t="s">
        <v>129</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180" t="s">
        <v>28</v>
      </c>
      <c r="B35" s="181"/>
      <c r="C35" s="181"/>
      <c r="D35" s="181"/>
      <c r="E35" s="181"/>
      <c r="F35" s="181"/>
      <c r="G35" s="181"/>
      <c r="H35" s="181"/>
      <c r="I35" s="181"/>
      <c r="J35" s="181"/>
      <c r="K35" s="181"/>
      <c r="L35" s="181"/>
      <c r="M35" s="181"/>
      <c r="N35" s="181"/>
      <c r="O35" s="181"/>
      <c r="P35" s="181"/>
      <c r="Q35" s="181"/>
      <c r="R35" s="182"/>
    </row>
    <row r="36" spans="1:18" ht="22.5" customHeight="1" x14ac:dyDescent="0.2">
      <c r="A36" s="17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179"/>
      <c r="B37" s="84" t="s">
        <v>125</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179"/>
      <c r="B38" s="115" t="s">
        <v>121</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90"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90"/>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90"/>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90"/>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180" t="s">
        <v>139</v>
      </c>
      <c r="B44" s="181"/>
      <c r="C44" s="181"/>
      <c r="D44" s="181"/>
      <c r="E44" s="181"/>
      <c r="F44" s="181"/>
      <c r="G44" s="181"/>
      <c r="H44" s="181"/>
      <c r="I44" s="181"/>
      <c r="J44" s="181"/>
      <c r="K44" s="181"/>
      <c r="L44" s="181"/>
      <c r="M44" s="181"/>
      <c r="N44" s="181"/>
      <c r="O44" s="181"/>
      <c r="P44" s="181"/>
      <c r="Q44" s="181"/>
      <c r="R44" s="182"/>
    </row>
    <row r="45" spans="1:18" ht="22.5" customHeight="1" x14ac:dyDescent="0.2">
      <c r="A45" s="179" t="s">
        <v>55</v>
      </c>
      <c r="B45" s="174" t="s">
        <v>140</v>
      </c>
      <c r="C45" s="98">
        <f>SUM(January!J4)</f>
        <v>0</v>
      </c>
      <c r="D45" s="98">
        <f>SUM(February!J4)</f>
        <v>0</v>
      </c>
      <c r="E45" s="98">
        <f>SUM(March!J4)</f>
        <v>0</v>
      </c>
      <c r="F45" s="92">
        <f t="shared" ref="F45:F49" si="34">AVERAGE(C45:E45)</f>
        <v>0</v>
      </c>
      <c r="G45" s="98">
        <f>SUM(April!J4)</f>
        <v>0</v>
      </c>
      <c r="H45" s="98">
        <f>SUM(May!J4)</f>
        <v>0</v>
      </c>
      <c r="I45" s="98">
        <f>SUM(June!J4)</f>
        <v>0</v>
      </c>
      <c r="J45" s="92">
        <f t="shared" ref="J45:J49" si="35">AVERAGE(C45:E45,G45:I45)</f>
        <v>0</v>
      </c>
      <c r="K45" s="98">
        <f>SUM(July!J4)</f>
        <v>0</v>
      </c>
      <c r="L45" s="98">
        <f>SUM(August!J4)</f>
        <v>0</v>
      </c>
      <c r="M45" s="98">
        <f>SUM(September!J4)</f>
        <v>0</v>
      </c>
      <c r="N45" s="92">
        <f t="shared" ref="N45:N49" si="36">AVERAGE(C45:E45,G45:I45,K45:M45)</f>
        <v>0</v>
      </c>
      <c r="O45" s="98">
        <f>SUM(October!J4)</f>
        <v>0</v>
      </c>
      <c r="P45" s="98">
        <f>SUM(November!J4)</f>
        <v>0</v>
      </c>
      <c r="Q45" s="98">
        <f>SUM(December!J4)</f>
        <v>0</v>
      </c>
      <c r="R45" s="90">
        <f t="shared" ref="R45:R49" si="37">AVERAGE(C45:E45,G45:I45,K45:M45,O45:Q45)</f>
        <v>0</v>
      </c>
    </row>
    <row r="46" spans="1:18" ht="36.6" customHeight="1" x14ac:dyDescent="0.2">
      <c r="A46" s="179"/>
      <c r="B46" s="175" t="s">
        <v>141</v>
      </c>
      <c r="C46" s="132">
        <f>January!J5</f>
        <v>0</v>
      </c>
      <c r="D46" s="132">
        <f>February!J5</f>
        <v>0</v>
      </c>
      <c r="E46" s="132">
        <f>March!J5</f>
        <v>0</v>
      </c>
      <c r="F46" s="92">
        <f t="shared" si="34"/>
        <v>0</v>
      </c>
      <c r="G46" s="132">
        <f>April!J5</f>
        <v>0</v>
      </c>
      <c r="H46" s="132">
        <f>May!J5</f>
        <v>0</v>
      </c>
      <c r="I46" s="132">
        <f>June!J5</f>
        <v>0</v>
      </c>
      <c r="J46" s="92">
        <f t="shared" si="35"/>
        <v>0</v>
      </c>
      <c r="K46" s="132">
        <f>July!J5</f>
        <v>0</v>
      </c>
      <c r="L46" s="132">
        <f>August!J5</f>
        <v>0</v>
      </c>
      <c r="M46" s="132">
        <f>September!J5</f>
        <v>0</v>
      </c>
      <c r="N46" s="92">
        <f t="shared" si="36"/>
        <v>0</v>
      </c>
      <c r="O46" s="132">
        <f>October!J5</f>
        <v>0</v>
      </c>
      <c r="P46" s="132">
        <f>November!J5</f>
        <v>0</v>
      </c>
      <c r="Q46" s="132">
        <f>December!J5</f>
        <v>0</v>
      </c>
      <c r="R46" s="90">
        <f t="shared" si="37"/>
        <v>0</v>
      </c>
    </row>
    <row r="47" spans="1:18" ht="33.75" customHeight="1" x14ac:dyDescent="0.2">
      <c r="A47" s="179"/>
      <c r="B47" s="176" t="s">
        <v>142</v>
      </c>
      <c r="C47" s="132">
        <f>SUM(C45:C46)</f>
        <v>0</v>
      </c>
      <c r="D47" s="132">
        <f t="shared" ref="D47:E47" si="38">SUM(D45:D46)</f>
        <v>0</v>
      </c>
      <c r="E47" s="132">
        <f t="shared" si="38"/>
        <v>0</v>
      </c>
      <c r="F47" s="92">
        <f t="shared" si="34"/>
        <v>0</v>
      </c>
      <c r="G47" s="132">
        <f t="shared" ref="G47:I47" si="39">SUM(G45:G46)</f>
        <v>0</v>
      </c>
      <c r="H47" s="132">
        <f t="shared" si="39"/>
        <v>0</v>
      </c>
      <c r="I47" s="132">
        <f t="shared" si="39"/>
        <v>0</v>
      </c>
      <c r="J47" s="92">
        <f t="shared" si="35"/>
        <v>0</v>
      </c>
      <c r="K47" s="132">
        <f t="shared" ref="K47:M47" si="40">SUM(K45:K46)</f>
        <v>0</v>
      </c>
      <c r="L47" s="132">
        <f t="shared" si="40"/>
        <v>0</v>
      </c>
      <c r="M47" s="132">
        <f t="shared" si="40"/>
        <v>0</v>
      </c>
      <c r="N47" s="92">
        <f t="shared" si="36"/>
        <v>0</v>
      </c>
      <c r="O47" s="132">
        <f t="shared" ref="O47:Q47" si="41">SUM(O45:O46)</f>
        <v>0</v>
      </c>
      <c r="P47" s="132">
        <f t="shared" si="41"/>
        <v>0</v>
      </c>
      <c r="Q47" s="132">
        <f t="shared" si="41"/>
        <v>0</v>
      </c>
      <c r="R47" s="90">
        <f t="shared" si="37"/>
        <v>0</v>
      </c>
    </row>
    <row r="48" spans="1:18" ht="16.149999999999999" customHeight="1" x14ac:dyDescent="0.2">
      <c r="A48" s="190" t="s">
        <v>97</v>
      </c>
      <c r="B48" s="105" t="s">
        <v>18</v>
      </c>
      <c r="C48" s="135">
        <f>(January!$J$7)</f>
        <v>0</v>
      </c>
      <c r="D48" s="135">
        <f>(February!$J$7)</f>
        <v>0</v>
      </c>
      <c r="E48" s="135">
        <f>(March!$J$7)</f>
        <v>0</v>
      </c>
      <c r="F48" s="92">
        <f t="shared" si="34"/>
        <v>0</v>
      </c>
      <c r="G48" s="135">
        <f>(April!$J$7)</f>
        <v>0</v>
      </c>
      <c r="H48" s="135">
        <f>(May!$J$7)</f>
        <v>0</v>
      </c>
      <c r="I48" s="135">
        <f>(June!$J$7)</f>
        <v>0</v>
      </c>
      <c r="J48" s="92">
        <f t="shared" si="35"/>
        <v>0</v>
      </c>
      <c r="K48" s="135">
        <f>(July!$J$7)</f>
        <v>0</v>
      </c>
      <c r="L48" s="135">
        <f>(August!$J$7)</f>
        <v>0</v>
      </c>
      <c r="M48" s="135">
        <f>(September!$J$7)</f>
        <v>0</v>
      </c>
      <c r="N48" s="92">
        <f t="shared" si="36"/>
        <v>0</v>
      </c>
      <c r="O48" s="135">
        <f>(October!$J$7)</f>
        <v>0</v>
      </c>
      <c r="P48" s="135">
        <f>(November!$J$7)</f>
        <v>0</v>
      </c>
      <c r="Q48" s="135">
        <f>(December!$J$7)</f>
        <v>0</v>
      </c>
      <c r="R48" s="90">
        <f t="shared" si="37"/>
        <v>0</v>
      </c>
    </row>
    <row r="49" spans="1:18" ht="22.5" customHeight="1" x14ac:dyDescent="0.2">
      <c r="A49" s="190"/>
      <c r="B49" s="105" t="s">
        <v>61</v>
      </c>
      <c r="C49" s="135">
        <f>(January!$J$9)</f>
        <v>0</v>
      </c>
      <c r="D49" s="135">
        <f>(February!$J$9)</f>
        <v>0</v>
      </c>
      <c r="E49" s="135">
        <f>(March!$J$9)</f>
        <v>0</v>
      </c>
      <c r="F49" s="92">
        <f t="shared" si="34"/>
        <v>0</v>
      </c>
      <c r="G49" s="135">
        <f>(April!$J$9)</f>
        <v>0</v>
      </c>
      <c r="H49" s="135">
        <f>(May!$J$9)</f>
        <v>0</v>
      </c>
      <c r="I49" s="135">
        <f>(June!$J$9)</f>
        <v>0</v>
      </c>
      <c r="J49" s="92">
        <f t="shared" si="35"/>
        <v>0</v>
      </c>
      <c r="K49" s="135">
        <f>(July!$J$9)</f>
        <v>0</v>
      </c>
      <c r="L49" s="135">
        <f>(August!$J$9)</f>
        <v>0</v>
      </c>
      <c r="M49" s="135">
        <f>(September!$J$9)</f>
        <v>0</v>
      </c>
      <c r="N49" s="92">
        <f t="shared" si="36"/>
        <v>0</v>
      </c>
      <c r="O49" s="135">
        <f>(October!$J$9)</f>
        <v>0</v>
      </c>
      <c r="P49" s="135">
        <f>(November!$J$9)</f>
        <v>0</v>
      </c>
      <c r="Q49" s="135">
        <f>(December!$J$9)</f>
        <v>0</v>
      </c>
      <c r="R49" s="90">
        <f t="shared" si="37"/>
        <v>0</v>
      </c>
    </row>
    <row r="50" spans="1:18" s="5" customFormat="1" ht="16.149999999999999" customHeight="1" x14ac:dyDescent="0.2">
      <c r="A50" s="190"/>
      <c r="B50" s="107" t="s">
        <v>57</v>
      </c>
      <c r="C50" s="136" t="e">
        <f>C49/C48</f>
        <v>#DIV/0!</v>
      </c>
      <c r="D50" s="136" t="e">
        <f t="shared" ref="D50:R50" si="42">D49/D48</f>
        <v>#DIV/0!</v>
      </c>
      <c r="E50" s="136" t="e">
        <f t="shared" si="42"/>
        <v>#DIV/0!</v>
      </c>
      <c r="F50" s="131" t="e">
        <f t="shared" si="42"/>
        <v>#DIV/0!</v>
      </c>
      <c r="G50" s="136" t="e">
        <f t="shared" si="42"/>
        <v>#DIV/0!</v>
      </c>
      <c r="H50" s="136" t="e">
        <f t="shared" si="42"/>
        <v>#DIV/0!</v>
      </c>
      <c r="I50" s="136" t="e">
        <f t="shared" si="42"/>
        <v>#DIV/0!</v>
      </c>
      <c r="J50" s="131" t="e">
        <f t="shared" si="42"/>
        <v>#DIV/0!</v>
      </c>
      <c r="K50" s="136" t="e">
        <f t="shared" si="42"/>
        <v>#DIV/0!</v>
      </c>
      <c r="L50" s="136" t="e">
        <f t="shared" si="42"/>
        <v>#DIV/0!</v>
      </c>
      <c r="M50" s="136" t="e">
        <f t="shared" si="42"/>
        <v>#DIV/0!</v>
      </c>
      <c r="N50" s="131" t="e">
        <f t="shared" si="42"/>
        <v>#DIV/0!</v>
      </c>
      <c r="O50" s="136" t="e">
        <f t="shared" si="42"/>
        <v>#DIV/0!</v>
      </c>
      <c r="P50" s="136" t="e">
        <f t="shared" si="42"/>
        <v>#DIV/0!</v>
      </c>
      <c r="Q50" s="136" t="e">
        <f t="shared" si="42"/>
        <v>#DIV/0!</v>
      </c>
      <c r="R50" s="91" t="e">
        <f t="shared" si="42"/>
        <v>#DIV/0!</v>
      </c>
    </row>
    <row r="51" spans="1:18" s="86" customFormat="1" ht="16.149999999999999" customHeight="1" x14ac:dyDescent="0.2">
      <c r="A51" s="190"/>
      <c r="B51" s="108" t="s">
        <v>101</v>
      </c>
      <c r="C51" s="130">
        <f>C47/15</f>
        <v>0</v>
      </c>
      <c r="D51" s="130">
        <f>D47/15</f>
        <v>0</v>
      </c>
      <c r="E51" s="130">
        <f>E47/15</f>
        <v>0</v>
      </c>
      <c r="F51" s="92">
        <f t="shared" ref="F51" si="43">AVERAGE(C51:E51)</f>
        <v>0</v>
      </c>
      <c r="G51" s="130">
        <f>G47/15</f>
        <v>0</v>
      </c>
      <c r="H51" s="130">
        <f>H47/15</f>
        <v>0</v>
      </c>
      <c r="I51" s="130">
        <f>I47/15</f>
        <v>0</v>
      </c>
      <c r="J51" s="92">
        <f>AVERAGE(C51:E51,G51:I51)</f>
        <v>0</v>
      </c>
      <c r="K51" s="130">
        <f>K47/15</f>
        <v>0</v>
      </c>
      <c r="L51" s="130">
        <f>L47/15</f>
        <v>0</v>
      </c>
      <c r="M51" s="130">
        <f>M47/15</f>
        <v>0</v>
      </c>
      <c r="N51" s="92">
        <f>AVERAGE(C51:E51,G51:I51,K51:M51)</f>
        <v>0</v>
      </c>
      <c r="O51" s="130">
        <f>O47/15</f>
        <v>0</v>
      </c>
      <c r="P51" s="130">
        <f>P47/15</f>
        <v>0</v>
      </c>
      <c r="Q51" s="130">
        <f>Q47/15</f>
        <v>0</v>
      </c>
      <c r="R51" s="90">
        <f>AVERAGE(C51:E51,G51:I51,K51:M51,O51:Q51)</f>
        <v>0</v>
      </c>
    </row>
    <row r="52" spans="1:18" s="86" customFormat="1" ht="16.149999999999999" customHeight="1" x14ac:dyDescent="0.2">
      <c r="A52" s="170"/>
      <c r="B52" s="171"/>
      <c r="C52" s="172"/>
      <c r="D52" s="172"/>
      <c r="E52" s="172"/>
      <c r="F52" s="172"/>
      <c r="G52" s="172"/>
      <c r="H52" s="172"/>
      <c r="I52" s="172"/>
      <c r="J52" s="172"/>
      <c r="K52" s="172"/>
      <c r="L52" s="172"/>
      <c r="M52" s="172"/>
      <c r="N52" s="172"/>
      <c r="O52" s="172"/>
      <c r="P52" s="172"/>
      <c r="Q52" s="172"/>
      <c r="R52" s="173"/>
    </row>
    <row r="53" spans="1:18" ht="13.15" customHeight="1" x14ac:dyDescent="0.2">
      <c r="A53" s="180" t="s">
        <v>29</v>
      </c>
      <c r="B53" s="181"/>
      <c r="C53" s="181"/>
      <c r="D53" s="181"/>
      <c r="E53" s="181"/>
      <c r="F53" s="181"/>
      <c r="G53" s="181"/>
      <c r="H53" s="181"/>
      <c r="I53" s="181"/>
      <c r="J53" s="181"/>
      <c r="K53" s="181"/>
      <c r="L53" s="181"/>
      <c r="M53" s="181"/>
      <c r="N53" s="181"/>
      <c r="O53" s="181"/>
      <c r="P53" s="181"/>
      <c r="Q53" s="181"/>
      <c r="R53" s="182"/>
    </row>
    <row r="54" spans="1:18" ht="22.5" x14ac:dyDescent="0.2">
      <c r="A54" s="187" t="s">
        <v>55</v>
      </c>
      <c r="B54" s="104" t="s">
        <v>53</v>
      </c>
      <c r="C54" s="98">
        <f>SUM(January!H4)</f>
        <v>0</v>
      </c>
      <c r="D54" s="98">
        <f>SUM(February!H4)</f>
        <v>0</v>
      </c>
      <c r="E54" s="98">
        <f>SUM(March!H4)</f>
        <v>0</v>
      </c>
      <c r="F54" s="92">
        <f t="shared" ref="F54" si="44">AVERAGE(C54:E54)</f>
        <v>0</v>
      </c>
      <c r="G54" s="98">
        <f>SUM(April!H4)</f>
        <v>0</v>
      </c>
      <c r="H54" s="98">
        <f>SUM(May!H4)</f>
        <v>0</v>
      </c>
      <c r="I54" s="98">
        <f>SUM(June!H4)</f>
        <v>0</v>
      </c>
      <c r="J54" s="92">
        <f>AVERAGE(C54:E54,G54:I54)</f>
        <v>0</v>
      </c>
      <c r="K54" s="98">
        <f>SUM(July!H4)</f>
        <v>0</v>
      </c>
      <c r="L54" s="98">
        <f>SUM(August!H4)</f>
        <v>0</v>
      </c>
      <c r="M54" s="98">
        <f>SUM(September!H4)</f>
        <v>0</v>
      </c>
      <c r="N54" s="92">
        <f>AVERAGE(C54:E54,G54:I54,K54:M54)</f>
        <v>0</v>
      </c>
      <c r="O54" s="98">
        <f>SUM(October!H4)</f>
        <v>0</v>
      </c>
      <c r="P54" s="98">
        <f>SUM(November!H4)</f>
        <v>0</v>
      </c>
      <c r="Q54" s="98">
        <f>SUM(December!H4)</f>
        <v>0</v>
      </c>
      <c r="R54" s="90">
        <f>AVERAGE(C54:E54,G54:I54,K54:M54,O54:Q54)</f>
        <v>0</v>
      </c>
    </row>
    <row r="55" spans="1:18" s="5" customFormat="1" ht="22.5" customHeight="1" x14ac:dyDescent="0.2">
      <c r="A55" s="188"/>
      <c r="B55" s="158" t="s">
        <v>37</v>
      </c>
      <c r="C55" s="133" t="e">
        <f t="shared" ref="C55:R55" si="45">C54/C32</f>
        <v>#DIV/0!</v>
      </c>
      <c r="D55" s="133" t="e">
        <f t="shared" si="45"/>
        <v>#DIV/0!</v>
      </c>
      <c r="E55" s="133" t="e">
        <f t="shared" si="45"/>
        <v>#DIV/0!</v>
      </c>
      <c r="F55" s="91" t="e">
        <f t="shared" si="45"/>
        <v>#DIV/0!</v>
      </c>
      <c r="G55" s="133" t="e">
        <f t="shared" si="45"/>
        <v>#DIV/0!</v>
      </c>
      <c r="H55" s="133" t="e">
        <f t="shared" si="45"/>
        <v>#DIV/0!</v>
      </c>
      <c r="I55" s="133" t="e">
        <f t="shared" si="45"/>
        <v>#DIV/0!</v>
      </c>
      <c r="J55" s="91" t="e">
        <f t="shared" si="45"/>
        <v>#DIV/0!</v>
      </c>
      <c r="K55" s="133" t="e">
        <f t="shared" si="45"/>
        <v>#DIV/0!</v>
      </c>
      <c r="L55" s="133" t="e">
        <f t="shared" si="45"/>
        <v>#DIV/0!</v>
      </c>
      <c r="M55" s="133" t="e">
        <f t="shared" si="45"/>
        <v>#DIV/0!</v>
      </c>
      <c r="N55" s="91" t="e">
        <f t="shared" si="45"/>
        <v>#DIV/0!</v>
      </c>
      <c r="O55" s="133" t="e">
        <f t="shared" si="45"/>
        <v>#DIV/0!</v>
      </c>
      <c r="P55" s="133" t="e">
        <f t="shared" si="45"/>
        <v>#DIV/0!</v>
      </c>
      <c r="Q55" s="133" t="e">
        <f t="shared" si="45"/>
        <v>#DIV/0!</v>
      </c>
      <c r="R55" s="91" t="e">
        <f t="shared" si="45"/>
        <v>#DIV/0!</v>
      </c>
    </row>
    <row r="56" spans="1:18" ht="33" customHeight="1" x14ac:dyDescent="0.2">
      <c r="A56" s="188"/>
      <c r="B56" s="84" t="s">
        <v>126</v>
      </c>
      <c r="C56" s="132">
        <f>January!H5</f>
        <v>0</v>
      </c>
      <c r="D56" s="132">
        <f>February!H5</f>
        <v>0</v>
      </c>
      <c r="E56" s="132">
        <f>March!H5</f>
        <v>0</v>
      </c>
      <c r="F56" s="92">
        <f t="shared" ref="F56:F59" si="46">AVERAGE(C56:E56)</f>
        <v>0</v>
      </c>
      <c r="G56" s="132">
        <f>April!H5</f>
        <v>0</v>
      </c>
      <c r="H56" s="132">
        <f>May!H5</f>
        <v>0</v>
      </c>
      <c r="I56" s="132">
        <f>June!H5</f>
        <v>0</v>
      </c>
      <c r="J56" s="92">
        <f t="shared" ref="J56:J59" si="47">AVERAGE(C56:E56,G56:I56)</f>
        <v>0</v>
      </c>
      <c r="K56" s="132">
        <f>July!H5</f>
        <v>0</v>
      </c>
      <c r="L56" s="132">
        <f>August!H5</f>
        <v>0</v>
      </c>
      <c r="M56" s="132">
        <f>September!H5</f>
        <v>0</v>
      </c>
      <c r="N56" s="92">
        <f t="shared" ref="N56:N59" si="48">AVERAGE(C56:E56,G56:I56,K56:M56)</f>
        <v>0</v>
      </c>
      <c r="O56" s="132">
        <f>October!H5</f>
        <v>0</v>
      </c>
      <c r="P56" s="132">
        <f>November!H5</f>
        <v>0</v>
      </c>
      <c r="Q56" s="132">
        <f>December!H5</f>
        <v>0</v>
      </c>
      <c r="R56" s="90">
        <f t="shared" ref="R56:R59" si="49">AVERAGE(C56:E56,G56:I56,K56:M56,O56:Q56)</f>
        <v>0</v>
      </c>
    </row>
    <row r="57" spans="1:18" ht="22.5" customHeight="1" x14ac:dyDescent="0.2">
      <c r="A57" s="189"/>
      <c r="B57" s="115" t="s">
        <v>122</v>
      </c>
      <c r="C57" s="132">
        <f t="shared" ref="C57:Q57" si="50">SUM(C56,C54)</f>
        <v>0</v>
      </c>
      <c r="D57" s="132">
        <f t="shared" si="50"/>
        <v>0</v>
      </c>
      <c r="E57" s="132">
        <f t="shared" si="50"/>
        <v>0</v>
      </c>
      <c r="F57" s="92">
        <f t="shared" si="46"/>
        <v>0</v>
      </c>
      <c r="G57" s="132">
        <f t="shared" si="50"/>
        <v>0</v>
      </c>
      <c r="H57" s="132">
        <f t="shared" si="50"/>
        <v>0</v>
      </c>
      <c r="I57" s="132">
        <f t="shared" si="50"/>
        <v>0</v>
      </c>
      <c r="J57" s="92">
        <f t="shared" si="47"/>
        <v>0</v>
      </c>
      <c r="K57" s="132">
        <f t="shared" si="50"/>
        <v>0</v>
      </c>
      <c r="L57" s="132">
        <f t="shared" si="50"/>
        <v>0</v>
      </c>
      <c r="M57" s="132">
        <f t="shared" si="50"/>
        <v>0</v>
      </c>
      <c r="N57" s="92">
        <f t="shared" si="48"/>
        <v>0</v>
      </c>
      <c r="O57" s="132">
        <f t="shared" si="50"/>
        <v>0</v>
      </c>
      <c r="P57" s="132">
        <f t="shared" si="50"/>
        <v>0</v>
      </c>
      <c r="Q57" s="132">
        <f t="shared" si="50"/>
        <v>0</v>
      </c>
      <c r="R57" s="90">
        <f t="shared" si="49"/>
        <v>0</v>
      </c>
    </row>
    <row r="58" spans="1:18" s="16" customFormat="1" x14ac:dyDescent="0.2">
      <c r="A58" s="190" t="s">
        <v>97</v>
      </c>
      <c r="B58" s="105" t="s">
        <v>19</v>
      </c>
      <c r="C58" s="127">
        <f>(January!$H$7)</f>
        <v>0</v>
      </c>
      <c r="D58" s="127">
        <f>(February!$H$7)</f>
        <v>0</v>
      </c>
      <c r="E58" s="127">
        <f>(March!$H$7)</f>
        <v>0</v>
      </c>
      <c r="F58" s="92">
        <f t="shared" si="46"/>
        <v>0</v>
      </c>
      <c r="G58" s="127">
        <f>(April!$H$7)</f>
        <v>0</v>
      </c>
      <c r="H58" s="127">
        <f>(May!$H$7)</f>
        <v>0</v>
      </c>
      <c r="I58" s="127">
        <f>(June!$H$7)</f>
        <v>0</v>
      </c>
      <c r="J58" s="92">
        <f t="shared" si="47"/>
        <v>0</v>
      </c>
      <c r="K58" s="127">
        <f>(July!$H$7)</f>
        <v>0</v>
      </c>
      <c r="L58" s="127">
        <f>(August!$H$7)</f>
        <v>0</v>
      </c>
      <c r="M58" s="127">
        <f>(September!$H$7)</f>
        <v>0</v>
      </c>
      <c r="N58" s="92">
        <f t="shared" si="48"/>
        <v>0</v>
      </c>
      <c r="O58" s="127">
        <f>(October!$H$7)</f>
        <v>0</v>
      </c>
      <c r="P58" s="127">
        <f>(November!$H$7)</f>
        <v>0</v>
      </c>
      <c r="Q58" s="127">
        <f>(December!$H$7)</f>
        <v>0</v>
      </c>
      <c r="R58" s="90">
        <f t="shared" si="49"/>
        <v>0</v>
      </c>
    </row>
    <row r="59" spans="1:18" s="16" customFormat="1" ht="16.149999999999999" customHeight="1" x14ac:dyDescent="0.2">
      <c r="A59" s="190"/>
      <c r="B59" s="106" t="s">
        <v>62</v>
      </c>
      <c r="C59" s="128">
        <f>(January!$H$9)</f>
        <v>0</v>
      </c>
      <c r="D59" s="128">
        <f>(February!$H$9)</f>
        <v>0</v>
      </c>
      <c r="E59" s="128">
        <f>(March!$H$9)</f>
        <v>0</v>
      </c>
      <c r="F59" s="92">
        <f t="shared" si="46"/>
        <v>0</v>
      </c>
      <c r="G59" s="128">
        <f>(April!$H$9)</f>
        <v>0</v>
      </c>
      <c r="H59" s="128">
        <f>(May!$H$9)</f>
        <v>0</v>
      </c>
      <c r="I59" s="128">
        <f>(June!$H$9)</f>
        <v>0</v>
      </c>
      <c r="J59" s="92">
        <f t="shared" si="47"/>
        <v>0</v>
      </c>
      <c r="K59" s="128">
        <f>(July!$H$9)</f>
        <v>0</v>
      </c>
      <c r="L59" s="128">
        <f>(August!$H$9)</f>
        <v>0</v>
      </c>
      <c r="M59" s="128">
        <f>(September!$H$9)</f>
        <v>0</v>
      </c>
      <c r="N59" s="92">
        <f t="shared" si="48"/>
        <v>0</v>
      </c>
      <c r="O59" s="128">
        <f>(October!$H$9)</f>
        <v>0</v>
      </c>
      <c r="P59" s="128">
        <f>(November!$H$9)</f>
        <v>0</v>
      </c>
      <c r="Q59" s="128">
        <f>(December!$H$9)</f>
        <v>0</v>
      </c>
      <c r="R59" s="90">
        <f t="shared" si="49"/>
        <v>0</v>
      </c>
    </row>
    <row r="60" spans="1:18" s="7" customFormat="1" ht="16.149999999999999" customHeight="1" x14ac:dyDescent="0.2">
      <c r="A60" s="190"/>
      <c r="B60" s="107" t="s">
        <v>33</v>
      </c>
      <c r="C60" s="129" t="e">
        <f>C59/C58</f>
        <v>#DIV/0!</v>
      </c>
      <c r="D60" s="129" t="e">
        <f t="shared" ref="D60:R60" si="51">D59/D58</f>
        <v>#DIV/0!</v>
      </c>
      <c r="E60" s="129" t="e">
        <f t="shared" si="51"/>
        <v>#DIV/0!</v>
      </c>
      <c r="F60" s="91" t="e">
        <f t="shared" si="51"/>
        <v>#DIV/0!</v>
      </c>
      <c r="G60" s="129" t="e">
        <f t="shared" si="51"/>
        <v>#DIV/0!</v>
      </c>
      <c r="H60" s="129" t="e">
        <f t="shared" si="51"/>
        <v>#DIV/0!</v>
      </c>
      <c r="I60" s="129" t="e">
        <f t="shared" si="51"/>
        <v>#DIV/0!</v>
      </c>
      <c r="J60" s="91" t="e">
        <f t="shared" si="51"/>
        <v>#DIV/0!</v>
      </c>
      <c r="K60" s="129" t="e">
        <f t="shared" si="51"/>
        <v>#DIV/0!</v>
      </c>
      <c r="L60" s="129" t="e">
        <f t="shared" si="51"/>
        <v>#DIV/0!</v>
      </c>
      <c r="M60" s="129" t="e">
        <f t="shared" si="51"/>
        <v>#DIV/0!</v>
      </c>
      <c r="N60" s="91" t="e">
        <f t="shared" si="51"/>
        <v>#DIV/0!</v>
      </c>
      <c r="O60" s="129" t="e">
        <f t="shared" si="51"/>
        <v>#DIV/0!</v>
      </c>
      <c r="P60" s="129" t="e">
        <f t="shared" si="51"/>
        <v>#DIV/0!</v>
      </c>
      <c r="Q60" s="129" t="e">
        <f t="shared" si="51"/>
        <v>#DIV/0!</v>
      </c>
      <c r="R60" s="91" t="e">
        <f t="shared" si="51"/>
        <v>#DIV/0!</v>
      </c>
    </row>
    <row r="61" spans="1:18" s="87" customFormat="1" ht="16.149999999999999" customHeight="1" x14ac:dyDescent="0.2">
      <c r="A61" s="190"/>
      <c r="B61" s="108" t="s">
        <v>101</v>
      </c>
      <c r="C61" s="130">
        <f>C57/15</f>
        <v>0</v>
      </c>
      <c r="D61" s="130">
        <f t="shared" ref="D61:Q61" si="52">D57/15</f>
        <v>0</v>
      </c>
      <c r="E61" s="130">
        <f t="shared" si="52"/>
        <v>0</v>
      </c>
      <c r="F61" s="92">
        <f t="shared" ref="F61" si="53">AVERAGE(C61:E61)</f>
        <v>0</v>
      </c>
      <c r="G61" s="130">
        <f t="shared" si="52"/>
        <v>0</v>
      </c>
      <c r="H61" s="130">
        <f t="shared" si="52"/>
        <v>0</v>
      </c>
      <c r="I61" s="130">
        <f t="shared" si="52"/>
        <v>0</v>
      </c>
      <c r="J61" s="92">
        <f>AVERAGE(C61:E61,G61:I61)</f>
        <v>0</v>
      </c>
      <c r="K61" s="130">
        <f t="shared" si="52"/>
        <v>0</v>
      </c>
      <c r="L61" s="130">
        <f t="shared" si="52"/>
        <v>0</v>
      </c>
      <c r="M61" s="130">
        <f t="shared" si="52"/>
        <v>0</v>
      </c>
      <c r="N61" s="92">
        <f>AVERAGE(C61:E61,G61:I61,K61:M61)</f>
        <v>0</v>
      </c>
      <c r="O61" s="130">
        <f t="shared" si="52"/>
        <v>0</v>
      </c>
      <c r="P61" s="130">
        <f t="shared" si="52"/>
        <v>0</v>
      </c>
      <c r="Q61" s="130">
        <f t="shared" si="52"/>
        <v>0</v>
      </c>
      <c r="R61" s="90">
        <f>AVERAGE(C61:E61,G61:I61,K61:M61,O61:Q61)</f>
        <v>0</v>
      </c>
    </row>
    <row r="62" spans="1:18" s="16" customFormat="1" x14ac:dyDescent="0.2">
      <c r="A62" s="100"/>
      <c r="B62" s="117"/>
      <c r="C62" s="24"/>
      <c r="D62" s="24"/>
      <c r="E62" s="24"/>
      <c r="F62" s="25"/>
      <c r="G62" s="24"/>
      <c r="H62" s="24"/>
      <c r="I62" s="24"/>
      <c r="J62" s="24"/>
      <c r="K62" s="24"/>
      <c r="L62" s="24"/>
      <c r="M62" s="24"/>
      <c r="N62" s="24"/>
      <c r="O62" s="24"/>
      <c r="P62" s="24"/>
      <c r="Q62" s="24"/>
      <c r="R62" s="26"/>
    </row>
    <row r="63" spans="1:18" ht="18" x14ac:dyDescent="0.2">
      <c r="A63" s="194" t="s">
        <v>30</v>
      </c>
      <c r="B63" s="195"/>
      <c r="C63" s="195"/>
      <c r="D63" s="195"/>
      <c r="E63" s="195"/>
      <c r="F63" s="195"/>
      <c r="G63" s="195"/>
      <c r="H63" s="195"/>
      <c r="I63" s="195"/>
      <c r="J63" s="195"/>
      <c r="K63" s="195"/>
      <c r="L63" s="195"/>
      <c r="M63" s="195"/>
      <c r="N63" s="195"/>
      <c r="O63" s="195"/>
      <c r="P63" s="195"/>
      <c r="Q63" s="195"/>
      <c r="R63" s="196"/>
    </row>
    <row r="64" spans="1:18" ht="22.5" customHeight="1" x14ac:dyDescent="0.2">
      <c r="A64" s="187" t="s">
        <v>55</v>
      </c>
      <c r="B64" s="84" t="s">
        <v>102</v>
      </c>
      <c r="C64" s="132">
        <f>SUM(January!K6)</f>
        <v>0</v>
      </c>
      <c r="D64" s="132">
        <f>SUM(February!K6)</f>
        <v>0</v>
      </c>
      <c r="E64" s="132">
        <f>SUM(March!K6)</f>
        <v>0</v>
      </c>
      <c r="F64" s="92">
        <f t="shared" ref="F64:F67" si="54">AVERAGE(C64:E64)</f>
        <v>0</v>
      </c>
      <c r="G64" s="132">
        <f>SUM(April!K6)</f>
        <v>0</v>
      </c>
      <c r="H64" s="132">
        <f>SUM(May!K6)</f>
        <v>0</v>
      </c>
      <c r="I64" s="132">
        <f>SUM(June!K6)</f>
        <v>0</v>
      </c>
      <c r="J64" s="92">
        <f t="shared" ref="J64:J67" si="55">AVERAGE(C64:E64,G64:I64)</f>
        <v>0</v>
      </c>
      <c r="K64" s="132">
        <f>SUM(July!K6)</f>
        <v>0</v>
      </c>
      <c r="L64" s="132">
        <f>SUM(August!K6)</f>
        <v>0</v>
      </c>
      <c r="M64" s="132">
        <f>SUM(September!K6)</f>
        <v>0</v>
      </c>
      <c r="N64" s="92">
        <f t="shared" ref="N64:N67" si="56">AVERAGE(C64:E64,G64:I64,K64:M64)</f>
        <v>0</v>
      </c>
      <c r="O64" s="132">
        <f>SUM(October!K6)</f>
        <v>0</v>
      </c>
      <c r="P64" s="132">
        <f>SUM(November!K6)</f>
        <v>0</v>
      </c>
      <c r="Q64" s="132">
        <f>SUM(December!K6)</f>
        <v>0</v>
      </c>
      <c r="R64" s="90">
        <f t="shared" ref="R64:R67" si="57">AVERAGE(C64:E64,G64:I64,K64:M64,O64:Q64)</f>
        <v>0</v>
      </c>
    </row>
    <row r="65" spans="1:18" s="88" customFormat="1" ht="22.5" customHeight="1" x14ac:dyDescent="0.2">
      <c r="A65" s="189"/>
      <c r="B65" s="118" t="s">
        <v>106</v>
      </c>
      <c r="C65" s="132">
        <f>January!L6</f>
        <v>0</v>
      </c>
      <c r="D65" s="132">
        <f>February!L6</f>
        <v>0</v>
      </c>
      <c r="E65" s="132">
        <f>March!L6</f>
        <v>0</v>
      </c>
      <c r="F65" s="92">
        <f t="shared" si="54"/>
        <v>0</v>
      </c>
      <c r="G65" s="132">
        <f>April!L6</f>
        <v>0</v>
      </c>
      <c r="H65" s="132">
        <f>May!L6</f>
        <v>0</v>
      </c>
      <c r="I65" s="132">
        <f>June!L6</f>
        <v>0</v>
      </c>
      <c r="J65" s="92">
        <f t="shared" si="55"/>
        <v>0</v>
      </c>
      <c r="K65" s="132">
        <f>July!L6</f>
        <v>0</v>
      </c>
      <c r="L65" s="132">
        <f>August!L6</f>
        <v>0</v>
      </c>
      <c r="M65" s="132">
        <f>September!L6</f>
        <v>0</v>
      </c>
      <c r="N65" s="92">
        <f t="shared" si="56"/>
        <v>0</v>
      </c>
      <c r="O65" s="132">
        <f>October!L6</f>
        <v>0</v>
      </c>
      <c r="P65" s="132">
        <f>November!L6</f>
        <v>0</v>
      </c>
      <c r="Q65" s="132">
        <f>December!L6</f>
        <v>0</v>
      </c>
      <c r="R65" s="90">
        <f t="shared" si="57"/>
        <v>0</v>
      </c>
    </row>
    <row r="66" spans="1:18" ht="22.5" customHeight="1" x14ac:dyDescent="0.2">
      <c r="A66" s="191" t="s">
        <v>97</v>
      </c>
      <c r="B66" s="105" t="s">
        <v>103</v>
      </c>
      <c r="C66" s="127">
        <f>January!K7+January!L7</f>
        <v>0</v>
      </c>
      <c r="D66" s="127">
        <f>February!K7+February!L7</f>
        <v>0</v>
      </c>
      <c r="E66" s="127">
        <f>March!K7+March!L7</f>
        <v>0</v>
      </c>
      <c r="F66" s="92">
        <f t="shared" si="54"/>
        <v>0</v>
      </c>
      <c r="G66" s="127">
        <f>April!K7+April!L7</f>
        <v>0</v>
      </c>
      <c r="H66" s="127">
        <f>May!K7+May!L7</f>
        <v>0</v>
      </c>
      <c r="I66" s="127">
        <f>June!K7+June!L7</f>
        <v>0</v>
      </c>
      <c r="J66" s="92">
        <f t="shared" si="55"/>
        <v>0</v>
      </c>
      <c r="K66" s="127">
        <f>July!K7+July!L7</f>
        <v>0</v>
      </c>
      <c r="L66" s="127">
        <f>August!K7+August!L7</f>
        <v>0</v>
      </c>
      <c r="M66" s="127">
        <f>September!K7+September!L7</f>
        <v>0</v>
      </c>
      <c r="N66" s="92">
        <f t="shared" si="56"/>
        <v>0</v>
      </c>
      <c r="O66" s="127">
        <f>October!K7+October!L7</f>
        <v>0</v>
      </c>
      <c r="P66" s="127">
        <f>November!K7+November!L7</f>
        <v>0</v>
      </c>
      <c r="Q66" s="127">
        <f>December!K7+December!L7</f>
        <v>0</v>
      </c>
      <c r="R66" s="90">
        <f t="shared" si="57"/>
        <v>0</v>
      </c>
    </row>
    <row r="67" spans="1:18" ht="22.5" customHeight="1" x14ac:dyDescent="0.2">
      <c r="A67" s="192"/>
      <c r="B67" s="105" t="s">
        <v>104</v>
      </c>
      <c r="C67" s="127">
        <f>January!K9+January!L9</f>
        <v>0</v>
      </c>
      <c r="D67" s="127">
        <f>February!K9+February!L9</f>
        <v>0</v>
      </c>
      <c r="E67" s="127">
        <f>March!K9+March!L9</f>
        <v>0</v>
      </c>
      <c r="F67" s="92">
        <f t="shared" si="54"/>
        <v>0</v>
      </c>
      <c r="G67" s="127">
        <f>April!K9+April!L9</f>
        <v>0</v>
      </c>
      <c r="H67" s="127">
        <f>May!K9+May!L9</f>
        <v>0</v>
      </c>
      <c r="I67" s="127">
        <f>June!K9+June!L9</f>
        <v>0</v>
      </c>
      <c r="J67" s="92">
        <f t="shared" si="55"/>
        <v>0</v>
      </c>
      <c r="K67" s="127">
        <f>July!K9+July!L9</f>
        <v>0</v>
      </c>
      <c r="L67" s="127">
        <f>August!K9+August!L9</f>
        <v>0</v>
      </c>
      <c r="M67" s="127">
        <f>September!K9+September!L9</f>
        <v>0</v>
      </c>
      <c r="N67" s="92">
        <f t="shared" si="56"/>
        <v>0</v>
      </c>
      <c r="O67" s="127">
        <f>October!K9+October!L9</f>
        <v>0</v>
      </c>
      <c r="P67" s="127">
        <f>November!K9+November!L9</f>
        <v>0</v>
      </c>
      <c r="Q67" s="127">
        <f>December!K9+December!L9</f>
        <v>0</v>
      </c>
      <c r="R67" s="90">
        <f t="shared" si="57"/>
        <v>0</v>
      </c>
    </row>
    <row r="68" spans="1:18" s="7" customFormat="1" ht="22.5" customHeight="1" x14ac:dyDescent="0.2">
      <c r="A68" s="192"/>
      <c r="B68" s="107" t="s">
        <v>105</v>
      </c>
      <c r="C68" s="129" t="e">
        <f>C67/C66</f>
        <v>#DIV/0!</v>
      </c>
      <c r="D68" s="129" t="e">
        <f t="shared" ref="D68:R68" si="58">D67/D66</f>
        <v>#DIV/0!</v>
      </c>
      <c r="E68" s="129" t="e">
        <f t="shared" si="58"/>
        <v>#DIV/0!</v>
      </c>
      <c r="F68" s="91" t="e">
        <f t="shared" si="58"/>
        <v>#DIV/0!</v>
      </c>
      <c r="G68" s="129" t="e">
        <f t="shared" si="58"/>
        <v>#DIV/0!</v>
      </c>
      <c r="H68" s="129" t="e">
        <f t="shared" si="58"/>
        <v>#DIV/0!</v>
      </c>
      <c r="I68" s="129" t="e">
        <f t="shared" si="58"/>
        <v>#DIV/0!</v>
      </c>
      <c r="J68" s="91" t="e">
        <f t="shared" si="58"/>
        <v>#DIV/0!</v>
      </c>
      <c r="K68" s="129" t="e">
        <f t="shared" si="58"/>
        <v>#DIV/0!</v>
      </c>
      <c r="L68" s="129" t="e">
        <f t="shared" si="58"/>
        <v>#DIV/0!</v>
      </c>
      <c r="M68" s="129" t="e">
        <f t="shared" si="58"/>
        <v>#DIV/0!</v>
      </c>
      <c r="N68" s="91" t="e">
        <f t="shared" si="58"/>
        <v>#DIV/0!</v>
      </c>
      <c r="O68" s="129" t="e">
        <f t="shared" si="58"/>
        <v>#DIV/0!</v>
      </c>
      <c r="P68" s="129" t="e">
        <f t="shared" si="58"/>
        <v>#DIV/0!</v>
      </c>
      <c r="Q68" s="129" t="e">
        <f t="shared" si="58"/>
        <v>#DIV/0!</v>
      </c>
      <c r="R68" s="91" t="e">
        <f t="shared" si="58"/>
        <v>#DIV/0!</v>
      </c>
    </row>
    <row r="69" spans="1:18" s="87" customFormat="1" ht="16.149999999999999" customHeight="1" x14ac:dyDescent="0.2">
      <c r="A69" s="193"/>
      <c r="B69" s="108" t="s">
        <v>101</v>
      </c>
      <c r="C69" s="130">
        <f>(C65+C64)/32</f>
        <v>0</v>
      </c>
      <c r="D69" s="130">
        <f t="shared" ref="D69:Q69" si="59">(D65+D64)/32</f>
        <v>0</v>
      </c>
      <c r="E69" s="130">
        <f t="shared" si="59"/>
        <v>0</v>
      </c>
      <c r="F69" s="92">
        <f t="shared" ref="F69" si="60">AVERAGE(C69:E69)</f>
        <v>0</v>
      </c>
      <c r="G69" s="130">
        <f t="shared" si="59"/>
        <v>0</v>
      </c>
      <c r="H69" s="130">
        <f t="shared" si="59"/>
        <v>0</v>
      </c>
      <c r="I69" s="130">
        <f t="shared" si="59"/>
        <v>0</v>
      </c>
      <c r="J69" s="92">
        <f>AVERAGE(C69:E69,G69:I69)</f>
        <v>0</v>
      </c>
      <c r="K69" s="130">
        <f t="shared" si="59"/>
        <v>0</v>
      </c>
      <c r="L69" s="130">
        <f t="shared" si="59"/>
        <v>0</v>
      </c>
      <c r="M69" s="130">
        <f t="shared" si="59"/>
        <v>0</v>
      </c>
      <c r="N69" s="92">
        <f>AVERAGE(C69:E69,G69:I69,K69:M69)</f>
        <v>0</v>
      </c>
      <c r="O69" s="130">
        <f t="shared" si="59"/>
        <v>0</v>
      </c>
      <c r="P69" s="130">
        <f t="shared" si="59"/>
        <v>0</v>
      </c>
      <c r="Q69" s="130">
        <f t="shared" si="59"/>
        <v>0</v>
      </c>
      <c r="R69" s="90">
        <f>AVERAGE(C69:E69,G69:I69,K69:M69,O69:Q69)</f>
        <v>0</v>
      </c>
    </row>
    <row r="70" spans="1:18" s="89" customFormat="1" ht="15" customHeight="1" x14ac:dyDescent="0.2">
      <c r="A70" s="100"/>
      <c r="B70" s="110"/>
      <c r="C70" s="77"/>
      <c r="D70" s="77"/>
      <c r="E70" s="77"/>
      <c r="F70" s="77"/>
      <c r="G70" s="77"/>
      <c r="H70" s="77"/>
      <c r="I70" s="77"/>
      <c r="J70" s="77"/>
      <c r="K70" s="77"/>
      <c r="L70" s="77"/>
      <c r="M70" s="77"/>
      <c r="N70" s="77"/>
      <c r="O70" s="77"/>
      <c r="P70" s="77"/>
      <c r="Q70" s="77"/>
      <c r="R70" s="77"/>
    </row>
    <row r="71" spans="1:18" ht="12.75" customHeight="1" x14ac:dyDescent="0.2">
      <c r="A71" s="210" t="s">
        <v>35</v>
      </c>
      <c r="B71" s="210"/>
      <c r="C71" s="210"/>
      <c r="D71" s="210"/>
      <c r="E71" s="210"/>
      <c r="F71" s="210"/>
      <c r="G71" s="210"/>
      <c r="H71" s="210"/>
      <c r="I71" s="210"/>
      <c r="J71" s="210"/>
      <c r="K71" s="210"/>
      <c r="L71" s="210"/>
      <c r="M71" s="210"/>
      <c r="N71" s="210"/>
      <c r="O71" s="210"/>
      <c r="P71" s="210"/>
      <c r="Q71" s="210"/>
      <c r="R71" s="210"/>
    </row>
    <row r="72" spans="1:18" s="16" customFormat="1" ht="41.25" customHeight="1" x14ac:dyDescent="0.2">
      <c r="A72" s="139" t="s">
        <v>55</v>
      </c>
      <c r="B72" s="84" t="s">
        <v>123</v>
      </c>
      <c r="C72" s="98">
        <f>(January!$M$6)</f>
        <v>0</v>
      </c>
      <c r="D72" s="98">
        <f>(February!$M$6)</f>
        <v>0</v>
      </c>
      <c r="E72" s="98">
        <f>(March!$M$6)</f>
        <v>0</v>
      </c>
      <c r="F72" s="92">
        <f t="shared" ref="F72:F74" si="61">AVERAGE(C72:E72)</f>
        <v>0</v>
      </c>
      <c r="G72" s="98">
        <f>(April!$M$6)</f>
        <v>0</v>
      </c>
      <c r="H72" s="98">
        <f>(May!$M$6)</f>
        <v>0</v>
      </c>
      <c r="I72" s="98">
        <f>(June!$M$6)</f>
        <v>0</v>
      </c>
      <c r="J72" s="92">
        <f t="shared" ref="J72:J74" si="62">AVERAGE(C72:E72,G72:I72)</f>
        <v>0</v>
      </c>
      <c r="K72" s="98">
        <f>(July!$M$6)</f>
        <v>0</v>
      </c>
      <c r="L72" s="98">
        <f>(August!$M$6)</f>
        <v>0</v>
      </c>
      <c r="M72" s="98">
        <f>(September!$M$6)</f>
        <v>0</v>
      </c>
      <c r="N72" s="92">
        <f t="shared" ref="N72:N74" si="63">AVERAGE(C72:E72,G72:I72,K72:M72)</f>
        <v>0</v>
      </c>
      <c r="O72" s="98">
        <f>(October!$M$6)</f>
        <v>0</v>
      </c>
      <c r="P72" s="98">
        <f>(November!$M$6)</f>
        <v>0</v>
      </c>
      <c r="Q72" s="98">
        <f>(December!$M$6)</f>
        <v>0</v>
      </c>
      <c r="R72" s="90">
        <f t="shared" ref="R72:R74" si="64">AVERAGE(C72:E72,G72:I72,K72:M72,O72:Q72)</f>
        <v>0</v>
      </c>
    </row>
    <row r="73" spans="1:18" s="16" customFormat="1" ht="22.5" customHeight="1" x14ac:dyDescent="0.2">
      <c r="A73" s="190" t="s">
        <v>97</v>
      </c>
      <c r="B73" s="105" t="s">
        <v>34</v>
      </c>
      <c r="C73" s="127">
        <f>(January!$M$7)</f>
        <v>0</v>
      </c>
      <c r="D73" s="127">
        <f>(February!$M$7)</f>
        <v>0</v>
      </c>
      <c r="E73" s="127">
        <f>(March!$M$7)</f>
        <v>0</v>
      </c>
      <c r="F73" s="92">
        <f t="shared" si="61"/>
        <v>0</v>
      </c>
      <c r="G73" s="127">
        <f>(April!$M$7)</f>
        <v>0</v>
      </c>
      <c r="H73" s="127">
        <f>(May!$M$7)</f>
        <v>0</v>
      </c>
      <c r="I73" s="127">
        <f>(June!$M$7)</f>
        <v>0</v>
      </c>
      <c r="J73" s="92">
        <f t="shared" si="62"/>
        <v>0</v>
      </c>
      <c r="K73" s="127">
        <f>(July!$M$7)</f>
        <v>0</v>
      </c>
      <c r="L73" s="127">
        <f>(August!$M$7)</f>
        <v>0</v>
      </c>
      <c r="M73" s="127">
        <f>(September!$M$7)</f>
        <v>0</v>
      </c>
      <c r="N73" s="92">
        <f t="shared" si="63"/>
        <v>0</v>
      </c>
      <c r="O73" s="127">
        <f>(October!$M$7)</f>
        <v>0</v>
      </c>
      <c r="P73" s="127">
        <f>(November!$M$7)</f>
        <v>0</v>
      </c>
      <c r="Q73" s="127">
        <f>(December!$M$7)</f>
        <v>0</v>
      </c>
      <c r="R73" s="90">
        <f t="shared" si="64"/>
        <v>0</v>
      </c>
    </row>
    <row r="74" spans="1:18" s="16" customFormat="1" ht="22.5" customHeight="1" x14ac:dyDescent="0.2">
      <c r="A74" s="190"/>
      <c r="B74" s="105" t="s">
        <v>65</v>
      </c>
      <c r="C74" s="127">
        <f>(January!$M$9)</f>
        <v>0</v>
      </c>
      <c r="D74" s="127">
        <f>(February!$M$9)</f>
        <v>0</v>
      </c>
      <c r="E74" s="127">
        <f>(March!$M$9)</f>
        <v>0</v>
      </c>
      <c r="F74" s="92">
        <f t="shared" si="61"/>
        <v>0</v>
      </c>
      <c r="G74" s="127">
        <f>(April!$M$9)</f>
        <v>0</v>
      </c>
      <c r="H74" s="127">
        <f>(May!$M$9)</f>
        <v>0</v>
      </c>
      <c r="I74" s="127">
        <f>(June!$M$9)</f>
        <v>0</v>
      </c>
      <c r="J74" s="92">
        <f t="shared" si="62"/>
        <v>0</v>
      </c>
      <c r="K74" s="127">
        <f>(July!$M$9)</f>
        <v>0</v>
      </c>
      <c r="L74" s="127">
        <f>(August!$M$9)</f>
        <v>0</v>
      </c>
      <c r="M74" s="127">
        <f>(September!$M$9)</f>
        <v>0</v>
      </c>
      <c r="N74" s="92">
        <f t="shared" si="63"/>
        <v>0</v>
      </c>
      <c r="O74" s="127">
        <f>(October!$M$9)</f>
        <v>0</v>
      </c>
      <c r="P74" s="127">
        <f>(November!$M$9)</f>
        <v>0</v>
      </c>
      <c r="Q74" s="127">
        <f>(December!$M$9)</f>
        <v>0</v>
      </c>
      <c r="R74" s="90">
        <f t="shared" si="64"/>
        <v>0</v>
      </c>
    </row>
    <row r="75" spans="1:18" s="144" customFormat="1" ht="16.149999999999999" customHeight="1" x14ac:dyDescent="0.2">
      <c r="A75" s="190"/>
      <c r="B75" s="141" t="s">
        <v>63</v>
      </c>
      <c r="C75" s="142" t="e">
        <f>C74/C73</f>
        <v>#DIV/0!</v>
      </c>
      <c r="D75" s="142" t="e">
        <f t="shared" ref="D75:R75" si="65">D74/D73</f>
        <v>#DIV/0!</v>
      </c>
      <c r="E75" s="142" t="e">
        <f t="shared" si="65"/>
        <v>#DIV/0!</v>
      </c>
      <c r="F75" s="143" t="e">
        <f t="shared" si="65"/>
        <v>#DIV/0!</v>
      </c>
      <c r="G75" s="142" t="e">
        <f t="shared" si="65"/>
        <v>#DIV/0!</v>
      </c>
      <c r="H75" s="142" t="e">
        <f t="shared" si="65"/>
        <v>#DIV/0!</v>
      </c>
      <c r="I75" s="142" t="e">
        <f t="shared" si="65"/>
        <v>#DIV/0!</v>
      </c>
      <c r="J75" s="143" t="e">
        <f t="shared" si="65"/>
        <v>#DIV/0!</v>
      </c>
      <c r="K75" s="142" t="e">
        <f t="shared" si="65"/>
        <v>#DIV/0!</v>
      </c>
      <c r="L75" s="142" t="e">
        <f t="shared" si="65"/>
        <v>#DIV/0!</v>
      </c>
      <c r="M75" s="142" t="e">
        <f t="shared" si="65"/>
        <v>#DIV/0!</v>
      </c>
      <c r="N75" s="143" t="e">
        <f t="shared" si="65"/>
        <v>#DIV/0!</v>
      </c>
      <c r="O75" s="142" t="e">
        <f t="shared" si="65"/>
        <v>#DIV/0!</v>
      </c>
      <c r="P75" s="142" t="e">
        <f t="shared" si="65"/>
        <v>#DIV/0!</v>
      </c>
      <c r="Q75" s="142" t="e">
        <f t="shared" si="65"/>
        <v>#DIV/0!</v>
      </c>
      <c r="R75" s="143" t="e">
        <f t="shared" si="65"/>
        <v>#DIV/0!</v>
      </c>
    </row>
    <row r="76" spans="1:18" s="16" customFormat="1" ht="16.149999999999999" customHeight="1" x14ac:dyDescent="0.2">
      <c r="A76" s="190"/>
      <c r="B76" s="107" t="s">
        <v>101</v>
      </c>
      <c r="C76" s="127">
        <f>C72/10</f>
        <v>0</v>
      </c>
      <c r="D76" s="127">
        <f t="shared" ref="D76:Q76" si="66">D72/10</f>
        <v>0</v>
      </c>
      <c r="E76" s="127">
        <f t="shared" si="66"/>
        <v>0</v>
      </c>
      <c r="F76" s="92">
        <f t="shared" ref="F76" si="67">AVERAGE(C76:E76)</f>
        <v>0</v>
      </c>
      <c r="G76" s="127">
        <f t="shared" si="66"/>
        <v>0</v>
      </c>
      <c r="H76" s="127">
        <f t="shared" si="66"/>
        <v>0</v>
      </c>
      <c r="I76" s="127">
        <f t="shared" si="66"/>
        <v>0</v>
      </c>
      <c r="J76" s="92">
        <f>AVERAGE(C76:E76,G76:I76)</f>
        <v>0</v>
      </c>
      <c r="K76" s="127">
        <f t="shared" si="66"/>
        <v>0</v>
      </c>
      <c r="L76" s="127">
        <f t="shared" si="66"/>
        <v>0</v>
      </c>
      <c r="M76" s="127">
        <f t="shared" si="66"/>
        <v>0</v>
      </c>
      <c r="N76" s="92">
        <f>AVERAGE(C76:E76,G76:I76,K76:M76)</f>
        <v>0</v>
      </c>
      <c r="O76" s="127">
        <f t="shared" si="66"/>
        <v>0</v>
      </c>
      <c r="P76" s="127">
        <f t="shared" si="66"/>
        <v>0</v>
      </c>
      <c r="Q76" s="127">
        <f t="shared" si="66"/>
        <v>0</v>
      </c>
      <c r="R76" s="90">
        <f>AVERAGE(C76:E76,G76:I76,K76:M76,O76:Q76)</f>
        <v>0</v>
      </c>
    </row>
    <row r="77" spans="1:18" x14ac:dyDescent="0.2">
      <c r="A77" s="102"/>
      <c r="B77" s="119"/>
      <c r="C77" s="75"/>
      <c r="D77" s="75"/>
      <c r="E77" s="75"/>
      <c r="F77" s="75"/>
      <c r="G77" s="75"/>
      <c r="H77" s="75"/>
      <c r="I77" s="75"/>
      <c r="J77" s="75"/>
      <c r="K77" s="75"/>
      <c r="L77" s="75"/>
      <c r="M77" s="75"/>
      <c r="N77" s="75"/>
      <c r="O77" s="75"/>
      <c r="P77" s="75"/>
      <c r="Q77" s="75"/>
      <c r="R77" s="76"/>
    </row>
    <row r="78" spans="1:18" s="16" customFormat="1" ht="18" x14ac:dyDescent="0.2">
      <c r="A78" s="207" t="s">
        <v>107</v>
      </c>
      <c r="B78" s="208"/>
      <c r="C78" s="208"/>
      <c r="D78" s="208"/>
      <c r="E78" s="208"/>
      <c r="F78" s="208"/>
      <c r="G78" s="208"/>
      <c r="H78" s="208"/>
      <c r="I78" s="208"/>
      <c r="J78" s="208"/>
      <c r="K78" s="208"/>
      <c r="L78" s="208"/>
      <c r="M78" s="208"/>
      <c r="N78" s="208"/>
      <c r="O78" s="208"/>
      <c r="P78" s="208"/>
      <c r="Q78" s="208"/>
      <c r="R78" s="209"/>
    </row>
    <row r="79" spans="1:18" ht="9" customHeight="1" x14ac:dyDescent="0.2">
      <c r="A79" s="102"/>
      <c r="B79" s="114"/>
      <c r="C79" s="19"/>
      <c r="D79" s="19"/>
      <c r="E79" s="19"/>
      <c r="F79" s="19"/>
      <c r="G79" s="19"/>
      <c r="H79" s="19"/>
      <c r="I79" s="19"/>
      <c r="J79" s="19"/>
      <c r="K79" s="19"/>
      <c r="L79" s="19"/>
      <c r="M79" s="19"/>
      <c r="N79" s="19"/>
      <c r="O79" s="19"/>
      <c r="P79" s="19"/>
      <c r="Q79" s="19"/>
      <c r="R79" s="23"/>
    </row>
    <row r="80" spans="1:18" ht="12.75" customHeight="1" x14ac:dyDescent="0.2">
      <c r="A80" s="211" t="s">
        <v>36</v>
      </c>
      <c r="B80" s="211"/>
      <c r="C80" s="211"/>
      <c r="D80" s="211"/>
      <c r="E80" s="211"/>
      <c r="F80" s="211"/>
      <c r="G80" s="211"/>
      <c r="H80" s="211"/>
      <c r="I80" s="211"/>
      <c r="J80" s="211"/>
      <c r="K80" s="211"/>
      <c r="L80" s="211"/>
      <c r="M80" s="211"/>
      <c r="N80" s="211"/>
      <c r="O80" s="211"/>
      <c r="P80" s="211"/>
      <c r="Q80" s="211"/>
      <c r="R80" s="212"/>
    </row>
    <row r="81" spans="1:18" s="16" customFormat="1" ht="22.9" customHeight="1" x14ac:dyDescent="0.2">
      <c r="A81" s="140" t="s">
        <v>55</v>
      </c>
      <c r="B81" s="120" t="s">
        <v>40</v>
      </c>
      <c r="C81" s="137">
        <f>(January!$N$6)</f>
        <v>0</v>
      </c>
      <c r="D81" s="137">
        <f>(February!$N$6)</f>
        <v>0</v>
      </c>
      <c r="E81" s="137">
        <f>(March!$N$6)</f>
        <v>0</v>
      </c>
      <c r="F81" s="92">
        <f t="shared" ref="F81:F83" si="68">AVERAGE(C81:E81)</f>
        <v>0</v>
      </c>
      <c r="G81" s="137">
        <f>(April!$N$6)</f>
        <v>0</v>
      </c>
      <c r="H81" s="137">
        <f>(May!$N$6)</f>
        <v>0</v>
      </c>
      <c r="I81" s="137">
        <f>(June!$N$6)</f>
        <v>0</v>
      </c>
      <c r="J81" s="92">
        <f t="shared" ref="J81:J83" si="69">AVERAGE(C81:E81,G81:I81)</f>
        <v>0</v>
      </c>
      <c r="K81" s="137">
        <f>(July!$N$6)</f>
        <v>0</v>
      </c>
      <c r="L81" s="137">
        <f>(August!$N$6)</f>
        <v>0</v>
      </c>
      <c r="M81" s="137">
        <f>(September!$N$6)</f>
        <v>0</v>
      </c>
      <c r="N81" s="92">
        <f t="shared" ref="N81:N83" si="70">AVERAGE(C81:E81,G81:I81,K81:M81)</f>
        <v>0</v>
      </c>
      <c r="O81" s="137">
        <f>(October!$N$6)</f>
        <v>0</v>
      </c>
      <c r="P81" s="137">
        <f>(November!$N$6)</f>
        <v>0</v>
      </c>
      <c r="Q81" s="137">
        <f>(December!$N$6)</f>
        <v>0</v>
      </c>
      <c r="R81" s="90">
        <f t="shared" ref="R81:R83" si="71">AVERAGE(C81:E81,G81:I81,K81:M81,O81:Q81)</f>
        <v>0</v>
      </c>
    </row>
    <row r="82" spans="1:18" s="16" customFormat="1" ht="16.149999999999999" customHeight="1" x14ac:dyDescent="0.2">
      <c r="A82" s="191" t="s">
        <v>97</v>
      </c>
      <c r="B82" s="105" t="s">
        <v>20</v>
      </c>
      <c r="C82" s="127">
        <f>(January!$N$7)</f>
        <v>0</v>
      </c>
      <c r="D82" s="127">
        <f>(February!$N$7)</f>
        <v>0</v>
      </c>
      <c r="E82" s="127">
        <f>(March!$N$7)</f>
        <v>0</v>
      </c>
      <c r="F82" s="92">
        <f t="shared" si="68"/>
        <v>0</v>
      </c>
      <c r="G82" s="127">
        <f>(April!$N$7)</f>
        <v>0</v>
      </c>
      <c r="H82" s="127">
        <f>(May!$N$7)</f>
        <v>0</v>
      </c>
      <c r="I82" s="127">
        <f>(June!$N$7)</f>
        <v>0</v>
      </c>
      <c r="J82" s="92">
        <f t="shared" si="69"/>
        <v>0</v>
      </c>
      <c r="K82" s="127">
        <f>(July!$N$7)</f>
        <v>0</v>
      </c>
      <c r="L82" s="127">
        <f>(August!$N$7)</f>
        <v>0</v>
      </c>
      <c r="M82" s="127">
        <f>(September!$N$7)</f>
        <v>0</v>
      </c>
      <c r="N82" s="92">
        <f t="shared" si="70"/>
        <v>0</v>
      </c>
      <c r="O82" s="127">
        <f>(October!$N$7)</f>
        <v>0</v>
      </c>
      <c r="P82" s="127">
        <f>(November!$N$7)</f>
        <v>0</v>
      </c>
      <c r="Q82" s="127">
        <f>(December!$N$7)</f>
        <v>0</v>
      </c>
      <c r="R82" s="90">
        <f t="shared" si="71"/>
        <v>0</v>
      </c>
    </row>
    <row r="83" spans="1:18" s="16" customFormat="1" ht="22.5" customHeight="1" x14ac:dyDescent="0.2">
      <c r="A83" s="192"/>
      <c r="B83" s="106" t="s">
        <v>64</v>
      </c>
      <c r="C83" s="128">
        <f>(January!$N$9)</f>
        <v>0</v>
      </c>
      <c r="D83" s="128">
        <f>(February!$N$9)</f>
        <v>0</v>
      </c>
      <c r="E83" s="128">
        <f>(March!$N$9)</f>
        <v>0</v>
      </c>
      <c r="F83" s="92">
        <f t="shared" si="68"/>
        <v>0</v>
      </c>
      <c r="G83" s="128">
        <f>(April!$N$9)</f>
        <v>0</v>
      </c>
      <c r="H83" s="128">
        <f>(May!$N$9)</f>
        <v>0</v>
      </c>
      <c r="I83" s="128">
        <f>(June!$N$9)</f>
        <v>0</v>
      </c>
      <c r="J83" s="92">
        <f t="shared" si="69"/>
        <v>0</v>
      </c>
      <c r="K83" s="128">
        <f>(July!$N$9)</f>
        <v>0</v>
      </c>
      <c r="L83" s="128">
        <f>(August!$N$9)</f>
        <v>0</v>
      </c>
      <c r="M83" s="128">
        <f>(September!$N$9)</f>
        <v>0</v>
      </c>
      <c r="N83" s="92">
        <f t="shared" si="70"/>
        <v>0</v>
      </c>
      <c r="O83" s="128">
        <f>(October!$N$9)</f>
        <v>0</v>
      </c>
      <c r="P83" s="128">
        <f>(November!$N$9)</f>
        <v>0</v>
      </c>
      <c r="Q83" s="128">
        <f>(December!$N$9)</f>
        <v>0</v>
      </c>
      <c r="R83" s="90">
        <f t="shared" si="71"/>
        <v>0</v>
      </c>
    </row>
    <row r="84" spans="1:18" s="144" customFormat="1" ht="16.149999999999999" customHeight="1" x14ac:dyDescent="0.2">
      <c r="A84" s="193"/>
      <c r="B84" s="141" t="s">
        <v>63</v>
      </c>
      <c r="C84" s="142" t="e">
        <f>C83/C82</f>
        <v>#DIV/0!</v>
      </c>
      <c r="D84" s="142" t="e">
        <f t="shared" ref="D84:R84" si="72">D83/D82</f>
        <v>#DIV/0!</v>
      </c>
      <c r="E84" s="142" t="e">
        <f t="shared" si="72"/>
        <v>#DIV/0!</v>
      </c>
      <c r="F84" s="143" t="e">
        <f t="shared" si="72"/>
        <v>#DIV/0!</v>
      </c>
      <c r="G84" s="142" t="e">
        <f t="shared" si="72"/>
        <v>#DIV/0!</v>
      </c>
      <c r="H84" s="142" t="e">
        <f t="shared" si="72"/>
        <v>#DIV/0!</v>
      </c>
      <c r="I84" s="142" t="e">
        <f t="shared" si="72"/>
        <v>#DIV/0!</v>
      </c>
      <c r="J84" s="143" t="e">
        <f t="shared" si="72"/>
        <v>#DIV/0!</v>
      </c>
      <c r="K84" s="142" t="e">
        <f t="shared" si="72"/>
        <v>#DIV/0!</v>
      </c>
      <c r="L84" s="142" t="e">
        <f t="shared" si="72"/>
        <v>#DIV/0!</v>
      </c>
      <c r="M84" s="142" t="e">
        <f t="shared" si="72"/>
        <v>#DIV/0!</v>
      </c>
      <c r="N84" s="143" t="e">
        <f t="shared" si="72"/>
        <v>#DIV/0!</v>
      </c>
      <c r="O84" s="142" t="e">
        <f t="shared" si="72"/>
        <v>#DIV/0!</v>
      </c>
      <c r="P84" s="142" t="e">
        <f t="shared" si="72"/>
        <v>#DIV/0!</v>
      </c>
      <c r="Q84" s="142" t="e">
        <f t="shared" si="72"/>
        <v>#DIV/0!</v>
      </c>
      <c r="R84" s="143" t="e">
        <f t="shared" si="72"/>
        <v>#DIV/0!</v>
      </c>
    </row>
    <row r="85" spans="1:18" x14ac:dyDescent="0.2">
      <c r="A85" s="100"/>
      <c r="B85" s="121"/>
      <c r="C85" s="24"/>
      <c r="D85" s="24"/>
      <c r="E85" s="24"/>
      <c r="F85" s="24"/>
      <c r="G85" s="24"/>
      <c r="H85" s="24"/>
      <c r="I85" s="24"/>
      <c r="J85" s="24"/>
      <c r="K85" s="24"/>
      <c r="L85" s="24"/>
      <c r="M85" s="24"/>
      <c r="N85" s="24"/>
      <c r="O85" s="24"/>
      <c r="P85" s="24"/>
      <c r="Q85" s="24"/>
      <c r="R85" s="26"/>
    </row>
    <row r="86" spans="1:18" ht="12.75" customHeight="1" x14ac:dyDescent="0.2">
      <c r="A86" s="204" t="s">
        <v>56</v>
      </c>
      <c r="B86" s="204"/>
      <c r="C86" s="204"/>
      <c r="D86" s="204"/>
      <c r="E86" s="204"/>
      <c r="F86" s="204"/>
      <c r="G86" s="204"/>
      <c r="H86" s="204"/>
      <c r="I86" s="204"/>
      <c r="J86" s="204"/>
      <c r="K86" s="204"/>
      <c r="L86" s="204"/>
      <c r="M86" s="204"/>
      <c r="N86" s="204"/>
      <c r="O86" s="204"/>
      <c r="P86" s="204"/>
      <c r="Q86" s="204"/>
      <c r="R86" s="204"/>
    </row>
    <row r="87" spans="1:18" ht="22.5" customHeight="1" x14ac:dyDescent="0.2">
      <c r="A87" s="191" t="s">
        <v>97</v>
      </c>
      <c r="B87" s="122" t="s">
        <v>109</v>
      </c>
      <c r="C87" s="138">
        <f>January!O7</f>
        <v>0</v>
      </c>
      <c r="D87" s="138">
        <f>February!O7</f>
        <v>0</v>
      </c>
      <c r="E87" s="138">
        <f>March!O7</f>
        <v>0</v>
      </c>
      <c r="F87" s="92">
        <f t="shared" ref="F87:F89" si="73">AVERAGE(C87:E87)</f>
        <v>0</v>
      </c>
      <c r="G87" s="138">
        <f>April!O7</f>
        <v>0</v>
      </c>
      <c r="H87" s="138">
        <f>May!O7</f>
        <v>0</v>
      </c>
      <c r="I87" s="138">
        <f>June!O7</f>
        <v>0</v>
      </c>
      <c r="J87" s="92">
        <f t="shared" ref="J87:J89" si="74">AVERAGE(C87:E87,G87:I87)</f>
        <v>0</v>
      </c>
      <c r="K87" s="138">
        <f>July!O7</f>
        <v>0</v>
      </c>
      <c r="L87" s="138">
        <f>August!O7</f>
        <v>0</v>
      </c>
      <c r="M87" s="138">
        <f>September!O7</f>
        <v>0</v>
      </c>
      <c r="N87" s="92">
        <f t="shared" ref="N87:N89" si="75">AVERAGE(C87:E87,G87:I87,K87:M87)</f>
        <v>0</v>
      </c>
      <c r="O87" s="138">
        <f>October!O7</f>
        <v>0</v>
      </c>
      <c r="P87" s="138">
        <f>November!O7</f>
        <v>0</v>
      </c>
      <c r="Q87" s="138">
        <f>December!O7</f>
        <v>0</v>
      </c>
      <c r="R87" s="90">
        <f t="shared" ref="R87:R89" si="76">AVERAGE(C87:E87,G87:I87,K87:M87,O87:Q87)</f>
        <v>0</v>
      </c>
    </row>
    <row r="88" spans="1:18" ht="22.5" customHeight="1" x14ac:dyDescent="0.2">
      <c r="A88" s="192"/>
      <c r="B88" s="122" t="s">
        <v>108</v>
      </c>
      <c r="C88" s="138">
        <f>January!P7</f>
        <v>0</v>
      </c>
      <c r="D88" s="138">
        <f>February!P7</f>
        <v>0</v>
      </c>
      <c r="E88" s="138">
        <f>March!P7</f>
        <v>0</v>
      </c>
      <c r="F88" s="92">
        <f t="shared" si="73"/>
        <v>0</v>
      </c>
      <c r="G88" s="138">
        <f>April!P7</f>
        <v>0</v>
      </c>
      <c r="H88" s="138">
        <f>May!P7</f>
        <v>0</v>
      </c>
      <c r="I88" s="138">
        <f>June!P7</f>
        <v>0</v>
      </c>
      <c r="J88" s="92">
        <f t="shared" si="74"/>
        <v>0</v>
      </c>
      <c r="K88" s="138">
        <f>July!P7</f>
        <v>0</v>
      </c>
      <c r="L88" s="138">
        <f>August!P7</f>
        <v>0</v>
      </c>
      <c r="M88" s="138">
        <f>September!P7</f>
        <v>0</v>
      </c>
      <c r="N88" s="92">
        <f t="shared" si="75"/>
        <v>0</v>
      </c>
      <c r="O88" s="138">
        <f>October!P7</f>
        <v>0</v>
      </c>
      <c r="P88" s="138">
        <f>November!P7</f>
        <v>0</v>
      </c>
      <c r="Q88" s="138">
        <f>December!P7</f>
        <v>0</v>
      </c>
      <c r="R88" s="90">
        <f t="shared" si="76"/>
        <v>0</v>
      </c>
    </row>
    <row r="89" spans="1:18" ht="22.5" customHeight="1" x14ac:dyDescent="0.2">
      <c r="A89" s="193"/>
      <c r="B89" s="122" t="s">
        <v>110</v>
      </c>
      <c r="C89" s="138">
        <f>January!Q7</f>
        <v>0</v>
      </c>
      <c r="D89" s="138">
        <f>February!Q7</f>
        <v>0</v>
      </c>
      <c r="E89" s="138">
        <f>March!Q7</f>
        <v>0</v>
      </c>
      <c r="F89" s="92">
        <f t="shared" si="73"/>
        <v>0</v>
      </c>
      <c r="G89" s="138">
        <f>April!Q7</f>
        <v>0</v>
      </c>
      <c r="H89" s="138">
        <f>May!Q7</f>
        <v>0</v>
      </c>
      <c r="I89" s="138">
        <f>June!Q7</f>
        <v>0</v>
      </c>
      <c r="J89" s="92">
        <f t="shared" si="74"/>
        <v>0</v>
      </c>
      <c r="K89" s="138">
        <f>July!Q7</f>
        <v>0</v>
      </c>
      <c r="L89" s="138">
        <f>August!Q7</f>
        <v>0</v>
      </c>
      <c r="M89" s="138">
        <f>September!Q7</f>
        <v>0</v>
      </c>
      <c r="N89" s="92">
        <f t="shared" si="75"/>
        <v>0</v>
      </c>
      <c r="O89" s="138">
        <f>October!Q7</f>
        <v>0</v>
      </c>
      <c r="P89" s="138">
        <f>November!Q7</f>
        <v>0</v>
      </c>
      <c r="Q89" s="138">
        <f>December!Q7</f>
        <v>0</v>
      </c>
      <c r="R89" s="90">
        <f t="shared" si="76"/>
        <v>0</v>
      </c>
    </row>
    <row r="90" spans="1:18" s="16" customFormat="1" ht="12" customHeight="1" x14ac:dyDescent="0.2">
      <c r="A90" s="154"/>
      <c r="B90" s="155"/>
      <c r="C90" s="156"/>
      <c r="D90" s="156"/>
      <c r="E90" s="156"/>
      <c r="F90" s="157"/>
      <c r="G90" s="156"/>
      <c r="H90" s="156"/>
      <c r="I90" s="156"/>
      <c r="J90" s="157"/>
      <c r="K90" s="156"/>
      <c r="L90" s="156"/>
      <c r="M90" s="156"/>
      <c r="N90" s="157"/>
      <c r="O90" s="156"/>
      <c r="P90" s="156"/>
      <c r="Q90" s="156"/>
      <c r="R90" s="157"/>
    </row>
    <row r="91" spans="1:18" ht="19.5" customHeight="1" x14ac:dyDescent="0.2">
      <c r="A91" s="199" t="s">
        <v>131</v>
      </c>
      <c r="B91" s="199"/>
      <c r="C91" s="199"/>
      <c r="D91" s="199"/>
      <c r="E91" s="199"/>
      <c r="F91" s="199"/>
      <c r="G91" s="199"/>
      <c r="H91" s="199"/>
      <c r="I91" s="199"/>
      <c r="J91" s="199"/>
      <c r="K91" s="199"/>
      <c r="L91" s="199"/>
      <c r="M91" s="199"/>
      <c r="N91" s="199"/>
      <c r="O91" s="199"/>
      <c r="P91" s="199"/>
      <c r="Q91" s="199"/>
      <c r="R91" s="199"/>
    </row>
    <row r="92" spans="1:18" ht="22.5" customHeight="1" x14ac:dyDescent="0.2">
      <c r="A92" s="190" t="s">
        <v>137</v>
      </c>
      <c r="B92" s="160" t="s">
        <v>133</v>
      </c>
      <c r="C92" s="138">
        <f>January!G13</f>
        <v>0</v>
      </c>
      <c r="D92" s="138">
        <f>February!G13</f>
        <v>0</v>
      </c>
      <c r="E92" s="138">
        <f>March!G13</f>
        <v>0</v>
      </c>
      <c r="F92" s="92">
        <f t="shared" ref="F92:F94" si="77">AVERAGE(C92:E92)</f>
        <v>0</v>
      </c>
      <c r="G92" s="138">
        <f>April!G13</f>
        <v>0</v>
      </c>
      <c r="H92" s="138">
        <f>May!G13</f>
        <v>0</v>
      </c>
      <c r="I92" s="138">
        <f>June!G13</f>
        <v>0</v>
      </c>
      <c r="J92" s="92">
        <f t="shared" ref="J92:J94" si="78">AVERAGE(C92:E92,G92:I92)</f>
        <v>0</v>
      </c>
      <c r="K92" s="138">
        <f>July!G13</f>
        <v>0</v>
      </c>
      <c r="L92" s="138">
        <f>August!G13</f>
        <v>0</v>
      </c>
      <c r="M92" s="138">
        <f>September!G13</f>
        <v>0</v>
      </c>
      <c r="N92" s="92">
        <f t="shared" ref="N92:N94" si="79">AVERAGE(C92:E92,G92:I92,K92:M92)</f>
        <v>0</v>
      </c>
      <c r="O92" s="138">
        <f>October!G13</f>
        <v>0</v>
      </c>
      <c r="P92" s="138">
        <f>November!G13</f>
        <v>0</v>
      </c>
      <c r="Q92" s="138">
        <f>December!G13</f>
        <v>0</v>
      </c>
      <c r="R92" s="90">
        <f t="shared" ref="R92:R94" si="80">AVERAGE(C92:E92,G92:I92,K92:M92,O92:Q92)</f>
        <v>0</v>
      </c>
    </row>
    <row r="93" spans="1:18" s="4" customFormat="1" ht="16.149999999999999" customHeight="1" x14ac:dyDescent="0.2">
      <c r="A93" s="190"/>
      <c r="B93" s="162" t="s">
        <v>132</v>
      </c>
      <c r="C93" s="138">
        <f>January!G14</f>
        <v>0</v>
      </c>
      <c r="D93" s="138">
        <f>February!G14</f>
        <v>0</v>
      </c>
      <c r="E93" s="138">
        <f>March!G14</f>
        <v>0</v>
      </c>
      <c r="F93" s="92">
        <f t="shared" si="77"/>
        <v>0</v>
      </c>
      <c r="G93" s="138">
        <f>April!G14</f>
        <v>0</v>
      </c>
      <c r="H93" s="138">
        <f>May!G14</f>
        <v>0</v>
      </c>
      <c r="I93" s="138">
        <f>June!G14</f>
        <v>0</v>
      </c>
      <c r="J93" s="92">
        <f t="shared" si="78"/>
        <v>0</v>
      </c>
      <c r="K93" s="138">
        <f>July!G14</f>
        <v>0</v>
      </c>
      <c r="L93" s="138">
        <f>August!G14</f>
        <v>0</v>
      </c>
      <c r="M93" s="138">
        <f>September!G14</f>
        <v>0</v>
      </c>
      <c r="N93" s="92">
        <f t="shared" si="79"/>
        <v>0</v>
      </c>
      <c r="O93" s="138">
        <f>October!G14</f>
        <v>0</v>
      </c>
      <c r="P93" s="138">
        <f>November!G14</f>
        <v>0</v>
      </c>
      <c r="Q93" s="138">
        <f>December!G14</f>
        <v>0</v>
      </c>
      <c r="R93" s="90">
        <f t="shared" si="80"/>
        <v>0</v>
      </c>
    </row>
    <row r="94" spans="1:18" ht="22.5" customHeight="1" x14ac:dyDescent="0.2">
      <c r="A94" s="190"/>
      <c r="B94" s="160" t="s">
        <v>134</v>
      </c>
      <c r="C94" s="138">
        <f>January!G15</f>
        <v>0</v>
      </c>
      <c r="D94" s="138">
        <f>February!G15</f>
        <v>0</v>
      </c>
      <c r="E94" s="138">
        <f>March!G15</f>
        <v>0</v>
      </c>
      <c r="F94" s="92">
        <f t="shared" si="77"/>
        <v>0</v>
      </c>
      <c r="G94" s="138">
        <f>April!G15</f>
        <v>0</v>
      </c>
      <c r="H94" s="138">
        <f>May!G15</f>
        <v>0</v>
      </c>
      <c r="I94" s="138">
        <f>June!G15</f>
        <v>0</v>
      </c>
      <c r="J94" s="92">
        <f t="shared" si="78"/>
        <v>0</v>
      </c>
      <c r="K94" s="138">
        <f>July!G15</f>
        <v>0</v>
      </c>
      <c r="L94" s="138">
        <f>August!G15</f>
        <v>0</v>
      </c>
      <c r="M94" s="138">
        <f>September!G15</f>
        <v>0</v>
      </c>
      <c r="N94" s="92">
        <f t="shared" si="79"/>
        <v>0</v>
      </c>
      <c r="O94" s="138">
        <f>October!G15</f>
        <v>0</v>
      </c>
      <c r="P94" s="138">
        <f>November!G15</f>
        <v>0</v>
      </c>
      <c r="Q94" s="138">
        <f>December!G15</f>
        <v>0</v>
      </c>
      <c r="R94" s="90">
        <f t="shared" si="80"/>
        <v>0</v>
      </c>
    </row>
    <row r="96" spans="1:18" ht="18" x14ac:dyDescent="0.2">
      <c r="A96" s="205" t="s">
        <v>114</v>
      </c>
      <c r="B96" s="205"/>
      <c r="C96" s="205"/>
      <c r="D96" s="205"/>
      <c r="E96" s="205"/>
      <c r="F96" s="205"/>
      <c r="G96" s="205"/>
      <c r="H96" s="205"/>
      <c r="I96" s="205"/>
      <c r="J96" s="205"/>
      <c r="K96" s="205"/>
      <c r="L96" s="205"/>
      <c r="M96" s="205"/>
      <c r="N96" s="205"/>
      <c r="O96" s="205"/>
      <c r="P96" s="205"/>
      <c r="Q96" s="205"/>
      <c r="R96" s="205"/>
    </row>
    <row r="97" spans="1:18" ht="9" customHeight="1" x14ac:dyDescent="0.2"/>
    <row r="98" spans="1:18" ht="16.149999999999999" customHeight="1" x14ac:dyDescent="0.2">
      <c r="A98" s="206" t="s">
        <v>79</v>
      </c>
      <c r="B98" s="93" t="s">
        <v>112</v>
      </c>
      <c r="C98" s="94">
        <f>January!H18</f>
        <v>0</v>
      </c>
      <c r="D98" s="97">
        <f>February!H18</f>
        <v>0</v>
      </c>
      <c r="E98" s="97">
        <f>March!H18</f>
        <v>0</v>
      </c>
      <c r="F98" s="95">
        <f t="shared" ref="F98:F102" si="81">AVERAGE(C98:E98)</f>
        <v>0</v>
      </c>
      <c r="G98" s="97">
        <f>April!H18</f>
        <v>0</v>
      </c>
      <c r="H98" s="97">
        <f>May!H18</f>
        <v>0</v>
      </c>
      <c r="I98" s="97">
        <f>June!H18</f>
        <v>0</v>
      </c>
      <c r="J98" s="95">
        <f t="shared" ref="J98:J99" si="82">AVERAGE(C98:E98,G98:I98)</f>
        <v>0</v>
      </c>
      <c r="K98" s="97">
        <f>July!H18</f>
        <v>0</v>
      </c>
      <c r="L98" s="97">
        <f>August!H18</f>
        <v>0</v>
      </c>
      <c r="M98" s="97">
        <f>September!H18</f>
        <v>0</v>
      </c>
      <c r="N98" s="95">
        <f t="shared" ref="N98:N99" si="83">AVERAGE(C98:E98,G98:I98,K98:M98)</f>
        <v>0</v>
      </c>
      <c r="O98" s="97">
        <f>October!H18</f>
        <v>0</v>
      </c>
      <c r="P98" s="97">
        <f>November!H18</f>
        <v>0</v>
      </c>
      <c r="Q98" s="97">
        <f>December!H18</f>
        <v>0</v>
      </c>
      <c r="R98" s="96">
        <f t="shared" ref="R98:R99" si="84">AVERAGE(C98:E98,G98:I98,K98:M98,O98:Q98)</f>
        <v>0</v>
      </c>
    </row>
    <row r="99" spans="1:18" ht="22.5" customHeight="1" x14ac:dyDescent="0.2">
      <c r="A99" s="206"/>
      <c r="B99" s="93" t="s">
        <v>68</v>
      </c>
      <c r="C99" s="94">
        <f>January!H20</f>
        <v>0</v>
      </c>
      <c r="D99" s="97">
        <f>February!H20</f>
        <v>0</v>
      </c>
      <c r="E99" s="97">
        <f>March!H20</f>
        <v>0</v>
      </c>
      <c r="F99" s="95">
        <f t="shared" si="81"/>
        <v>0</v>
      </c>
      <c r="G99" s="97">
        <f>April!H20</f>
        <v>0</v>
      </c>
      <c r="H99" s="97">
        <f>May!H20</f>
        <v>0</v>
      </c>
      <c r="I99" s="97">
        <f>June!H20</f>
        <v>0</v>
      </c>
      <c r="J99" s="95">
        <f t="shared" si="82"/>
        <v>0</v>
      </c>
      <c r="K99" s="97">
        <f>July!H20</f>
        <v>0</v>
      </c>
      <c r="L99" s="97">
        <f>August!H20</f>
        <v>0</v>
      </c>
      <c r="M99" s="97">
        <f>September!H20</f>
        <v>0</v>
      </c>
      <c r="N99" s="95">
        <f t="shared" si="83"/>
        <v>0</v>
      </c>
      <c r="O99" s="97">
        <f>October!H20</f>
        <v>0</v>
      </c>
      <c r="P99" s="97">
        <f>November!H20</f>
        <v>0</v>
      </c>
      <c r="Q99" s="97">
        <f>December!H20</f>
        <v>0</v>
      </c>
      <c r="R99" s="96">
        <f t="shared" si="84"/>
        <v>0</v>
      </c>
    </row>
    <row r="100" spans="1:18" s="152" customFormat="1" ht="16.149999999999999" customHeight="1" x14ac:dyDescent="0.2">
      <c r="A100" s="206"/>
      <c r="B100" s="150" t="s">
        <v>130</v>
      </c>
      <c r="C100" s="151" t="e">
        <f>C99/C98</f>
        <v>#DIV/0!</v>
      </c>
      <c r="D100" s="151" t="e">
        <f t="shared" ref="D100:R100" si="85">D99/D98</f>
        <v>#DIV/0!</v>
      </c>
      <c r="E100" s="151" t="e">
        <f t="shared" si="85"/>
        <v>#DIV/0!</v>
      </c>
      <c r="F100" s="153" t="e">
        <f t="shared" si="85"/>
        <v>#DIV/0!</v>
      </c>
      <c r="G100" s="151" t="e">
        <f t="shared" si="85"/>
        <v>#DIV/0!</v>
      </c>
      <c r="H100" s="151" t="e">
        <f t="shared" si="85"/>
        <v>#DIV/0!</v>
      </c>
      <c r="I100" s="151" t="e">
        <f t="shared" si="85"/>
        <v>#DIV/0!</v>
      </c>
      <c r="J100" s="153" t="e">
        <f t="shared" si="85"/>
        <v>#DIV/0!</v>
      </c>
      <c r="K100" s="151" t="e">
        <f t="shared" si="85"/>
        <v>#DIV/0!</v>
      </c>
      <c r="L100" s="151" t="e">
        <f t="shared" si="85"/>
        <v>#DIV/0!</v>
      </c>
      <c r="M100" s="151" t="e">
        <f t="shared" si="85"/>
        <v>#DIV/0!</v>
      </c>
      <c r="N100" s="153" t="e">
        <f t="shared" si="85"/>
        <v>#DIV/0!</v>
      </c>
      <c r="O100" s="151" t="e">
        <f t="shared" si="85"/>
        <v>#DIV/0!</v>
      </c>
      <c r="P100" s="151" t="e">
        <f t="shared" si="85"/>
        <v>#DIV/0!</v>
      </c>
      <c r="Q100" s="151" t="e">
        <f t="shared" si="85"/>
        <v>#DIV/0!</v>
      </c>
      <c r="R100" s="153" t="e">
        <f t="shared" si="85"/>
        <v>#DIV/0!</v>
      </c>
    </row>
    <row r="101" spans="1:18" ht="16.149999999999999" customHeight="1" x14ac:dyDescent="0.2">
      <c r="A101" s="206"/>
      <c r="B101" s="124" t="s">
        <v>113</v>
      </c>
      <c r="C101" s="97">
        <f>January!R7/5</f>
        <v>0</v>
      </c>
      <c r="D101" s="97">
        <f>February!R7/5</f>
        <v>0</v>
      </c>
      <c r="E101" s="97">
        <f>March!R7/5</f>
        <v>0</v>
      </c>
      <c r="F101" s="95">
        <f t="shared" si="81"/>
        <v>0</v>
      </c>
      <c r="G101" s="97">
        <f>April!R7/5</f>
        <v>0</v>
      </c>
      <c r="H101" s="97">
        <f>May!R7/5</f>
        <v>0</v>
      </c>
      <c r="I101" s="97">
        <f>June!R7/5</f>
        <v>0</v>
      </c>
      <c r="J101" s="95">
        <f t="shared" ref="J101:J102" si="86">AVERAGE(C101:E101,G101:I101)</f>
        <v>0</v>
      </c>
      <c r="K101" s="97">
        <f>July!R7/5</f>
        <v>0</v>
      </c>
      <c r="L101" s="97">
        <f>August!R7/5</f>
        <v>0</v>
      </c>
      <c r="M101" s="97">
        <f>September!R7/5</f>
        <v>0</v>
      </c>
      <c r="N101" s="95">
        <f t="shared" ref="N101:N102" si="87">AVERAGE(C101:E101,G101:I101,K101:M101)</f>
        <v>0</v>
      </c>
      <c r="O101" s="97">
        <f>October!R7/5</f>
        <v>0</v>
      </c>
      <c r="P101" s="97">
        <f>November!R7/5</f>
        <v>0</v>
      </c>
      <c r="Q101" s="97">
        <f>December!R7/5</f>
        <v>0</v>
      </c>
      <c r="R101" s="96">
        <f t="shared" ref="R101:R102" si="88">AVERAGE(C101:E101,G101:I101,K101:M101,O101:Q101)</f>
        <v>0</v>
      </c>
    </row>
    <row r="102" spans="1:18" s="1" customFormat="1" ht="16.149999999999999" customHeight="1" x14ac:dyDescent="0.2">
      <c r="A102" s="163" t="s">
        <v>115</v>
      </c>
      <c r="B102" s="167" t="s">
        <v>111</v>
      </c>
      <c r="C102" s="164">
        <f>January!D23</f>
        <v>0</v>
      </c>
      <c r="D102" s="164">
        <f>February!D23</f>
        <v>0</v>
      </c>
      <c r="E102" s="164">
        <f>March!D23</f>
        <v>0</v>
      </c>
      <c r="F102" s="165">
        <f t="shared" si="81"/>
        <v>0</v>
      </c>
      <c r="G102" s="164">
        <f>April!D23</f>
        <v>0</v>
      </c>
      <c r="H102" s="164">
        <f>May!D23</f>
        <v>0</v>
      </c>
      <c r="I102" s="164">
        <f>June!D23</f>
        <v>0</v>
      </c>
      <c r="J102" s="165">
        <f t="shared" si="86"/>
        <v>0</v>
      </c>
      <c r="K102" s="164">
        <f>July!D23</f>
        <v>0</v>
      </c>
      <c r="L102" s="164">
        <f>August!D23</f>
        <v>0</v>
      </c>
      <c r="M102" s="164">
        <f>September!D23</f>
        <v>0</v>
      </c>
      <c r="N102" s="165">
        <f t="shared" si="87"/>
        <v>0</v>
      </c>
      <c r="O102" s="164">
        <f>October!D23</f>
        <v>0</v>
      </c>
      <c r="P102" s="164">
        <f>November!D23</f>
        <v>0</v>
      </c>
      <c r="Q102" s="164">
        <f>December!D23</f>
        <v>0</v>
      </c>
      <c r="R102" s="166">
        <f t="shared" si="88"/>
        <v>0</v>
      </c>
    </row>
    <row r="104" spans="1:18" ht="12.75" customHeight="1" x14ac:dyDescent="0.2">
      <c r="A104" s="200" t="s">
        <v>25</v>
      </c>
      <c r="B104" s="200"/>
      <c r="C104" s="200"/>
      <c r="D104" s="200"/>
      <c r="E104" s="200"/>
      <c r="F104" s="200"/>
      <c r="G104" s="200"/>
      <c r="H104" s="200"/>
      <c r="I104" s="200"/>
      <c r="J104" s="200"/>
      <c r="K104" s="200"/>
      <c r="L104" s="200"/>
      <c r="M104" s="200"/>
      <c r="N104" s="200"/>
      <c r="O104" s="200"/>
      <c r="P104" s="200"/>
      <c r="Q104" s="200"/>
      <c r="R104" s="201"/>
    </row>
    <row r="105" spans="1:18" s="16" customFormat="1" ht="9" customHeight="1" x14ac:dyDescent="0.2">
      <c r="A105" s="103"/>
      <c r="B105" s="114"/>
      <c r="C105" s="19"/>
      <c r="D105" s="19"/>
      <c r="E105" s="19"/>
      <c r="F105" s="19"/>
      <c r="G105" s="19"/>
      <c r="H105" s="19"/>
      <c r="I105" s="19"/>
      <c r="J105" s="19"/>
      <c r="K105" s="19"/>
      <c r="L105" s="19"/>
      <c r="M105" s="19"/>
      <c r="N105" s="19"/>
      <c r="O105" s="19"/>
      <c r="P105" s="19"/>
      <c r="Q105" s="19"/>
      <c r="R105" s="23"/>
    </row>
    <row r="106" spans="1:18" ht="33.6" customHeight="1" x14ac:dyDescent="0.2">
      <c r="A106" s="179" t="s">
        <v>54</v>
      </c>
      <c r="B106" s="84" t="s">
        <v>127</v>
      </c>
      <c r="C106" s="98">
        <f>January!E5</f>
        <v>0</v>
      </c>
      <c r="D106" s="98">
        <f>February!E5</f>
        <v>0</v>
      </c>
      <c r="E106" s="98">
        <f>March!E5</f>
        <v>0</v>
      </c>
      <c r="F106" s="92">
        <f t="shared" ref="F106:F110" si="89">AVERAGE(C106:E106)</f>
        <v>0</v>
      </c>
      <c r="G106" s="98">
        <f>April!E5</f>
        <v>0</v>
      </c>
      <c r="H106" s="98">
        <f>May!E5</f>
        <v>0</v>
      </c>
      <c r="I106" s="98">
        <f>June!E5</f>
        <v>0</v>
      </c>
      <c r="J106" s="92">
        <f t="shared" ref="J106:J110" si="90">AVERAGE(C106:E106,G106:I106)</f>
        <v>0</v>
      </c>
      <c r="K106" s="98">
        <f>July!E5</f>
        <v>0</v>
      </c>
      <c r="L106" s="98">
        <f>August!E5</f>
        <v>0</v>
      </c>
      <c r="M106" s="98">
        <f>September!E5</f>
        <v>0</v>
      </c>
      <c r="N106" s="92">
        <f t="shared" ref="N106:N110" si="91">AVERAGE(C106:E106,G106:I106,K106:M106)</f>
        <v>0</v>
      </c>
      <c r="O106" s="98">
        <f>October!E5</f>
        <v>0</v>
      </c>
      <c r="P106" s="98">
        <f>November!E5</f>
        <v>0</v>
      </c>
      <c r="Q106" s="98">
        <f>December!E5</f>
        <v>0</v>
      </c>
      <c r="R106" s="90">
        <f t="shared" ref="R106:R110" si="92">AVERAGE(C106:E106,G106:I106,K106:M106,O106:Q106)</f>
        <v>0</v>
      </c>
    </row>
    <row r="107" spans="1:18" ht="33.6" customHeight="1" x14ac:dyDescent="0.2">
      <c r="A107" s="179"/>
      <c r="B107" s="84" t="s">
        <v>128</v>
      </c>
      <c r="C107" s="98">
        <f>(January!$F$5)</f>
        <v>0</v>
      </c>
      <c r="D107" s="98">
        <f>(February!$F$5)</f>
        <v>0</v>
      </c>
      <c r="E107" s="98">
        <f>(March!$F$5)</f>
        <v>0</v>
      </c>
      <c r="F107" s="92">
        <f t="shared" si="89"/>
        <v>0</v>
      </c>
      <c r="G107" s="98">
        <f>(April!$F$5)</f>
        <v>0</v>
      </c>
      <c r="H107" s="98">
        <f>(May!$F$5)</f>
        <v>0</v>
      </c>
      <c r="I107" s="98">
        <f>(June!$F$5)</f>
        <v>0</v>
      </c>
      <c r="J107" s="92">
        <f t="shared" si="90"/>
        <v>0</v>
      </c>
      <c r="K107" s="98">
        <f>(July!$F$5)</f>
        <v>0</v>
      </c>
      <c r="L107" s="98">
        <f>(August!$F$5)</f>
        <v>0</v>
      </c>
      <c r="M107" s="98">
        <f>(September!$F$5)</f>
        <v>0</v>
      </c>
      <c r="N107" s="92">
        <f t="shared" si="91"/>
        <v>0</v>
      </c>
      <c r="O107" s="98">
        <f>(October!$F$5)</f>
        <v>0</v>
      </c>
      <c r="P107" s="98">
        <f>(November!$F$5)</f>
        <v>0</v>
      </c>
      <c r="Q107" s="98">
        <f>(December!$F$5)</f>
        <v>0</v>
      </c>
      <c r="R107" s="90">
        <f t="shared" si="92"/>
        <v>0</v>
      </c>
    </row>
    <row r="108" spans="1:18" ht="33.6" customHeight="1" x14ac:dyDescent="0.2">
      <c r="A108" s="179"/>
      <c r="B108" s="84" t="s">
        <v>125</v>
      </c>
      <c r="C108" s="98">
        <f>(January!$G$5)</f>
        <v>0</v>
      </c>
      <c r="D108" s="98">
        <f>(February!$G$5)</f>
        <v>0</v>
      </c>
      <c r="E108" s="98">
        <f>(March!$G$5)</f>
        <v>0</v>
      </c>
      <c r="F108" s="92">
        <f t="shared" si="89"/>
        <v>0</v>
      </c>
      <c r="G108" s="98">
        <f>(April!$G$5)</f>
        <v>0</v>
      </c>
      <c r="H108" s="98">
        <f>(May!$G$5)</f>
        <v>0</v>
      </c>
      <c r="I108" s="98">
        <f>(June!$G$5)</f>
        <v>0</v>
      </c>
      <c r="J108" s="92">
        <f t="shared" si="90"/>
        <v>0</v>
      </c>
      <c r="K108" s="98">
        <f>(July!$G$5)</f>
        <v>0</v>
      </c>
      <c r="L108" s="98">
        <f>(August!$G$5)</f>
        <v>0</v>
      </c>
      <c r="M108" s="98">
        <f>(September!$G$5)</f>
        <v>0</v>
      </c>
      <c r="N108" s="92">
        <f t="shared" si="91"/>
        <v>0</v>
      </c>
      <c r="O108" s="98">
        <f>(October!$G$5)</f>
        <v>0</v>
      </c>
      <c r="P108" s="98">
        <f>(November!$G$5)</f>
        <v>0</v>
      </c>
      <c r="Q108" s="98">
        <f>(December!$G$5)</f>
        <v>0</v>
      </c>
      <c r="R108" s="90">
        <f t="shared" si="92"/>
        <v>0</v>
      </c>
    </row>
    <row r="109" spans="1:18" ht="33.6" customHeight="1" x14ac:dyDescent="0.2">
      <c r="A109" s="179"/>
      <c r="B109" s="178" t="s">
        <v>147</v>
      </c>
      <c r="C109" s="98">
        <f>(January!$J$5)</f>
        <v>0</v>
      </c>
      <c r="D109" s="98">
        <f>(February!$J$5)</f>
        <v>0</v>
      </c>
      <c r="E109" s="98">
        <f>(March!$J$5)</f>
        <v>0</v>
      </c>
      <c r="F109" s="92">
        <f t="shared" ref="F109" si="93">AVERAGE(C109:E109)</f>
        <v>0</v>
      </c>
      <c r="G109" s="98">
        <f>(April!$J$5)</f>
        <v>0</v>
      </c>
      <c r="H109" s="98">
        <f>(May!$J$5)</f>
        <v>0</v>
      </c>
      <c r="I109" s="98">
        <f>(June!$J$5)</f>
        <v>0</v>
      </c>
      <c r="J109" s="92">
        <f t="shared" ref="J109" si="94">AVERAGE(C109:E109,G109:I109)</f>
        <v>0</v>
      </c>
      <c r="K109" s="98">
        <f>(July!$J$5)</f>
        <v>0</v>
      </c>
      <c r="L109" s="98">
        <f>(August!$J$5)</f>
        <v>0</v>
      </c>
      <c r="M109" s="98">
        <f>(September!$J$5)</f>
        <v>0</v>
      </c>
      <c r="N109" s="92">
        <f t="shared" ref="N109" si="95">AVERAGE(C109:E109,G109:I109,K109:M109)</f>
        <v>0</v>
      </c>
      <c r="O109" s="98">
        <f>(October!$J$5)</f>
        <v>0</v>
      </c>
      <c r="P109" s="98">
        <f>(November!$J$5)</f>
        <v>0</v>
      </c>
      <c r="Q109" s="98">
        <f>(December!$J$5)</f>
        <v>0</v>
      </c>
      <c r="R109" s="90">
        <f t="shared" ref="R109" si="96">AVERAGE(C109:E109,G109:I109,K109:M109,O109:Q109)</f>
        <v>0</v>
      </c>
    </row>
    <row r="110" spans="1:18" ht="33.6" customHeight="1" x14ac:dyDescent="0.2">
      <c r="A110" s="179"/>
      <c r="B110" s="84" t="s">
        <v>126</v>
      </c>
      <c r="C110" s="98">
        <f>(January!$H$5)</f>
        <v>0</v>
      </c>
      <c r="D110" s="98">
        <f>(February!$H$5)</f>
        <v>0</v>
      </c>
      <c r="E110" s="98">
        <f>(March!$H$5)</f>
        <v>0</v>
      </c>
      <c r="F110" s="92">
        <f t="shared" si="89"/>
        <v>0</v>
      </c>
      <c r="G110" s="98">
        <f>(April!$H$5)</f>
        <v>0</v>
      </c>
      <c r="H110" s="98">
        <f>(May!$H$5)</f>
        <v>0</v>
      </c>
      <c r="I110" s="98">
        <f>(June!$H$5)</f>
        <v>0</v>
      </c>
      <c r="J110" s="92">
        <f t="shared" si="90"/>
        <v>0</v>
      </c>
      <c r="K110" s="98">
        <f>(July!$H$5)</f>
        <v>0</v>
      </c>
      <c r="L110" s="98">
        <f>(August!$H$5)</f>
        <v>0</v>
      </c>
      <c r="M110" s="98">
        <f>(September!$H$5)</f>
        <v>0</v>
      </c>
      <c r="N110" s="92">
        <f t="shared" si="91"/>
        <v>0</v>
      </c>
      <c r="O110" s="98">
        <f>(October!$H$5)</f>
        <v>0</v>
      </c>
      <c r="P110" s="98">
        <f>(November!$H$5)</f>
        <v>0</v>
      </c>
      <c r="Q110" s="98">
        <f>(December!$H$5)</f>
        <v>0</v>
      </c>
      <c r="R110" s="90">
        <f t="shared" si="92"/>
        <v>0</v>
      </c>
    </row>
    <row r="130" spans="2:13" x14ac:dyDescent="0.2">
      <c r="B130" s="125"/>
      <c r="C130" s="8"/>
      <c r="D130" s="8"/>
      <c r="E130" s="8"/>
      <c r="F130" s="9"/>
      <c r="G130" s="9"/>
      <c r="H130" s="8"/>
      <c r="I130" s="8"/>
      <c r="J130" s="9"/>
      <c r="K130" s="8"/>
      <c r="L130" s="8"/>
      <c r="M130" s="8"/>
    </row>
    <row r="131" spans="2:13" x14ac:dyDescent="0.2">
      <c r="B131" s="125"/>
      <c r="C131" s="8"/>
      <c r="D131" s="8"/>
      <c r="E131" s="8"/>
      <c r="F131" s="9"/>
      <c r="G131" s="9"/>
      <c r="H131" s="8"/>
      <c r="I131" s="8"/>
      <c r="J131" s="9"/>
      <c r="K131" s="8"/>
      <c r="L131" s="8"/>
      <c r="M131" s="8"/>
    </row>
    <row r="132" spans="2:13" x14ac:dyDescent="0.2">
      <c r="B132" s="125"/>
      <c r="C132" s="8"/>
      <c r="D132" s="8"/>
      <c r="E132" s="8"/>
      <c r="F132" s="9"/>
      <c r="G132" s="9"/>
      <c r="H132" s="8"/>
      <c r="I132" s="8"/>
      <c r="J132" s="9"/>
      <c r="K132" s="8"/>
      <c r="L132" s="8"/>
      <c r="M132" s="8"/>
    </row>
    <row r="133" spans="2:13" x14ac:dyDescent="0.2">
      <c r="B133" s="125"/>
      <c r="C133" s="8"/>
      <c r="D133" s="8"/>
      <c r="E133" s="8"/>
      <c r="F133" s="9"/>
      <c r="G133" s="9"/>
      <c r="H133" s="8"/>
      <c r="I133" s="8"/>
      <c r="J133" s="9"/>
      <c r="K133" s="8"/>
      <c r="L133" s="8"/>
      <c r="M133" s="8"/>
    </row>
    <row r="134" spans="2:13" x14ac:dyDescent="0.2">
      <c r="B134" s="125"/>
      <c r="C134" s="8"/>
      <c r="D134" s="8"/>
      <c r="E134" s="8"/>
      <c r="F134" s="9"/>
      <c r="G134" s="9"/>
      <c r="H134" s="8"/>
      <c r="I134" s="8"/>
      <c r="J134" s="9"/>
      <c r="K134" s="8"/>
      <c r="L134" s="8"/>
      <c r="M134" s="8"/>
    </row>
    <row r="135" spans="2:13" x14ac:dyDescent="0.2">
      <c r="B135" s="125"/>
      <c r="C135" s="8"/>
      <c r="D135" s="8"/>
      <c r="E135" s="8"/>
      <c r="F135" s="9"/>
      <c r="G135" s="9"/>
      <c r="H135" s="8"/>
      <c r="I135" s="8"/>
      <c r="J135" s="9"/>
      <c r="K135" s="8"/>
      <c r="L135" s="8"/>
      <c r="M135" s="8"/>
    </row>
    <row r="136" spans="2:13" x14ac:dyDescent="0.2">
      <c r="B136" s="125"/>
      <c r="C136" s="8"/>
      <c r="D136" s="8"/>
      <c r="E136" s="8"/>
      <c r="F136" s="9"/>
      <c r="G136" s="9"/>
      <c r="H136" s="8"/>
      <c r="I136" s="8"/>
      <c r="J136" s="9"/>
      <c r="K136" s="8"/>
      <c r="L136" s="8"/>
      <c r="M136" s="8"/>
    </row>
    <row r="137" spans="2:13" x14ac:dyDescent="0.2">
      <c r="B137" s="125"/>
      <c r="C137" s="8"/>
      <c r="D137" s="8"/>
      <c r="E137" s="8"/>
      <c r="F137" s="9"/>
      <c r="G137" s="9"/>
      <c r="H137" s="8"/>
      <c r="I137" s="8"/>
      <c r="J137" s="9"/>
      <c r="K137" s="8"/>
      <c r="L137" s="8"/>
      <c r="M137" s="8"/>
    </row>
  </sheetData>
  <sheetProtection algorithmName="SHA-512" hashValue="r655oIIoYvP+mhnktqZ1FnEwZnZp36WHirP6iF48icx6BsRL8qJN2SbLwP/U2N2RHrYLRQaw+evOI93rvPiXRQ==" saltValue="cvgLndujcDJ/4T7kCVbbkw==" spinCount="100000" sheet="1" selectLockedCells="1"/>
  <mergeCells count="37">
    <mergeCell ref="A1:B1"/>
    <mergeCell ref="A91:R91"/>
    <mergeCell ref="A92:A94"/>
    <mergeCell ref="A104:R104"/>
    <mergeCell ref="A32:A33"/>
    <mergeCell ref="A87:A89"/>
    <mergeCell ref="A6:A9"/>
    <mergeCell ref="A22:A25"/>
    <mergeCell ref="A54:A57"/>
    <mergeCell ref="A86:R86"/>
    <mergeCell ref="A96:R96"/>
    <mergeCell ref="A98:A101"/>
    <mergeCell ref="A78:R78"/>
    <mergeCell ref="A71:R71"/>
    <mergeCell ref="A73:A76"/>
    <mergeCell ref="A80:R80"/>
    <mergeCell ref="A2:R2"/>
    <mergeCell ref="A11:R11"/>
    <mergeCell ref="A82:A84"/>
    <mergeCell ref="A58:A61"/>
    <mergeCell ref="A63:R63"/>
    <mergeCell ref="A64:A65"/>
    <mergeCell ref="A66:A69"/>
    <mergeCell ref="A44:R44"/>
    <mergeCell ref="A45:A47"/>
    <mergeCell ref="A48:A51"/>
    <mergeCell ref="A106:A110"/>
    <mergeCell ref="A53:R53"/>
    <mergeCell ref="A35:R35"/>
    <mergeCell ref="A31:R31"/>
    <mergeCell ref="A3:A5"/>
    <mergeCell ref="A36:A38"/>
    <mergeCell ref="A21:R21"/>
    <mergeCell ref="A12:A15"/>
    <mergeCell ref="A39:A42"/>
    <mergeCell ref="A26:A29"/>
    <mergeCell ref="A16:A19"/>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62" max="17" man="1"/>
    <brk id="95"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12</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6/RQRFwaRMoxXX/KuG2ZDalKtJT2FkxqTuP0mLFLLbSG4ucTzRAWQUoDHzMkb5msqkyjI+YG5verZjYlMoPLQ==" saltValue="TEPP4ZgCPQDR2/v/6OJzA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150"/>
  <sheetViews>
    <sheetView zoomScaleNormal="9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13</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U9jZMVS9PbdeOg8yv6SG3igvTIw/4elcvDfYrlMDCZZbFJPCmQmrxYm74Vh7YT3uT2dIpDLbXS28o2kTyjQy/w==" saltValue="J3QDG0RnFpTE9l11AbPIp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2MLbDPeZ7t0iuNY0QxiT9nlRNe6DswzqbMohtTBmkkbCQTzuZq+gaNpfEzTbbnW/5gfqUK4/bZtkhl3uwvaWnQ==" saltValue="JIa7N+PgZXpp1kj2HRtPMw=="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1MfOB0f/1MmjaAzspurkU13P45uco7lStC57Ngh5tk+DRtdSNWvoTQcPxZuUaxPv4ttYmNaeOtVpdavzAWYChQ==" saltValue="7LVeBPy9mXgU11PYp0AfWg==" spinCount="100000" sheet="1" selectLockedCells="1"/>
  <mergeCells count="25">
    <mergeCell ref="B10:C10"/>
    <mergeCell ref="A7:A9"/>
    <mergeCell ref="B6:C6"/>
    <mergeCell ref="B7:C7"/>
    <mergeCell ref="B8:C8"/>
    <mergeCell ref="B9:C9"/>
    <mergeCell ref="A1:C1"/>
    <mergeCell ref="B2:C2"/>
    <mergeCell ref="B3:C3"/>
    <mergeCell ref="B4:C4"/>
    <mergeCell ref="B5:C5"/>
    <mergeCell ref="A2:A6"/>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H150"/>
  <sheetViews>
    <sheetView zoomScaleNormal="100" zoomScaleSheetLayoutView="100" workbookViewId="0">
      <pane ySplit="1" topLeftCell="A2" activePane="bottomLeft" state="frozen"/>
      <selection pane="bottomLef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4</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si="0"/>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48"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dRl3AKxJ25f2v92Bhkwql1k62ls/EsuYV3UM/0mcjnTyxaiesqFYCYmrYPcBkkdyp/79Q5dUj2/v25TspY/rhQ==" saltValue="Jdc5vmERLjSTt4uZcN+/dw==" spinCount="100000" sheet="1" selectLockedCells="1"/>
  <mergeCells count="25">
    <mergeCell ref="H13:R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 ref="B19:C19"/>
    <mergeCell ref="B20:C20"/>
    <mergeCell ref="B21:C21"/>
    <mergeCell ref="A18:A20"/>
    <mergeCell ref="A7:A9"/>
    <mergeCell ref="A12:G12"/>
    <mergeCell ref="A13:F13"/>
    <mergeCell ref="A14:F14"/>
    <mergeCell ref="A15:F15"/>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H150"/>
  <sheetViews>
    <sheetView zoomScaleNormal="100" zoomScaleSheetLayoutView="100"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5</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bGZmtuWoJsgzEpQ8LXr/dJTPm9yebkT/EPren9lPOxyyvj5EgwQ07TaLYAl6J+1QFHMRt8mXqmOw3/89Gvno6A==" saltValue="pcUkkATSnuRYTRAm4DpnB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146</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GaO211b18irYp6YINPutosHFvaSWLq+THsVR9ZaVNJAH9341Gde6AsHUokJFWZmWNQcvfM5kNJkD3Wk3Dr00hw==" saltValue="P76SKYbi40EaN6y1IL1Wyw=="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7</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ycbMEXWpErex3MKdb40/JXlDa7eObfbLfbpC2SWmAiIYDGrq++tAR2z0LMZxMkbE1BYzxmdRCX0CkPr1i+idoQ==" saltValue="2B+gqi7iLfYbcxWZ1uSVyQ==" spinCount="100000" sheet="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A14:F14"/>
    <mergeCell ref="A15:F15"/>
    <mergeCell ref="H13:R15"/>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8</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pYLIqvW2H2xC96QqDllmczoxTyVhwAPb998pubkkjGlj8U9nG8XdJo2BHekSABrxnGQglfIHd9IXUpG0E3wAaQ==" saltValue="+41vfnSLdFBvcfAwRQ3NDA=="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9</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x29jxflR9AG7oSQZNju+KRwjzOF94RLGkZ+s2CB/ej1c2DuK3QRANKvTY+adu80/L5DRgyAPVbZYsAqGQM8CQ==" saltValue="zxWvfY7/0TFERfssrpy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10</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qlZ7tvvuayFF5uDBV7CHQ81KcrDPQpMyo8IiipEccD6c0nESOBKyGTb0J1iMEP+b/mY5tmza9RtJucAnt8BDSQ==" saltValue="HW6QJkdOZCB7MMYsuPeFfg=="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H150"/>
  <sheetViews>
    <sheetView workbookViewId="0">
      <pane xSplit="3" topLeftCell="D1" activePane="topRight" state="frozen"/>
      <selection activeCell="D2" sqref="D2"/>
      <selection pane="topRight" activeCell="S11" sqref="S11"/>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25" t="s">
        <v>11</v>
      </c>
      <c r="B1" s="226"/>
      <c r="C1" s="227"/>
      <c r="D1" s="65" t="s">
        <v>85</v>
      </c>
      <c r="E1" s="65" t="s">
        <v>86</v>
      </c>
      <c r="F1" s="65" t="s">
        <v>87</v>
      </c>
      <c r="G1" s="65" t="s">
        <v>88</v>
      </c>
      <c r="H1" s="65" t="s">
        <v>89</v>
      </c>
      <c r="I1" s="66" t="s">
        <v>38</v>
      </c>
      <c r="J1" s="66" t="s">
        <v>143</v>
      </c>
      <c r="K1" s="65" t="s">
        <v>136</v>
      </c>
      <c r="L1" s="65" t="s">
        <v>135</v>
      </c>
      <c r="M1" s="65" t="s">
        <v>2</v>
      </c>
      <c r="N1" s="65" t="s">
        <v>90</v>
      </c>
      <c r="O1" s="65" t="s">
        <v>41</v>
      </c>
      <c r="P1" s="65" t="s">
        <v>1</v>
      </c>
      <c r="Q1" s="65" t="s">
        <v>3</v>
      </c>
      <c r="R1" s="65" t="s">
        <v>71</v>
      </c>
    </row>
    <row r="2" spans="1:18" s="13" customFormat="1" ht="38.1" customHeight="1" x14ac:dyDescent="0.2">
      <c r="A2" s="235" t="s">
        <v>55</v>
      </c>
      <c r="B2" s="230" t="s">
        <v>117</v>
      </c>
      <c r="C2" s="231"/>
      <c r="D2" s="28"/>
      <c r="E2" s="29"/>
      <c r="F2" s="29"/>
      <c r="G2" s="29"/>
      <c r="H2" s="29"/>
      <c r="I2" s="30"/>
      <c r="J2" s="30"/>
      <c r="K2" s="30"/>
      <c r="L2" s="29"/>
      <c r="M2" s="29"/>
      <c r="N2" s="69"/>
      <c r="O2" s="29"/>
      <c r="P2" s="29"/>
      <c r="Q2" s="29"/>
      <c r="R2" s="69"/>
    </row>
    <row r="3" spans="1:18" s="13" customFormat="1" ht="38.1" customHeight="1" x14ac:dyDescent="0.2">
      <c r="A3" s="235"/>
      <c r="B3" s="230" t="s">
        <v>116</v>
      </c>
      <c r="C3" s="231"/>
      <c r="D3" s="28"/>
      <c r="E3" s="33"/>
      <c r="F3" s="33"/>
      <c r="G3" s="33"/>
      <c r="H3" s="33"/>
      <c r="I3" s="34"/>
      <c r="J3" s="35"/>
      <c r="K3" s="35"/>
      <c r="L3" s="32"/>
      <c r="M3" s="32"/>
      <c r="N3" s="31"/>
      <c r="O3" s="32"/>
      <c r="P3" s="32"/>
      <c r="Q3" s="32"/>
      <c r="R3" s="31"/>
    </row>
    <row r="4" spans="1:18" s="13" customFormat="1" ht="38.1" customHeight="1" x14ac:dyDescent="0.2">
      <c r="A4" s="235"/>
      <c r="B4" s="234" t="s">
        <v>144</v>
      </c>
      <c r="C4" s="231"/>
      <c r="D4" s="29"/>
      <c r="E4" s="36"/>
      <c r="F4" s="36"/>
      <c r="G4" s="36"/>
      <c r="H4" s="36"/>
      <c r="I4" s="37">
        <f>SUM(G4:H4)</f>
        <v>0</v>
      </c>
      <c r="J4" s="28"/>
      <c r="K4" s="35"/>
      <c r="L4" s="32"/>
      <c r="M4" s="32"/>
      <c r="N4" s="31"/>
      <c r="O4" s="32"/>
      <c r="P4" s="32"/>
      <c r="Q4" s="32"/>
      <c r="R4" s="31"/>
    </row>
    <row r="5" spans="1:18" s="13" customFormat="1" ht="60.75" customHeight="1" x14ac:dyDescent="0.2">
      <c r="A5" s="235"/>
      <c r="B5" s="234" t="s">
        <v>145</v>
      </c>
      <c r="C5" s="231"/>
      <c r="D5" s="38"/>
      <c r="E5" s="28"/>
      <c r="F5" s="28"/>
      <c r="G5" s="28"/>
      <c r="H5" s="28"/>
      <c r="I5" s="39"/>
      <c r="J5" s="28"/>
      <c r="K5" s="34"/>
      <c r="L5" s="33"/>
      <c r="M5" s="33"/>
      <c r="N5" s="40"/>
      <c r="O5" s="32"/>
      <c r="P5" s="32"/>
      <c r="Q5" s="32"/>
      <c r="R5" s="31"/>
    </row>
    <row r="6" spans="1:18" s="13" customFormat="1" ht="38.1" customHeight="1" x14ac:dyDescent="0.2">
      <c r="A6" s="235"/>
      <c r="B6" s="230" t="s">
        <v>118</v>
      </c>
      <c r="C6" s="231"/>
      <c r="D6" s="38"/>
      <c r="E6" s="38"/>
      <c r="F6" s="38"/>
      <c r="G6" s="38"/>
      <c r="H6" s="38"/>
      <c r="I6" s="41"/>
      <c r="J6" s="168"/>
      <c r="K6" s="42"/>
      <c r="L6" s="42"/>
      <c r="M6" s="42"/>
      <c r="N6" s="28"/>
      <c r="O6" s="32"/>
      <c r="P6" s="32"/>
      <c r="Q6" s="32"/>
      <c r="R6" s="31"/>
    </row>
    <row r="7" spans="1:18" s="13" customFormat="1" ht="38.1" customHeight="1" x14ac:dyDescent="0.2">
      <c r="A7" s="217" t="s">
        <v>73</v>
      </c>
      <c r="B7" s="232" t="s">
        <v>69</v>
      </c>
      <c r="C7" s="233"/>
      <c r="D7" s="43"/>
      <c r="E7" s="43"/>
      <c r="F7" s="43"/>
      <c r="G7" s="43"/>
      <c r="H7" s="43"/>
      <c r="I7" s="38"/>
      <c r="J7" s="43"/>
      <c r="K7" s="43"/>
      <c r="L7" s="43"/>
      <c r="M7" s="43"/>
      <c r="N7" s="43"/>
      <c r="O7" s="43"/>
      <c r="P7" s="43"/>
      <c r="Q7" s="43"/>
      <c r="R7" s="44">
        <f>SUM(D7:Q7)</f>
        <v>0</v>
      </c>
    </row>
    <row r="8" spans="1:18" s="13" customFormat="1" ht="38.1" customHeight="1" x14ac:dyDescent="0.2">
      <c r="A8" s="218"/>
      <c r="B8" s="232" t="s">
        <v>93</v>
      </c>
      <c r="C8" s="233"/>
      <c r="D8" s="43"/>
      <c r="E8" s="43"/>
      <c r="F8" s="43"/>
      <c r="G8" s="43"/>
      <c r="H8" s="43"/>
      <c r="I8" s="38"/>
      <c r="J8" s="43"/>
      <c r="K8" s="43"/>
      <c r="L8" s="43"/>
      <c r="M8" s="43"/>
      <c r="N8" s="43"/>
      <c r="O8" s="43"/>
      <c r="P8" s="43"/>
      <c r="Q8" s="43"/>
      <c r="R8" s="44">
        <f>SUM(D8:Q8)</f>
        <v>0</v>
      </c>
    </row>
    <row r="9" spans="1:18" s="13" customFormat="1" ht="38.1" customHeight="1" x14ac:dyDescent="0.2">
      <c r="A9" s="219"/>
      <c r="B9" s="232" t="s">
        <v>70</v>
      </c>
      <c r="C9" s="233"/>
      <c r="D9" s="45">
        <f>SUM(D7-D8)</f>
        <v>0</v>
      </c>
      <c r="E9" s="45">
        <f t="shared" ref="E9:O9" si="0">SUM(E7-E8)</f>
        <v>0</v>
      </c>
      <c r="F9" s="45">
        <f t="shared" si="0"/>
        <v>0</v>
      </c>
      <c r="G9" s="45">
        <f t="shared" si="0"/>
        <v>0</v>
      </c>
      <c r="H9" s="45">
        <f t="shared" si="0"/>
        <v>0</v>
      </c>
      <c r="I9" s="46"/>
      <c r="J9" s="44">
        <f t="shared" ref="J9" si="1">SUM(J7-J8)</f>
        <v>0</v>
      </c>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28" t="s">
        <v>42</v>
      </c>
      <c r="C10" s="229"/>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20" t="s">
        <v>43</v>
      </c>
      <c r="B12" s="220"/>
      <c r="C12" s="220"/>
      <c r="D12" s="220"/>
      <c r="E12" s="220"/>
      <c r="F12" s="220"/>
      <c r="G12" s="220"/>
      <c r="H12" s="49"/>
      <c r="I12" s="49"/>
      <c r="J12" s="49"/>
      <c r="K12" s="49"/>
      <c r="L12" s="49"/>
      <c r="M12" s="50"/>
      <c r="N12" s="51"/>
      <c r="O12" s="51"/>
      <c r="P12" s="51"/>
      <c r="Q12" s="51"/>
      <c r="R12" s="52"/>
    </row>
    <row r="13" spans="1:18" s="14" customFormat="1" ht="24" customHeight="1" x14ac:dyDescent="0.2">
      <c r="A13" s="221" t="s">
        <v>92</v>
      </c>
      <c r="B13" s="221"/>
      <c r="C13" s="221"/>
      <c r="D13" s="221"/>
      <c r="E13" s="221"/>
      <c r="F13" s="221"/>
      <c r="G13" s="53">
        <f>SUM(D7:M7)</f>
        <v>0</v>
      </c>
      <c r="H13" s="222" t="s">
        <v>44</v>
      </c>
      <c r="I13" s="222"/>
      <c r="J13" s="222"/>
      <c r="K13" s="222"/>
      <c r="L13" s="222"/>
      <c r="M13" s="222"/>
      <c r="N13" s="222"/>
      <c r="O13" s="222"/>
      <c r="P13" s="222"/>
      <c r="Q13" s="222"/>
      <c r="R13" s="222"/>
    </row>
    <row r="14" spans="1:18" s="14" customFormat="1" ht="24" customHeight="1" x14ac:dyDescent="0.2">
      <c r="A14" s="221" t="s">
        <v>91</v>
      </c>
      <c r="B14" s="221"/>
      <c r="C14" s="221"/>
      <c r="D14" s="221"/>
      <c r="E14" s="221"/>
      <c r="F14" s="221"/>
      <c r="G14" s="53">
        <f>SUM(D9+E9+F9+G9+H9+J9+K9+L9+M9)</f>
        <v>0</v>
      </c>
      <c r="H14" s="222"/>
      <c r="I14" s="222"/>
      <c r="J14" s="222"/>
      <c r="K14" s="222"/>
      <c r="L14" s="222"/>
      <c r="M14" s="222"/>
      <c r="N14" s="222"/>
      <c r="O14" s="222"/>
      <c r="P14" s="222"/>
      <c r="Q14" s="222"/>
      <c r="R14" s="222"/>
    </row>
    <row r="15" spans="1:18" s="14" customFormat="1" ht="24" customHeight="1" x14ac:dyDescent="0.2">
      <c r="A15" s="221" t="s">
        <v>119</v>
      </c>
      <c r="B15" s="221"/>
      <c r="C15" s="221"/>
      <c r="D15" s="221"/>
      <c r="E15" s="221"/>
      <c r="F15" s="221"/>
      <c r="G15" s="54">
        <f>SUM(D2/100)+(E4/10)+(F4/10)+(E5/10)+(F5/10)+(G5/15)+(H5/15)+(I4/15)+(J4/15)+(J5/15)+(K6/32)+(L6/32)+(M6/10)</f>
        <v>0</v>
      </c>
      <c r="H15" s="222"/>
      <c r="I15" s="222"/>
      <c r="J15" s="222"/>
      <c r="K15" s="222"/>
      <c r="L15" s="222"/>
      <c r="M15" s="222"/>
      <c r="N15" s="222"/>
      <c r="O15" s="222"/>
      <c r="P15" s="222"/>
      <c r="Q15" s="222"/>
      <c r="R15" s="222"/>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16" t="s">
        <v>79</v>
      </c>
      <c r="B18" s="213" t="s">
        <v>66</v>
      </c>
      <c r="C18" s="214"/>
      <c r="D18" s="59"/>
      <c r="E18" s="59"/>
      <c r="F18" s="59"/>
      <c r="G18" s="59"/>
      <c r="H18" s="60">
        <f>SUM(D18:G18)</f>
        <v>0</v>
      </c>
      <c r="I18" s="62"/>
      <c r="J18" s="62"/>
      <c r="K18" s="62"/>
      <c r="N18" s="62"/>
      <c r="O18" s="62"/>
      <c r="P18" s="62"/>
      <c r="Q18" s="62"/>
      <c r="R18" s="62"/>
    </row>
    <row r="19" spans="1:18" s="13" customFormat="1" ht="38.1" customHeight="1" x14ac:dyDescent="0.2">
      <c r="A19" s="216"/>
      <c r="B19" s="213" t="s">
        <v>67</v>
      </c>
      <c r="C19" s="214"/>
      <c r="D19" s="59"/>
      <c r="E19" s="59"/>
      <c r="F19" s="59"/>
      <c r="G19" s="59"/>
      <c r="H19" s="60">
        <f>SUM(D19:G19)</f>
        <v>0</v>
      </c>
      <c r="I19" s="62"/>
      <c r="J19" s="62"/>
      <c r="K19" s="62"/>
      <c r="L19" s="82"/>
      <c r="N19" s="62"/>
      <c r="O19" s="62"/>
      <c r="P19" s="62"/>
      <c r="Q19" s="62"/>
      <c r="R19" s="62"/>
    </row>
    <row r="20" spans="1:18" s="13" customFormat="1" ht="38.1" customHeight="1" x14ac:dyDescent="0.2">
      <c r="A20" s="216"/>
      <c r="B20" s="213" t="s">
        <v>68</v>
      </c>
      <c r="C20" s="214"/>
      <c r="D20" s="60">
        <f>SUM(D18-D19)</f>
        <v>0</v>
      </c>
      <c r="E20" s="60">
        <f t="shared" ref="E20:H20" si="2">SUM(E18-E19)</f>
        <v>0</v>
      </c>
      <c r="F20" s="60">
        <f t="shared" si="2"/>
        <v>0</v>
      </c>
      <c r="G20" s="60">
        <f t="shared" si="2"/>
        <v>0</v>
      </c>
      <c r="H20" s="60">
        <f t="shared" si="2"/>
        <v>0</v>
      </c>
      <c r="I20" s="62"/>
      <c r="J20" s="62"/>
      <c r="K20" s="62"/>
      <c r="L20" s="62"/>
      <c r="M20" s="62"/>
      <c r="N20" s="62"/>
      <c r="O20" s="62"/>
      <c r="P20" s="62"/>
      <c r="Q20" s="62"/>
      <c r="R20" s="62"/>
    </row>
    <row r="21" spans="1:18" s="13" customFormat="1" ht="38.1" customHeight="1" x14ac:dyDescent="0.2">
      <c r="A21" s="61" t="s">
        <v>45</v>
      </c>
      <c r="B21" s="215" t="s">
        <v>72</v>
      </c>
      <c r="C21" s="215"/>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23" t="s">
        <v>94</v>
      </c>
      <c r="B23" s="224" t="s">
        <v>95</v>
      </c>
      <c r="C23" s="224"/>
      <c r="D23" s="83"/>
    </row>
    <row r="24" spans="1:18" s="14" customFormat="1" ht="23.25" customHeight="1" x14ac:dyDescent="0.2">
      <c r="A24" s="223"/>
      <c r="B24" s="224" t="s">
        <v>96</v>
      </c>
      <c r="C24" s="224"/>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xhspNu9yH9uVXGaEufK/6GhZdwSBWijjySxCrvoYLyZySHNK7VYYMsIrGGlhOZviDnCAnJHiY39vU38/ekdz+A==" saltValue="h0d3CS5foa12032UqTjhkQ==" spinCount="100000" sheet="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H13:R15"/>
    <mergeCell ref="B6:C6"/>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West, Peter L</cp:lastModifiedBy>
  <cp:lastPrinted>2015-02-05T18:44:55Z</cp:lastPrinted>
  <dcterms:created xsi:type="dcterms:W3CDTF">2012-09-28T16:33:55Z</dcterms:created>
  <dcterms:modified xsi:type="dcterms:W3CDTF">2019-02-06T15:36:20Z</dcterms:modified>
</cp:coreProperties>
</file>