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F37F42D4-E223-4270-946E-C6AB0CE6E70F}" xr6:coauthVersionLast="36" xr6:coauthVersionMax="36" xr10:uidLastSave="{00000000-0000-0000-0000-000000000000}"/>
  <bookViews>
    <workbookView xWindow="0" yWindow="0" windowWidth="20490" windowHeight="6945" tabRatio="896" activeTab="1" xr2:uid="{00000000-000D-0000-FFFF-FFFF00000000}"/>
  </bookViews>
  <sheets>
    <sheet name="Hoke" sheetId="39" r:id="rId1"/>
    <sheet name="Moore" sheetId="40" r:id="rId2"/>
  </sheets>
  <definedNames>
    <definedName name="_xlnm.Print_Area" localSheetId="0">Hoke!$A$1:$G$52</definedName>
    <definedName name="_xlnm.Print_Area" localSheetId="1">Moore!$A$1:$G$52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40" l="1"/>
  <c r="E18" i="39"/>
  <c r="D16" i="40" l="1"/>
  <c r="D16" i="39"/>
  <c r="D14" i="40" l="1"/>
  <c r="D12" i="40"/>
  <c r="D14" i="39"/>
  <c r="D12" i="39"/>
  <c r="E17" i="39" l="1"/>
  <c r="E16" i="39"/>
  <c r="E15" i="39"/>
  <c r="E14" i="39"/>
  <c r="E13" i="39"/>
  <c r="E12" i="39"/>
  <c r="E17" i="40"/>
  <c r="E16" i="40"/>
  <c r="E15" i="40"/>
  <c r="E14" i="40"/>
  <c r="E13" i="40"/>
  <c r="E12" i="40"/>
  <c r="E10" i="40" l="1"/>
  <c r="E9" i="40"/>
  <c r="E8" i="40"/>
  <c r="E7" i="40"/>
  <c r="E6" i="40"/>
  <c r="E10" i="39" l="1"/>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54BCCE0E-5803-44F7-A5D2-4290940CD6D1}">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F3255247-BBBB-4255-84E1-390F7E88D728}">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0E94748-A4DD-4D39-9C8F-C0D2D17088E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5208AD9-B3CF-4FCB-BDD5-9C7777745198}">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A0F64FC1-AF89-45EF-91D9-AB12022940B4}">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475F4B5B-43FB-41E7-B92D-3399296E3183}">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A7595EF8-85CC-4D8B-BD36-9864564C08B5}">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43507F0-8EE2-44AF-A053-7B8ED82793DC}">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A41CD8F1-2D5C-41FD-8249-BC755559E693}">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3749B33-D1AE-4BF1-947D-33EC33FD46F2}">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E3ABDCE5-6F62-4E47-9B52-7485E8AD0E36}">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3430DCE3-2F7D-4DE4-84C6-044829D226A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380D56C-872B-4B1E-BE53-EE9292B18CB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E4AF311C-0496-4B45-AE09-90B8637D7F06}">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C1D86754-E575-49B3-96DA-168A4550844B}">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BF5BEAA0-34E7-4FA3-88C4-936DEC10F735}">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C2FB6C1C-7424-45D2-9B36-90BB39900D47}">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72DDD4FD-74F7-44B8-BB7B-3F2463D9169A}">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44BA1F0-431D-4D8A-8509-BAF54236C1D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7BEC18BF-A551-4127-A942-053802135B9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9E302242-4D75-4409-AA4D-22C49D6D3486}">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C432236B-997B-4AF6-B101-29A2B78ECAC9}">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C337940-0031-4D29-BD48-439F0F8ED3C7}">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E807461E-7614-470E-9939-B684B2C3E97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3A089F4-B361-4285-87C4-5C615389D122}">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7385366-AE51-41AF-A2CF-4FD0FAF39FD4}">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8150334-CBD3-4368-AADD-1C29DD102EB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4B72F9CE-9A60-47BB-A562-47519AC1A8B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91754F1A-B873-4B2B-B390-7E550537D97C}">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BF42EEE-4934-4040-9B74-0053C9CB6ED1}">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42DB5240-8196-427A-8593-C4B99F66FA8A}">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8294B076-7D50-4A9A-9363-EA6B99A4E66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<sst xmlns="http://schemas.openxmlformats.org/spreadsheetml/2006/main" count="316" uniqueCount="67">
  <si>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</si>
  <si>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</si>
  <si>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</si>
  <si>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</si>
  <si>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</si>
  <si>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</si>
  <si>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</si>
  <si>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</si>
  <si>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</si>
  <si>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</si>
  <si>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</si>
  <si>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</si>
  <si>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</si>
  <si>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</si>
  <si>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</si>
  <si>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</si>
  <si>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</si>
  <si>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</si>
  <si>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</si>
  <si>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</si>
  <si>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</si>
  <si>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</si>
  <si>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</si>
  <si>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</si>
  <si>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</si>
  <si>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</si>
  <si>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</si>
  <si>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</si>
  <si>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</si>
  <si>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</si>
  <si>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</si>
  <si>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</si>
  <si>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</si>
  <si>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</si>
  <si>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</si>
  <si>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</si>
  <si>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</si>
  <si>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</si>
  <si>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</si>
  <si>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</si>
  <si>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</si>
  <si>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</si>
  <si>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</si>
  <si>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</si>
  <si>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</si>
  <si>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</si>
  <si>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</si>
  <si>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</si>
  <si>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</si>
  <si>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</si>
  <si>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</si>
  <si>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</si>
  <si>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</si>
  <si>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</si>
  <si>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</si>
  <si>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</si>
  <si>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</si>
  <si>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</si>
  <si>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Hoke County</t>
  </si>
  <si>
    <t>Moore County</t>
  </si>
  <si>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</si>
  <si>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</si>
  <si>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</si>
  <si>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</si>
  <si>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</si>
  <si>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Judicial District 19D</t>
  </si>
  <si>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
*Data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</si>
</sst>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9" xfId="0" applyFont="1" applyFill="1" applyBorder="1" applyAlignment="1">
      <alignment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5" xfId="0" applyFont="1" applyFill="1" applyBorder="1" applyAlignment="1">
      <alignment horizontal="center"/>
    </xf>
    <xf numFmtId="0" fontId="5" fillId="2" borderId="18" xfId="0" applyFont="1" applyFill="1" applyBorder="1" applyAlignment="1">
      <alignment wrapText="1"/>
    </xf>
    <xf numFmtId="0" fontId="2" fillId="2" borderId="19" xfId="0" applyFont="1" applyFill="1" applyBorder="1" applyAlignment="1">
      <alignment wrapText="1"/>
    </xf>
    <xf numFmtId="0" fontId="11"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5"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8"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9" xfId="0"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15" fillId="0" borderId="10" xfId="0" applyFont="1" applyBorder="1" applyAlignment="1">
      <alignment horizontal="center" vertical="center" wrapText="1"/>
    </xf>
    <xf numFmtId="164" fontId="2" fillId="0" borderId="7" xfId="1" applyNumberFormat="1"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9" fillId="0" borderId="17"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4" borderId="18"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7"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1"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164" fontId="2" fillId="8" borderId="7" xfId="1" applyNumberFormat="1" applyFont="1" applyFill="1" applyBorder="1" applyAlignment="1">
      <alignment horizontal="center" vertical="center" wrapText="1"/>
    </xf>
    <xf numFmtId="0" fontId="2" fillId="8" borderId="1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12" zoomScale="75" zoomScaleNormal="75" workbookViewId="0">
      <selection activeCell="M19" sqref="M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6" t="s">
        <v>48</v>
      </c>
      <c r="B3" s="93" t="s">
        <v>32</v>
      </c>
      <c r="C3" s="93"/>
      <c r="D3" s="94" t="s">
        <v>58</v>
      </c>
      <c r="E3" s="94"/>
      <c r="F3" s="94"/>
      <c r="G3" s="83" t="s">
        <v>65</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20</v>
      </c>
      <c r="E6" s="33">
        <f>D6/B6</f>
        <v>4.3383947939262474E-3</v>
      </c>
      <c r="F6" s="41">
        <v>437</v>
      </c>
      <c r="G6" s="37"/>
      <c r="H6" s="89"/>
    </row>
    <row r="7" spans="1:8" x14ac:dyDescent="0.25">
      <c r="A7" s="14" t="s">
        <v>41</v>
      </c>
      <c r="B7" s="34">
        <v>13836</v>
      </c>
      <c r="C7" s="34">
        <v>126</v>
      </c>
      <c r="D7" s="41">
        <v>45</v>
      </c>
      <c r="E7" s="33">
        <f t="shared" ref="E7:E10" si="0">D7/B7</f>
        <v>3.2523850823937554E-3</v>
      </c>
      <c r="F7" s="41">
        <v>161</v>
      </c>
      <c r="G7" s="37"/>
      <c r="H7" s="89"/>
    </row>
    <row r="8" spans="1:8" x14ac:dyDescent="0.25">
      <c r="A8" s="14" t="s">
        <v>40</v>
      </c>
      <c r="B8" s="34">
        <v>2531</v>
      </c>
      <c r="C8" s="34">
        <v>509</v>
      </c>
      <c r="D8" s="41">
        <v>6</v>
      </c>
      <c r="E8" s="33">
        <f t="shared" si="0"/>
        <v>2.3706045041485581E-3</v>
      </c>
      <c r="F8" s="41">
        <v>1001</v>
      </c>
      <c r="G8" s="37"/>
      <c r="H8" s="89"/>
    </row>
    <row r="9" spans="1:8" x14ac:dyDescent="0.25">
      <c r="A9" s="14" t="s">
        <v>39</v>
      </c>
      <c r="B9" s="34">
        <v>1387</v>
      </c>
      <c r="C9" s="34">
        <v>491</v>
      </c>
      <c r="D9" s="41">
        <v>1</v>
      </c>
      <c r="E9" s="33">
        <f t="shared" si="0"/>
        <v>7.2098053352559477E-4</v>
      </c>
      <c r="F9" s="41">
        <v>573</v>
      </c>
      <c r="G9" s="37"/>
      <c r="H9" s="89"/>
    </row>
    <row r="10" spans="1:8" ht="16.5" thickBot="1" x14ac:dyDescent="0.3">
      <c r="A10" s="47" t="s">
        <v>38</v>
      </c>
      <c r="B10" s="48">
        <v>196</v>
      </c>
      <c r="C10" s="48">
        <v>672</v>
      </c>
      <c r="D10" s="82">
        <v>4</v>
      </c>
      <c r="E10" s="33">
        <f t="shared" si="0"/>
        <v>2.0408163265306121E-2</v>
      </c>
      <c r="F10" s="49">
        <v>1119</v>
      </c>
      <c r="G10" s="50"/>
      <c r="H10" s="89"/>
    </row>
    <row r="11" spans="1:8" ht="16.5" thickBot="1" x14ac:dyDescent="0.3">
      <c r="A11" s="51" t="s">
        <v>37</v>
      </c>
      <c r="B11" s="52"/>
      <c r="C11" s="52"/>
      <c r="D11" s="53"/>
      <c r="E11" s="53"/>
      <c r="F11" s="54"/>
      <c r="G11" s="55"/>
      <c r="H11" s="89"/>
    </row>
    <row r="12" spans="1:8" ht="18.75" customHeight="1" x14ac:dyDescent="0.25">
      <c r="A12" s="32" t="s">
        <v>36</v>
      </c>
      <c r="B12" s="30"/>
      <c r="C12" s="30"/>
      <c r="D12" s="70">
        <f>47+D13</f>
        <v>51</v>
      </c>
      <c r="E12" s="71">
        <f>D12/D12</f>
        <v>1</v>
      </c>
      <c r="F12" s="29"/>
      <c r="G12" s="28"/>
      <c r="H12" s="89"/>
    </row>
    <row r="13" spans="1:8" ht="18.75" customHeight="1" thickBot="1" x14ac:dyDescent="0.3">
      <c r="A13" s="27" t="s">
        <v>35</v>
      </c>
      <c r="B13" s="26"/>
      <c r="C13" s="26"/>
      <c r="D13" s="72">
        <v>4</v>
      </c>
      <c r="E13" s="73">
        <f>D13/D12</f>
        <v>7.8431372549019607E-2</v>
      </c>
      <c r="F13" s="25"/>
      <c r="G13" s="24"/>
      <c r="H13" s="89"/>
    </row>
    <row r="14" spans="1:8" ht="18.75" customHeight="1" x14ac:dyDescent="0.25">
      <c r="A14" s="31" t="s">
        <v>34</v>
      </c>
      <c r="B14" s="30"/>
      <c r="C14" s="30"/>
      <c r="D14" s="70">
        <f>19+D15</f>
        <v>22</v>
      </c>
      <c r="E14" s="71">
        <f>D14/D14</f>
        <v>1</v>
      </c>
      <c r="F14" s="29"/>
      <c r="G14" s="28"/>
      <c r="H14" s="89"/>
    </row>
    <row r="15" spans="1:8" ht="35.25" customHeight="1" thickBot="1" x14ac:dyDescent="0.3">
      <c r="A15" s="27" t="s">
        <v>56</v>
      </c>
      <c r="B15" s="26"/>
      <c r="C15" s="26"/>
      <c r="D15" s="72">
        <v>3</v>
      </c>
      <c r="E15" s="73">
        <f>D15/D14</f>
        <v>0.13636363636363635</v>
      </c>
      <c r="F15" s="25"/>
      <c r="G15" s="24"/>
      <c r="H15" s="89"/>
    </row>
    <row r="16" spans="1:8" ht="18.75" customHeight="1" x14ac:dyDescent="0.25">
      <c r="A16" s="31" t="s">
        <v>53</v>
      </c>
      <c r="B16" s="30"/>
      <c r="C16" s="30"/>
      <c r="D16" s="70">
        <f>19+D17</f>
        <v>53</v>
      </c>
      <c r="E16" s="74">
        <f>D16/D16</f>
        <v>1</v>
      </c>
      <c r="F16" s="29"/>
      <c r="G16" s="28"/>
      <c r="H16" s="89"/>
    </row>
    <row r="17" spans="1:8" ht="16.5" thickBot="1" x14ac:dyDescent="0.3">
      <c r="A17" s="27" t="s">
        <v>52</v>
      </c>
      <c r="B17" s="26"/>
      <c r="C17" s="26"/>
      <c r="D17" s="42">
        <v>34</v>
      </c>
      <c r="E17" s="73">
        <f>D17/D16</f>
        <v>0.64150943396226412</v>
      </c>
      <c r="F17" s="25"/>
      <c r="G17" s="24"/>
      <c r="H17" s="89"/>
    </row>
    <row r="18" spans="1:8" ht="32.25" thickBot="1" x14ac:dyDescent="0.3">
      <c r="A18" s="69" t="s">
        <v>33</v>
      </c>
      <c r="B18" s="38"/>
      <c r="C18" s="38"/>
      <c r="D18" s="75">
        <v>6</v>
      </c>
      <c r="E18" s="76">
        <f>D18/(D18+13)</f>
        <v>0.31578947368421051</v>
      </c>
      <c r="F18" s="39"/>
      <c r="G18" s="40"/>
      <c r="H18" s="89"/>
    </row>
    <row r="19" spans="1:8" ht="54.75" customHeight="1" thickBot="1" x14ac:dyDescent="0.3">
      <c r="A19" s="95" t="s">
        <v>66</v>
      </c>
      <c r="B19" s="91"/>
      <c r="C19" s="91"/>
      <c r="D19" s="91"/>
      <c r="E19" s="91"/>
      <c r="F19" s="91"/>
      <c r="G19" s="92"/>
      <c r="H19" s="89"/>
    </row>
    <row r="20" spans="1:8" ht="36.75" customHeight="1" x14ac:dyDescent="0.25">
      <c r="A20" s="56" t="s">
        <v>30</v>
      </c>
      <c r="B20" s="93" t="s">
        <v>29</v>
      </c>
      <c r="C20" s="93"/>
      <c r="D20" s="81" t="s">
        <v>32</v>
      </c>
      <c r="E20" s="94" t="s">
        <v>58</v>
      </c>
      <c r="F20" s="94"/>
      <c r="G20" s="83" t="s">
        <v>65</v>
      </c>
      <c r="H20" s="89"/>
    </row>
    <row r="21" spans="1:8" x14ac:dyDescent="0.25">
      <c r="A21" s="14" t="s">
        <v>60</v>
      </c>
      <c r="B21" s="96">
        <v>0.40500000000000003</v>
      </c>
      <c r="C21" s="96"/>
      <c r="D21" s="63">
        <v>0.28599999999999998</v>
      </c>
      <c r="E21" s="96">
        <v>0.20599999999999999</v>
      </c>
      <c r="F21" s="96"/>
      <c r="G21" s="105">
        <v>0.41699999999999998</v>
      </c>
      <c r="H21" s="89"/>
    </row>
    <row r="22" spans="1:8" x14ac:dyDescent="0.25">
      <c r="A22" s="14" t="s">
        <v>61</v>
      </c>
      <c r="B22" s="96">
        <v>0.436</v>
      </c>
      <c r="C22" s="96"/>
      <c r="D22" s="64">
        <v>0.45200000000000001</v>
      </c>
      <c r="E22" s="96">
        <v>0.25</v>
      </c>
      <c r="F22" s="96"/>
      <c r="G22" s="84">
        <v>0.54500000000000004</v>
      </c>
      <c r="H22" s="89"/>
    </row>
    <row r="23" spans="1:8" x14ac:dyDescent="0.25">
      <c r="A23" s="14" t="s">
        <v>62</v>
      </c>
      <c r="B23" s="96">
        <v>0.30299999999999999</v>
      </c>
      <c r="C23" s="96"/>
      <c r="D23" s="64">
        <v>0.36099999999999999</v>
      </c>
      <c r="E23" s="96">
        <v>0.17599999999999999</v>
      </c>
      <c r="F23" s="96"/>
      <c r="G23" s="84">
        <v>0.3</v>
      </c>
      <c r="H23" s="89"/>
    </row>
    <row r="24" spans="1:8" s="22" customFormat="1" ht="31.5" x14ac:dyDescent="0.25">
      <c r="A24" s="23" t="s">
        <v>63</v>
      </c>
      <c r="B24" s="96">
        <v>8.3000000000000004E-2</v>
      </c>
      <c r="C24" s="96"/>
      <c r="D24" s="64">
        <v>3.6999999999999998E-2</v>
      </c>
      <c r="E24" s="96">
        <v>0</v>
      </c>
      <c r="F24" s="96"/>
      <c r="G24" s="105">
        <v>0.115</v>
      </c>
      <c r="H24" s="89"/>
    </row>
    <row r="25" spans="1:8" ht="32.25" thickBot="1" x14ac:dyDescent="0.3">
      <c r="A25" s="27" t="s">
        <v>64</v>
      </c>
      <c r="B25" s="97">
        <v>4.0999999999999996</v>
      </c>
      <c r="C25" s="97"/>
      <c r="D25" s="60">
        <v>6.2</v>
      </c>
      <c r="E25" s="98">
        <v>7.2</v>
      </c>
      <c r="F25" s="98"/>
      <c r="G25" s="106">
        <v>4.4000000000000004</v>
      </c>
      <c r="H25" s="89"/>
    </row>
    <row r="26" spans="1:8" ht="46.5" customHeight="1" thickBot="1" x14ac:dyDescent="0.3">
      <c r="A26" s="95" t="s">
        <v>57</v>
      </c>
      <c r="B26" s="91"/>
      <c r="C26" s="91"/>
      <c r="D26" s="91"/>
      <c r="E26" s="91"/>
      <c r="F26" s="91"/>
      <c r="G26" s="92"/>
      <c r="H26" s="99" t="s">
        <v>31</v>
      </c>
    </row>
    <row r="27" spans="1:8" s="15" customFormat="1" ht="44.25" customHeight="1" x14ac:dyDescent="0.25">
      <c r="A27" s="56" t="s">
        <v>30</v>
      </c>
      <c r="B27" s="93" t="s">
        <v>50</v>
      </c>
      <c r="C27" s="93"/>
      <c r="D27" s="61" t="s">
        <v>28</v>
      </c>
      <c r="E27" s="61" t="s">
        <v>27</v>
      </c>
      <c r="F27" s="61" t="s">
        <v>26</v>
      </c>
      <c r="G27" s="57" t="s">
        <v>25</v>
      </c>
      <c r="H27" s="100"/>
    </row>
    <row r="28" spans="1:8" s="17" customFormat="1" ht="31.5" x14ac:dyDescent="0.25">
      <c r="A28" s="18" t="s">
        <v>24</v>
      </c>
      <c r="B28" s="102"/>
      <c r="C28" s="102"/>
      <c r="D28" s="10"/>
      <c r="E28" s="19"/>
      <c r="F28" s="65"/>
      <c r="G28" s="66"/>
      <c r="H28" s="100"/>
    </row>
    <row r="29" spans="1:8" s="15" customFormat="1" x14ac:dyDescent="0.25">
      <c r="A29" s="16" t="s">
        <v>23</v>
      </c>
      <c r="B29" s="103">
        <v>0.77214927176242176</v>
      </c>
      <c r="C29" s="103"/>
      <c r="D29" s="58">
        <v>0.75</v>
      </c>
      <c r="E29" s="41">
        <v>48</v>
      </c>
      <c r="F29" s="77">
        <v>0</v>
      </c>
      <c r="G29" s="67">
        <v>0</v>
      </c>
      <c r="H29" s="100"/>
    </row>
    <row r="30" spans="1:8" s="17" customFormat="1" ht="31.5" x14ac:dyDescent="0.25">
      <c r="A30" s="18" t="s">
        <v>22</v>
      </c>
      <c r="B30" s="102"/>
      <c r="C30" s="102"/>
      <c r="D30" s="10"/>
      <c r="E30" s="9"/>
      <c r="F30" s="78"/>
      <c r="G30" s="66"/>
      <c r="H30" s="100"/>
    </row>
    <row r="31" spans="1:8" s="15" customFormat="1" x14ac:dyDescent="0.25">
      <c r="A31" s="16" t="s">
        <v>21</v>
      </c>
      <c r="B31" s="103">
        <v>0.70536145587307986</v>
      </c>
      <c r="C31" s="103"/>
      <c r="D31" s="43">
        <v>0.86670000000000003</v>
      </c>
      <c r="E31" s="41">
        <v>45</v>
      </c>
      <c r="F31" s="77">
        <v>0</v>
      </c>
      <c r="G31" s="67">
        <v>0</v>
      </c>
      <c r="H31" s="100"/>
    </row>
    <row r="32" spans="1:8" s="15" customFormat="1" x14ac:dyDescent="0.25">
      <c r="A32" s="16" t="s">
        <v>20</v>
      </c>
      <c r="B32" s="103">
        <v>0.63615495384562903</v>
      </c>
      <c r="C32" s="103"/>
      <c r="D32" s="43">
        <v>0.54759999999999998</v>
      </c>
      <c r="E32" s="41">
        <v>126</v>
      </c>
      <c r="F32" s="77">
        <v>1</v>
      </c>
      <c r="G32" s="67">
        <v>1</v>
      </c>
      <c r="H32" s="100"/>
    </row>
    <row r="33" spans="1:8" ht="31.5" x14ac:dyDescent="0.25">
      <c r="A33" s="11" t="s">
        <v>19</v>
      </c>
      <c r="B33" s="102"/>
      <c r="C33" s="102"/>
      <c r="D33" s="10"/>
      <c r="E33" s="62"/>
      <c r="F33" s="78"/>
      <c r="G33" s="66"/>
      <c r="H33" s="100"/>
    </row>
    <row r="34" spans="1:8" x14ac:dyDescent="0.25">
      <c r="A34" s="14" t="s">
        <v>18</v>
      </c>
      <c r="B34" s="103">
        <v>0.69563916003960302</v>
      </c>
      <c r="C34" s="103"/>
      <c r="D34" s="44">
        <v>0.63490000000000002</v>
      </c>
      <c r="E34" s="41">
        <v>126</v>
      </c>
      <c r="F34" s="77">
        <v>1</v>
      </c>
      <c r="G34" s="67">
        <v>1</v>
      </c>
      <c r="H34" s="100"/>
    </row>
    <row r="35" spans="1:8" x14ac:dyDescent="0.25">
      <c r="A35" s="14" t="s">
        <v>17</v>
      </c>
      <c r="B35" s="103">
        <v>0.57079171723940503</v>
      </c>
      <c r="C35" s="103"/>
      <c r="D35" s="44">
        <v>0.55649999999999999</v>
      </c>
      <c r="E35" s="41">
        <v>124</v>
      </c>
      <c r="F35" s="77">
        <v>1</v>
      </c>
      <c r="G35" s="67">
        <v>1</v>
      </c>
      <c r="H35" s="100"/>
    </row>
    <row r="36" spans="1:8" ht="31.5" customHeight="1" x14ac:dyDescent="0.25">
      <c r="A36" s="14" t="s">
        <v>16</v>
      </c>
      <c r="B36" s="103">
        <v>0.47512455188664032</v>
      </c>
      <c r="C36" s="103"/>
      <c r="D36" s="44">
        <v>0.42859999999999998</v>
      </c>
      <c r="E36" s="41">
        <v>126</v>
      </c>
      <c r="F36" s="77">
        <v>0</v>
      </c>
      <c r="G36" s="67">
        <v>1</v>
      </c>
      <c r="H36" s="100"/>
    </row>
    <row r="37" spans="1:8" ht="31.5" x14ac:dyDescent="0.25">
      <c r="A37" s="11" t="s">
        <v>15</v>
      </c>
      <c r="B37" s="102"/>
      <c r="C37" s="102"/>
      <c r="D37" s="10"/>
      <c r="E37" s="62"/>
      <c r="F37" s="78"/>
      <c r="G37" s="66"/>
      <c r="H37" s="100"/>
    </row>
    <row r="38" spans="1:8" x14ac:dyDescent="0.25">
      <c r="A38" s="13" t="s">
        <v>14</v>
      </c>
      <c r="B38" s="103" t="s">
        <v>51</v>
      </c>
      <c r="C38" s="103"/>
      <c r="D38" s="43">
        <v>0.82889999999999997</v>
      </c>
      <c r="E38" s="41">
        <v>76</v>
      </c>
      <c r="F38" s="77">
        <v>1</v>
      </c>
      <c r="G38" s="67">
        <v>1</v>
      </c>
      <c r="H38" s="100"/>
    </row>
    <row r="39" spans="1:8" x14ac:dyDescent="0.25">
      <c r="A39" s="13" t="s">
        <v>13</v>
      </c>
      <c r="B39" s="103" t="s">
        <v>51</v>
      </c>
      <c r="C39" s="103"/>
      <c r="D39" s="43">
        <v>0.60640000000000005</v>
      </c>
      <c r="E39" s="41">
        <v>94</v>
      </c>
      <c r="F39" s="77">
        <v>0</v>
      </c>
      <c r="G39" s="67">
        <v>0</v>
      </c>
      <c r="H39" s="100"/>
    </row>
    <row r="40" spans="1:8" x14ac:dyDescent="0.25">
      <c r="A40" s="13" t="s">
        <v>12</v>
      </c>
      <c r="B40" s="103" t="s">
        <v>51</v>
      </c>
      <c r="C40" s="103"/>
      <c r="D40" s="44">
        <v>0.78400000000000003</v>
      </c>
      <c r="E40" s="41">
        <v>125</v>
      </c>
      <c r="F40" s="77">
        <v>1</v>
      </c>
      <c r="G40" s="67">
        <v>1</v>
      </c>
      <c r="H40" s="100"/>
    </row>
    <row r="41" spans="1:8" x14ac:dyDescent="0.25">
      <c r="A41" s="13" t="s">
        <v>11</v>
      </c>
      <c r="B41" s="103" t="s">
        <v>51</v>
      </c>
      <c r="C41" s="103"/>
      <c r="D41" s="44">
        <v>0.77239999999999998</v>
      </c>
      <c r="E41" s="41">
        <v>123</v>
      </c>
      <c r="F41" s="77">
        <v>1</v>
      </c>
      <c r="G41" s="67">
        <v>1</v>
      </c>
      <c r="H41" s="100"/>
    </row>
    <row r="42" spans="1:8" x14ac:dyDescent="0.25">
      <c r="A42" s="13" t="s">
        <v>10</v>
      </c>
      <c r="B42" s="103" t="s">
        <v>51</v>
      </c>
      <c r="C42" s="103"/>
      <c r="D42" s="44">
        <v>0.54649999999999999</v>
      </c>
      <c r="E42" s="41">
        <v>86</v>
      </c>
      <c r="F42" s="77">
        <v>0</v>
      </c>
      <c r="G42" s="67">
        <v>0</v>
      </c>
      <c r="H42" s="100"/>
    </row>
    <row r="43" spans="1:8" ht="31.5" x14ac:dyDescent="0.25">
      <c r="A43" s="11" t="s">
        <v>9</v>
      </c>
      <c r="B43" s="102"/>
      <c r="C43" s="102"/>
      <c r="D43" s="10"/>
      <c r="E43" s="12"/>
      <c r="F43" s="78"/>
      <c r="G43" s="66"/>
      <c r="H43" s="100"/>
    </row>
    <row r="44" spans="1:8" ht="31.5" x14ac:dyDescent="0.25">
      <c r="A44" s="8" t="s">
        <v>8</v>
      </c>
      <c r="B44" s="103">
        <v>0.50407932407965783</v>
      </c>
      <c r="C44" s="103"/>
      <c r="D44" s="44">
        <v>0.50790000000000002</v>
      </c>
      <c r="E44" s="41">
        <v>126</v>
      </c>
      <c r="F44" s="77">
        <v>1</v>
      </c>
      <c r="G44" s="67">
        <v>1</v>
      </c>
      <c r="H44" s="100"/>
    </row>
    <row r="45" spans="1:8" x14ac:dyDescent="0.25">
      <c r="A45" s="8" t="s">
        <v>7</v>
      </c>
      <c r="B45" s="103">
        <v>0.53092926905840643</v>
      </c>
      <c r="C45" s="103"/>
      <c r="D45" s="44">
        <v>0.57499999999999996</v>
      </c>
      <c r="E45" s="41">
        <v>120</v>
      </c>
      <c r="F45" s="77">
        <v>1</v>
      </c>
      <c r="G45" s="67">
        <v>1</v>
      </c>
      <c r="H45" s="100"/>
    </row>
    <row r="46" spans="1:8" x14ac:dyDescent="0.25">
      <c r="A46" s="8" t="s">
        <v>6</v>
      </c>
      <c r="B46" s="103">
        <v>0.66226255679497203</v>
      </c>
      <c r="C46" s="103"/>
      <c r="D46" s="44">
        <v>0.69840000000000002</v>
      </c>
      <c r="E46" s="41">
        <v>126</v>
      </c>
      <c r="F46" s="77">
        <v>1</v>
      </c>
      <c r="G46" s="67">
        <v>1</v>
      </c>
      <c r="H46" s="100"/>
    </row>
    <row r="47" spans="1:8" ht="31.5" x14ac:dyDescent="0.25">
      <c r="A47" s="8" t="s">
        <v>5</v>
      </c>
      <c r="B47" s="103">
        <v>0.46463132283417963</v>
      </c>
      <c r="C47" s="103"/>
      <c r="D47" s="44">
        <v>0.46150000000000002</v>
      </c>
      <c r="E47" s="41">
        <v>104</v>
      </c>
      <c r="F47" s="77">
        <v>1</v>
      </c>
      <c r="G47" s="67">
        <v>1</v>
      </c>
      <c r="H47" s="100"/>
    </row>
    <row r="48" spans="1:8" ht="31.5" x14ac:dyDescent="0.25">
      <c r="A48" s="11" t="s">
        <v>4</v>
      </c>
      <c r="B48" s="102"/>
      <c r="C48" s="102"/>
      <c r="D48" s="10"/>
      <c r="E48" s="9"/>
      <c r="F48" s="78"/>
      <c r="G48" s="66"/>
      <c r="H48" s="100"/>
    </row>
    <row r="49" spans="1:8" x14ac:dyDescent="0.25">
      <c r="A49" s="8" t="s">
        <v>3</v>
      </c>
      <c r="B49" s="103" t="s">
        <v>51</v>
      </c>
      <c r="C49" s="103"/>
      <c r="D49" s="44">
        <v>0.92079999999999995</v>
      </c>
      <c r="E49" s="41">
        <v>101</v>
      </c>
      <c r="F49" s="77">
        <v>0</v>
      </c>
      <c r="G49" s="67">
        <v>0</v>
      </c>
      <c r="H49" s="100"/>
    </row>
    <row r="50" spans="1:8" ht="31.5" x14ac:dyDescent="0.25">
      <c r="A50" s="11" t="s">
        <v>2</v>
      </c>
      <c r="B50" s="102"/>
      <c r="C50" s="102"/>
      <c r="D50" s="10"/>
      <c r="E50" s="9"/>
      <c r="F50" s="78"/>
      <c r="G50" s="66"/>
      <c r="H50" s="100"/>
    </row>
    <row r="51" spans="1:8" x14ac:dyDescent="0.25">
      <c r="A51" s="8" t="s">
        <v>1</v>
      </c>
      <c r="B51" s="103" t="s">
        <v>51</v>
      </c>
      <c r="C51" s="103"/>
      <c r="D51" s="44">
        <v>0.72219999999999995</v>
      </c>
      <c r="E51" s="41">
        <v>126</v>
      </c>
      <c r="F51" s="77">
        <v>1</v>
      </c>
      <c r="G51" s="67">
        <v>1</v>
      </c>
      <c r="H51" s="100"/>
    </row>
    <row r="52" spans="1:8" ht="16.5" thickBot="1" x14ac:dyDescent="0.3">
      <c r="A52" s="7" t="s">
        <v>0</v>
      </c>
      <c r="B52" s="104" t="s">
        <v>51</v>
      </c>
      <c r="C52" s="104"/>
      <c r="D52" s="59">
        <v>0.78569999999999995</v>
      </c>
      <c r="E52" s="42">
        <v>84</v>
      </c>
      <c r="F52" s="79">
        <v>0</v>
      </c>
      <c r="G52" s="68">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5D50-0A80-4849-BB29-5BB1E087F416}">
  <sheetPr>
    <pageSetUpPr fitToPage="1"/>
  </sheetPr>
  <dimension ref="A1:H53"/>
  <sheetViews>
    <sheetView tabSelected="1" topLeftCell="A13" zoomScale="75" zoomScaleNormal="75" workbookViewId="0">
      <selection activeCell="M19" sqref="M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6" t="s">
        <v>48</v>
      </c>
      <c r="B3" s="93" t="s">
        <v>32</v>
      </c>
      <c r="C3" s="93"/>
      <c r="D3" s="94" t="s">
        <v>59</v>
      </c>
      <c r="E3" s="94"/>
      <c r="F3" s="94"/>
      <c r="G3" s="83" t="s">
        <v>65</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18</v>
      </c>
      <c r="E6" s="33">
        <f>D6/B6</f>
        <v>3.9045553145336228E-3</v>
      </c>
      <c r="F6" s="41">
        <v>247</v>
      </c>
      <c r="G6" s="37"/>
      <c r="H6" s="89"/>
    </row>
    <row r="7" spans="1:8" x14ac:dyDescent="0.25">
      <c r="A7" s="14" t="s">
        <v>41</v>
      </c>
      <c r="B7" s="34">
        <v>13836</v>
      </c>
      <c r="C7" s="34">
        <v>126</v>
      </c>
      <c r="D7" s="41">
        <v>87</v>
      </c>
      <c r="E7" s="33">
        <f t="shared" ref="E7:E10" si="0">D7/B7</f>
        <v>6.2879444926279273E-3</v>
      </c>
      <c r="F7" s="41">
        <v>112</v>
      </c>
      <c r="G7" s="37"/>
      <c r="H7" s="89"/>
    </row>
    <row r="8" spans="1:8" x14ac:dyDescent="0.25">
      <c r="A8" s="14" t="s">
        <v>40</v>
      </c>
      <c r="B8" s="34">
        <v>2531</v>
      </c>
      <c r="C8" s="34">
        <v>509</v>
      </c>
      <c r="D8" s="41">
        <v>34</v>
      </c>
      <c r="E8" s="33">
        <f t="shared" si="0"/>
        <v>1.3433425523508494E-2</v>
      </c>
      <c r="F8" s="41">
        <v>472</v>
      </c>
      <c r="G8" s="37"/>
      <c r="H8" s="89"/>
    </row>
    <row r="9" spans="1:8" x14ac:dyDescent="0.25">
      <c r="A9" s="14" t="s">
        <v>39</v>
      </c>
      <c r="B9" s="34">
        <v>1387</v>
      </c>
      <c r="C9" s="34">
        <v>491</v>
      </c>
      <c r="D9" s="41">
        <v>6</v>
      </c>
      <c r="E9" s="33">
        <f t="shared" si="0"/>
        <v>4.3258832011535686E-3</v>
      </c>
      <c r="F9" s="41">
        <v>608</v>
      </c>
      <c r="G9" s="37"/>
      <c r="H9" s="89"/>
    </row>
    <row r="10" spans="1:8" ht="16.5" thickBot="1" x14ac:dyDescent="0.3">
      <c r="A10" s="47" t="s">
        <v>38</v>
      </c>
      <c r="B10" s="48">
        <v>196</v>
      </c>
      <c r="C10" s="48">
        <v>672</v>
      </c>
      <c r="D10" s="82">
        <v>3</v>
      </c>
      <c r="E10" s="33">
        <f t="shared" si="0"/>
        <v>1.5306122448979591E-2</v>
      </c>
      <c r="F10" s="49">
        <v>831</v>
      </c>
      <c r="G10" s="50"/>
      <c r="H10" s="89"/>
    </row>
    <row r="11" spans="1:8" ht="16.5" thickBot="1" x14ac:dyDescent="0.3">
      <c r="A11" s="51" t="s">
        <v>37</v>
      </c>
      <c r="B11" s="52"/>
      <c r="C11" s="52"/>
      <c r="D11" s="53"/>
      <c r="E11" s="53"/>
      <c r="F11" s="54"/>
      <c r="G11" s="55"/>
      <c r="H11" s="89"/>
    </row>
    <row r="12" spans="1:8" ht="18.75" customHeight="1" x14ac:dyDescent="0.25">
      <c r="A12" s="32" t="s">
        <v>36</v>
      </c>
      <c r="B12" s="30"/>
      <c r="C12" s="30"/>
      <c r="D12" s="70">
        <f>17+D13</f>
        <v>23</v>
      </c>
      <c r="E12" s="71">
        <f>D12/D12</f>
        <v>1</v>
      </c>
      <c r="F12" s="29"/>
      <c r="G12" s="28"/>
      <c r="H12" s="89"/>
    </row>
    <row r="13" spans="1:8" ht="18.75" customHeight="1" thickBot="1" x14ac:dyDescent="0.3">
      <c r="A13" s="27" t="s">
        <v>35</v>
      </c>
      <c r="B13" s="26"/>
      <c r="C13" s="26"/>
      <c r="D13" s="72">
        <v>6</v>
      </c>
      <c r="E13" s="73">
        <f>D13/D12</f>
        <v>0.2608695652173913</v>
      </c>
      <c r="F13" s="25"/>
      <c r="G13" s="24"/>
      <c r="H13" s="89"/>
    </row>
    <row r="14" spans="1:8" ht="18.75" customHeight="1" x14ac:dyDescent="0.25">
      <c r="A14" s="31" t="s">
        <v>34</v>
      </c>
      <c r="B14" s="30"/>
      <c r="C14" s="30"/>
      <c r="D14" s="70">
        <f>2+D15</f>
        <v>7</v>
      </c>
      <c r="E14" s="71">
        <f>D14/D14</f>
        <v>1</v>
      </c>
      <c r="F14" s="29"/>
      <c r="G14" s="28"/>
      <c r="H14" s="89"/>
    </row>
    <row r="15" spans="1:8" ht="35.25" customHeight="1" thickBot="1" x14ac:dyDescent="0.3">
      <c r="A15" s="27" t="s">
        <v>56</v>
      </c>
      <c r="B15" s="26"/>
      <c r="C15" s="26"/>
      <c r="D15" s="72">
        <v>5</v>
      </c>
      <c r="E15" s="73">
        <f>D15/D14</f>
        <v>0.7142857142857143</v>
      </c>
      <c r="F15" s="25"/>
      <c r="G15" s="24"/>
      <c r="H15" s="89"/>
    </row>
    <row r="16" spans="1:8" ht="18.75" customHeight="1" x14ac:dyDescent="0.25">
      <c r="A16" s="31" t="s">
        <v>53</v>
      </c>
      <c r="B16" s="30"/>
      <c r="C16" s="30"/>
      <c r="D16" s="70">
        <f>0+D17</f>
        <v>23</v>
      </c>
      <c r="E16" s="74">
        <f>D16/D16</f>
        <v>1</v>
      </c>
      <c r="F16" s="29"/>
      <c r="G16" s="28"/>
      <c r="H16" s="89"/>
    </row>
    <row r="17" spans="1:8" ht="16.5" thickBot="1" x14ac:dyDescent="0.3">
      <c r="A17" s="27" t="s">
        <v>52</v>
      </c>
      <c r="B17" s="26"/>
      <c r="C17" s="26"/>
      <c r="D17" s="42">
        <v>23</v>
      </c>
      <c r="E17" s="73">
        <f>D17/D16</f>
        <v>1</v>
      </c>
      <c r="F17" s="25"/>
      <c r="G17" s="24"/>
      <c r="H17" s="89"/>
    </row>
    <row r="18" spans="1:8" ht="32.25" thickBot="1" x14ac:dyDescent="0.3">
      <c r="A18" s="69" t="s">
        <v>33</v>
      </c>
      <c r="B18" s="38"/>
      <c r="C18" s="38"/>
      <c r="D18" s="75">
        <v>15</v>
      </c>
      <c r="E18" s="76">
        <f>D18/(D18+1)</f>
        <v>0.9375</v>
      </c>
      <c r="F18" s="39"/>
      <c r="G18" s="40"/>
      <c r="H18" s="89"/>
    </row>
    <row r="19" spans="1:8" ht="54.75" customHeight="1" thickBot="1" x14ac:dyDescent="0.3">
      <c r="A19" s="95" t="s">
        <v>66</v>
      </c>
      <c r="B19" s="91"/>
      <c r="C19" s="91"/>
      <c r="D19" s="91"/>
      <c r="E19" s="91"/>
      <c r="F19" s="91"/>
      <c r="G19" s="92"/>
      <c r="H19" s="89"/>
    </row>
    <row r="20" spans="1:8" ht="36.75" customHeight="1" x14ac:dyDescent="0.25">
      <c r="A20" s="56" t="s">
        <v>30</v>
      </c>
      <c r="B20" s="93" t="s">
        <v>29</v>
      </c>
      <c r="C20" s="93"/>
      <c r="D20" s="81" t="s">
        <v>32</v>
      </c>
      <c r="E20" s="94" t="s">
        <v>59</v>
      </c>
      <c r="F20" s="94"/>
      <c r="G20" s="83" t="s">
        <v>65</v>
      </c>
      <c r="H20" s="89"/>
    </row>
    <row r="21" spans="1:8" x14ac:dyDescent="0.25">
      <c r="A21" s="14" t="s">
        <v>60</v>
      </c>
      <c r="B21" s="96">
        <v>0.40500000000000003</v>
      </c>
      <c r="C21" s="96"/>
      <c r="D21" s="63">
        <v>0.28599999999999998</v>
      </c>
      <c r="E21" s="96">
        <v>0.57699999999999996</v>
      </c>
      <c r="F21" s="96"/>
      <c r="G21" s="105">
        <v>0.41699999999999998</v>
      </c>
      <c r="H21" s="89"/>
    </row>
    <row r="22" spans="1:8" x14ac:dyDescent="0.25">
      <c r="A22" s="14" t="s">
        <v>61</v>
      </c>
      <c r="B22" s="96">
        <v>0.436</v>
      </c>
      <c r="C22" s="96"/>
      <c r="D22" s="64">
        <v>0.45200000000000001</v>
      </c>
      <c r="E22" s="96">
        <v>0.65200000000000002</v>
      </c>
      <c r="F22" s="96"/>
      <c r="G22" s="84">
        <v>0.54500000000000004</v>
      </c>
      <c r="H22" s="89"/>
    </row>
    <row r="23" spans="1:8" x14ac:dyDescent="0.25">
      <c r="A23" s="14" t="s">
        <v>62</v>
      </c>
      <c r="B23" s="96">
        <v>0.30299999999999999</v>
      </c>
      <c r="C23" s="96"/>
      <c r="D23" s="64">
        <v>0.36099999999999999</v>
      </c>
      <c r="E23" s="96">
        <v>0</v>
      </c>
      <c r="F23" s="96"/>
      <c r="G23" s="84">
        <v>0.3</v>
      </c>
      <c r="H23" s="89"/>
    </row>
    <row r="24" spans="1:8" s="22" customFormat="1" ht="31.5" x14ac:dyDescent="0.25">
      <c r="A24" s="23" t="s">
        <v>63</v>
      </c>
      <c r="B24" s="96">
        <v>8.3000000000000004E-2</v>
      </c>
      <c r="C24" s="96"/>
      <c r="D24" s="64">
        <v>3.6999999999999998E-2</v>
      </c>
      <c r="E24" s="96">
        <v>0.27300000000000002</v>
      </c>
      <c r="F24" s="96"/>
      <c r="G24" s="105">
        <v>0.115</v>
      </c>
      <c r="H24" s="89"/>
    </row>
    <row r="25" spans="1:8" ht="32.25" thickBot="1" x14ac:dyDescent="0.3">
      <c r="A25" s="27" t="s">
        <v>64</v>
      </c>
      <c r="B25" s="97">
        <v>4.0999999999999996</v>
      </c>
      <c r="C25" s="97"/>
      <c r="D25" s="60">
        <v>6.2</v>
      </c>
      <c r="E25" s="98">
        <v>7.9</v>
      </c>
      <c r="F25" s="98"/>
      <c r="G25" s="106">
        <v>4.4000000000000004</v>
      </c>
      <c r="H25" s="89"/>
    </row>
    <row r="26" spans="1:8" ht="46.5" customHeight="1" thickBot="1" x14ac:dyDescent="0.3">
      <c r="A26" s="95" t="s">
        <v>57</v>
      </c>
      <c r="B26" s="91"/>
      <c r="C26" s="91"/>
      <c r="D26" s="91"/>
      <c r="E26" s="91"/>
      <c r="F26" s="91"/>
      <c r="G26" s="92"/>
      <c r="H26" s="99" t="s">
        <v>31</v>
      </c>
    </row>
    <row r="27" spans="1:8" s="15" customFormat="1" ht="44.25" customHeight="1" x14ac:dyDescent="0.25">
      <c r="A27" s="56" t="s">
        <v>30</v>
      </c>
      <c r="B27" s="93" t="s">
        <v>50</v>
      </c>
      <c r="C27" s="93"/>
      <c r="D27" s="80" t="s">
        <v>28</v>
      </c>
      <c r="E27" s="80" t="s">
        <v>27</v>
      </c>
      <c r="F27" s="80" t="s">
        <v>26</v>
      </c>
      <c r="G27" s="57" t="s">
        <v>25</v>
      </c>
      <c r="H27" s="100"/>
    </row>
    <row r="28" spans="1:8" s="17" customFormat="1" ht="31.5" x14ac:dyDescent="0.25">
      <c r="A28" s="18" t="s">
        <v>24</v>
      </c>
      <c r="B28" s="102"/>
      <c r="C28" s="102"/>
      <c r="D28" s="10"/>
      <c r="E28" s="19"/>
      <c r="F28" s="65"/>
      <c r="G28" s="66"/>
      <c r="H28" s="100"/>
    </row>
    <row r="29" spans="1:8" s="15" customFormat="1" x14ac:dyDescent="0.25">
      <c r="A29" s="16" t="s">
        <v>23</v>
      </c>
      <c r="B29" s="103">
        <v>0.77214927176242176</v>
      </c>
      <c r="C29" s="103"/>
      <c r="D29" s="58">
        <v>0.75</v>
      </c>
      <c r="E29" s="41">
        <v>48</v>
      </c>
      <c r="F29" s="77">
        <v>0</v>
      </c>
      <c r="G29" s="67">
        <v>0</v>
      </c>
      <c r="H29" s="100"/>
    </row>
    <row r="30" spans="1:8" s="17" customFormat="1" ht="31.5" x14ac:dyDescent="0.25">
      <c r="A30" s="18" t="s">
        <v>22</v>
      </c>
      <c r="B30" s="102"/>
      <c r="C30" s="102"/>
      <c r="D30" s="10"/>
      <c r="E30" s="9"/>
      <c r="F30" s="78"/>
      <c r="G30" s="66"/>
      <c r="H30" s="100"/>
    </row>
    <row r="31" spans="1:8" s="15" customFormat="1" x14ac:dyDescent="0.25">
      <c r="A31" s="16" t="s">
        <v>21</v>
      </c>
      <c r="B31" s="103">
        <v>0.70536145587307986</v>
      </c>
      <c r="C31" s="103"/>
      <c r="D31" s="43">
        <v>0.86670000000000003</v>
      </c>
      <c r="E31" s="41">
        <v>45</v>
      </c>
      <c r="F31" s="77">
        <v>0</v>
      </c>
      <c r="G31" s="67">
        <v>0</v>
      </c>
      <c r="H31" s="100"/>
    </row>
    <row r="32" spans="1:8" s="15" customFormat="1" x14ac:dyDescent="0.25">
      <c r="A32" s="16" t="s">
        <v>20</v>
      </c>
      <c r="B32" s="103">
        <v>0.63615495384562903</v>
      </c>
      <c r="C32" s="103"/>
      <c r="D32" s="43">
        <v>0.54759999999999998</v>
      </c>
      <c r="E32" s="41">
        <v>126</v>
      </c>
      <c r="F32" s="77">
        <v>0</v>
      </c>
      <c r="G32" s="67">
        <v>0</v>
      </c>
      <c r="H32" s="100"/>
    </row>
    <row r="33" spans="1:8" ht="31.5" x14ac:dyDescent="0.25">
      <c r="A33" s="11" t="s">
        <v>19</v>
      </c>
      <c r="B33" s="102"/>
      <c r="C33" s="102"/>
      <c r="D33" s="10"/>
      <c r="E33" s="62"/>
      <c r="F33" s="78"/>
      <c r="G33" s="66"/>
      <c r="H33" s="100"/>
    </row>
    <row r="34" spans="1:8" x14ac:dyDescent="0.25">
      <c r="A34" s="14" t="s">
        <v>18</v>
      </c>
      <c r="B34" s="103">
        <v>0.69563916003960302</v>
      </c>
      <c r="C34" s="103"/>
      <c r="D34" s="44">
        <v>0.63490000000000002</v>
      </c>
      <c r="E34" s="41">
        <v>126</v>
      </c>
      <c r="F34" s="77">
        <v>0</v>
      </c>
      <c r="G34" s="67">
        <v>0</v>
      </c>
      <c r="H34" s="100"/>
    </row>
    <row r="35" spans="1:8" x14ac:dyDescent="0.25">
      <c r="A35" s="14" t="s">
        <v>17</v>
      </c>
      <c r="B35" s="103">
        <v>0.57079171723940503</v>
      </c>
      <c r="C35" s="103"/>
      <c r="D35" s="44">
        <v>0.55649999999999999</v>
      </c>
      <c r="E35" s="41">
        <v>124</v>
      </c>
      <c r="F35" s="77">
        <v>0</v>
      </c>
      <c r="G35" s="67">
        <v>0</v>
      </c>
      <c r="H35" s="100"/>
    </row>
    <row r="36" spans="1:8" ht="31.5" customHeight="1" x14ac:dyDescent="0.25">
      <c r="A36" s="14" t="s">
        <v>16</v>
      </c>
      <c r="B36" s="103">
        <v>0.47512455188664032</v>
      </c>
      <c r="C36" s="103"/>
      <c r="D36" s="44">
        <v>0.42859999999999998</v>
      </c>
      <c r="E36" s="41">
        <v>126</v>
      </c>
      <c r="F36" s="77">
        <v>0</v>
      </c>
      <c r="G36" s="67">
        <v>0</v>
      </c>
      <c r="H36" s="100"/>
    </row>
    <row r="37" spans="1:8" ht="31.5" x14ac:dyDescent="0.25">
      <c r="A37" s="11" t="s">
        <v>15</v>
      </c>
      <c r="B37" s="102"/>
      <c r="C37" s="102"/>
      <c r="D37" s="10"/>
      <c r="E37" s="62"/>
      <c r="F37" s="78"/>
      <c r="G37" s="66"/>
      <c r="H37" s="100"/>
    </row>
    <row r="38" spans="1:8" x14ac:dyDescent="0.25">
      <c r="A38" s="13" t="s">
        <v>14</v>
      </c>
      <c r="B38" s="103" t="s">
        <v>51</v>
      </c>
      <c r="C38" s="103"/>
      <c r="D38" s="43">
        <v>0.82889999999999997</v>
      </c>
      <c r="E38" s="41">
        <v>76</v>
      </c>
      <c r="F38" s="77">
        <v>0</v>
      </c>
      <c r="G38" s="67">
        <v>0</v>
      </c>
      <c r="H38" s="100"/>
    </row>
    <row r="39" spans="1:8" x14ac:dyDescent="0.25">
      <c r="A39" s="13" t="s">
        <v>13</v>
      </c>
      <c r="B39" s="103" t="s">
        <v>51</v>
      </c>
      <c r="C39" s="103"/>
      <c r="D39" s="43">
        <v>0.60640000000000005</v>
      </c>
      <c r="E39" s="41">
        <v>94</v>
      </c>
      <c r="F39" s="77">
        <v>0</v>
      </c>
      <c r="G39" s="67">
        <v>0</v>
      </c>
      <c r="H39" s="100"/>
    </row>
    <row r="40" spans="1:8" x14ac:dyDescent="0.25">
      <c r="A40" s="13" t="s">
        <v>12</v>
      </c>
      <c r="B40" s="103" t="s">
        <v>51</v>
      </c>
      <c r="C40" s="103"/>
      <c r="D40" s="44">
        <v>0.78400000000000003</v>
      </c>
      <c r="E40" s="41">
        <v>125</v>
      </c>
      <c r="F40" s="77">
        <v>0</v>
      </c>
      <c r="G40" s="67">
        <v>0</v>
      </c>
      <c r="H40" s="100"/>
    </row>
    <row r="41" spans="1:8" x14ac:dyDescent="0.25">
      <c r="A41" s="13" t="s">
        <v>11</v>
      </c>
      <c r="B41" s="103" t="s">
        <v>51</v>
      </c>
      <c r="C41" s="103"/>
      <c r="D41" s="44">
        <v>0.77239999999999998</v>
      </c>
      <c r="E41" s="41">
        <v>123</v>
      </c>
      <c r="F41" s="77">
        <v>0</v>
      </c>
      <c r="G41" s="67">
        <v>0</v>
      </c>
      <c r="H41" s="100"/>
    </row>
    <row r="42" spans="1:8" x14ac:dyDescent="0.25">
      <c r="A42" s="13" t="s">
        <v>10</v>
      </c>
      <c r="B42" s="103" t="s">
        <v>51</v>
      </c>
      <c r="C42" s="103"/>
      <c r="D42" s="44">
        <v>0.54649999999999999</v>
      </c>
      <c r="E42" s="41">
        <v>86</v>
      </c>
      <c r="F42" s="77">
        <v>0</v>
      </c>
      <c r="G42" s="67">
        <v>0</v>
      </c>
      <c r="H42" s="100"/>
    </row>
    <row r="43" spans="1:8" ht="31.5" x14ac:dyDescent="0.25">
      <c r="A43" s="11" t="s">
        <v>9</v>
      </c>
      <c r="B43" s="102"/>
      <c r="C43" s="102"/>
      <c r="D43" s="10"/>
      <c r="E43" s="12"/>
      <c r="F43" s="78"/>
      <c r="G43" s="66"/>
      <c r="H43" s="100"/>
    </row>
    <row r="44" spans="1:8" ht="31.5" x14ac:dyDescent="0.25">
      <c r="A44" s="8" t="s">
        <v>8</v>
      </c>
      <c r="B44" s="103">
        <v>0.50407932407965783</v>
      </c>
      <c r="C44" s="103"/>
      <c r="D44" s="44">
        <v>0.50790000000000002</v>
      </c>
      <c r="E44" s="41">
        <v>126</v>
      </c>
      <c r="F44" s="77">
        <v>0</v>
      </c>
      <c r="G44" s="67">
        <v>0</v>
      </c>
      <c r="H44" s="100"/>
    </row>
    <row r="45" spans="1:8" x14ac:dyDescent="0.25">
      <c r="A45" s="8" t="s">
        <v>7</v>
      </c>
      <c r="B45" s="103">
        <v>0.53092926905840643</v>
      </c>
      <c r="C45" s="103"/>
      <c r="D45" s="44">
        <v>0.57499999999999996</v>
      </c>
      <c r="E45" s="41">
        <v>120</v>
      </c>
      <c r="F45" s="77">
        <v>0</v>
      </c>
      <c r="G45" s="67">
        <v>0</v>
      </c>
      <c r="H45" s="100"/>
    </row>
    <row r="46" spans="1:8" x14ac:dyDescent="0.25">
      <c r="A46" s="8" t="s">
        <v>6</v>
      </c>
      <c r="B46" s="103">
        <v>0.66226255679497203</v>
      </c>
      <c r="C46" s="103"/>
      <c r="D46" s="44">
        <v>0.69840000000000002</v>
      </c>
      <c r="E46" s="41">
        <v>126</v>
      </c>
      <c r="F46" s="77">
        <v>0</v>
      </c>
      <c r="G46" s="67">
        <v>0</v>
      </c>
      <c r="H46" s="100"/>
    </row>
    <row r="47" spans="1:8" ht="31.5" x14ac:dyDescent="0.25">
      <c r="A47" s="8" t="s">
        <v>5</v>
      </c>
      <c r="B47" s="103">
        <v>0.46463132283417963</v>
      </c>
      <c r="C47" s="103"/>
      <c r="D47" s="44">
        <v>0.46150000000000002</v>
      </c>
      <c r="E47" s="41">
        <v>104</v>
      </c>
      <c r="F47" s="77">
        <v>0</v>
      </c>
      <c r="G47" s="67">
        <v>0</v>
      </c>
      <c r="H47" s="100"/>
    </row>
    <row r="48" spans="1:8" ht="31.5" x14ac:dyDescent="0.25">
      <c r="A48" s="11" t="s">
        <v>4</v>
      </c>
      <c r="B48" s="102"/>
      <c r="C48" s="102"/>
      <c r="D48" s="10"/>
      <c r="E48" s="9"/>
      <c r="F48" s="78"/>
      <c r="G48" s="66"/>
      <c r="H48" s="100"/>
    </row>
    <row r="49" spans="1:8" x14ac:dyDescent="0.25">
      <c r="A49" s="8" t="s">
        <v>3</v>
      </c>
      <c r="B49" s="103" t="s">
        <v>51</v>
      </c>
      <c r="C49" s="103"/>
      <c r="D49" s="44">
        <v>0.92079999999999995</v>
      </c>
      <c r="E49" s="41">
        <v>101</v>
      </c>
      <c r="F49" s="77">
        <v>0</v>
      </c>
      <c r="G49" s="67">
        <v>0</v>
      </c>
      <c r="H49" s="100"/>
    </row>
    <row r="50" spans="1:8" ht="31.5" x14ac:dyDescent="0.25">
      <c r="A50" s="11" t="s">
        <v>2</v>
      </c>
      <c r="B50" s="102"/>
      <c r="C50" s="102"/>
      <c r="D50" s="10"/>
      <c r="E50" s="9"/>
      <c r="F50" s="78"/>
      <c r="G50" s="66"/>
      <c r="H50" s="100"/>
    </row>
    <row r="51" spans="1:8" x14ac:dyDescent="0.25">
      <c r="A51" s="8" t="s">
        <v>1</v>
      </c>
      <c r="B51" s="103" t="s">
        <v>51</v>
      </c>
      <c r="C51" s="103"/>
      <c r="D51" s="44">
        <v>0.72219999999999995</v>
      </c>
      <c r="E51" s="41">
        <v>126</v>
      </c>
      <c r="F51" s="77">
        <v>0</v>
      </c>
      <c r="G51" s="67">
        <v>0</v>
      </c>
      <c r="H51" s="100"/>
    </row>
    <row r="52" spans="1:8" ht="16.5" thickBot="1" x14ac:dyDescent="0.3">
      <c r="A52" s="7" t="s">
        <v>0</v>
      </c>
      <c r="B52" s="104" t="s">
        <v>51</v>
      </c>
      <c r="C52" s="104"/>
      <c r="D52" s="59">
        <v>0.78569999999999995</v>
      </c>
      <c r="E52" s="42">
        <v>84</v>
      </c>
      <c r="F52" s="79">
        <v>0</v>
      </c>
      <c r="G52" s="68">
        <v>0</v>
      </c>
      <c r="H52" s="101"/>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Hoke</vt:lpstr>
      <vt:lpstr>Moore</vt:lpstr>
      <vt:lpstr>Hoke!Print_Area</vt:lpstr>
      <vt:lpstr>Moore!Print_Area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2019-03-26T14:08:45Z</dcterms:modified>
</cp:coreProperties>
</file>