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8466FC02-A7EE-4A53-811F-E2DE9E974E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11" i="1" s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<sst xmlns="http://schemas.openxmlformats.org/spreadsheetml/2006/main" count="272" uniqueCount="252">
  <si>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</si>
  <si>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</si>
  <si>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</si>
  <si>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</si>
  <si>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</si>
  <si>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</si>
  <si>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</si>
  <si>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</si>
  <si>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</si>
  <si>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</si>
  <si>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</si>
  <si>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</si>
  <si>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</si>
  <si>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</si>
  <si>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</si>
  <si>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</si>
  <si>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</si>
  <si>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</si>
  <si>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</si>
  <si>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</si>
  <si>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</si>
  <si>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</si>
  <si>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</si>
  <si>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</si>
  <si>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</si>
  <si>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</si>
  <si>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</si>
  <si>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</si>
  <si>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</si>
  <si>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</si>
  <si>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</si>
  <si>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</si>
  <si>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</si>
  <si>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</si>
  <si>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</si>
  <si>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</si>
  <si>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</si>
  <si>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</si>
  <si>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</si>
  <si>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</si>
  <si>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</si>
  <si>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</si>
  <si>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</si>
  <si>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</si>
  <si>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</si>
  <si>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</si>
  <si>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</si>
  <si>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</si>
  <si>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</si>
  <si>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</si>
  <si>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</si>
  <si>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</si>
  <si>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</si>
  <si>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</si>
  <si>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</si>
  <si>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</si>
  <si>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</si>
  <si>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</si>
  <si>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</si>
  <si>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</si>
  <si>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</si>
  <si>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</si>
  <si>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</si>
  <si>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</si>
  <si>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</si>
  <si>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</si>
  <si>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</si>
  <si>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</si>
  <si>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</si>
  <si>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</si>
  <si>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</si>
  <si>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</si>
  <si>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</si>
  <si>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</si>
  <si>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</si>
  <si>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</si>
  <si>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</si>
  <si>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</si>
  <si>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</si>
  <si>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</si>
  <si>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</si>
  <si>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</si>
  <si>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</si>
  <si>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</si>
  <si>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</si>
  <si>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</si>
  <si>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</si>
  <si>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</si>
  <si>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</si>
  <si>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</si>
  <si>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</si>
  <si>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</si>
  <si>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</si>
  <si>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</si>
  <si>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</si>
  <si>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</si>
  <si>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</si>
  <si>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</si>
  <si>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</si>
  <si>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</si>
  <si>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</si>
  <si>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</si>
  <si>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</si>
  <si>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</si>
  <si>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</si>
  <si>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</si>
  <si>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</si>
  <si>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</si>
  <si>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</si>
  <si>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</si>
  <si>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</si>
  <si>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</si>
  <si>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</si>
  <si>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</si>
  <si>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</si>
  <si>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</si>
  <si>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</si>
  <si>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</si>
  <si>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</si>
  <si>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</si>
  <si>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</si>
  <si>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</si>
  <si>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</si>
  <si>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</si>
  <si>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</si>
  <si>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</si>
  <si>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</si>
  <si>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</si>
  <si>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</si>
  <si>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</si>
  <si>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</si>
  <si>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</si>
  <si>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</si>
  <si>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</si>
  <si>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</si>
  <si>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</si>
  <si>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</si>
  <si>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</si>
  <si>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</si>
  <si>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</si>
  <si>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</si>
  <si>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</si>
  <si>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</si>
  <si>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</si>
  <si>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</si>
  <si>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</si>
  <si>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</si>
  <si>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</si>
  <si>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</si>
  <si>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</si>
  <si>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</si>
  <si>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</si>
  <si>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</si>
  <si>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</si>
  <si>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</si>
  <si>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</si>
  <si>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</si>
  <si>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</si>
  <si>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</si>
  <si>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</si>
  <si>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</si>
  <si>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</si>
  <si>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</si>
  <si>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</si>
  <si>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</si>
  <si>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</si>
  <si>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</si>
  <si>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</si>
  <si>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</si>
  <si>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</si>
  <si>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</si>
  <si>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</si>
  <si>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</si>
  <si>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</si>
  <si>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</si>
  <si>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</si>
  <si>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</si>
  <si>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</si>
  <si>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</si>
  <si>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</si>
  <si>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</si>
  <si>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</si>
  <si>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</si>
  <si>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</si>
  <si>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</si>
  <si>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</si>
  <si>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</si>
  <si>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</si>
  <si>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</si>
  <si>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</si>
  <si>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</si>
  <si>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</si>
  <si>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</si>
  <si>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</si>
  <si>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</si>
  <si>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</si>
  <si>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</si>
  <si>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</si>
  <si>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</si>
  <si>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</si>
  <si>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</si>
  <si>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</si>
  <si>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</si>
  <si>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</si>
  <si>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</si>
  <si>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</si>
  <si>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</si>
  <si>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</si>
  <si>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</si>
  <si>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</si>
  <si>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</si>
  <si>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</si>
  <si>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</si>
  <si>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</si>
  <si>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</si>
  <si>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</si>
  <si>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</si>
  <si>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</si>
  <si>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</si>
  <si>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</si>
  <si>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</si>
  <si>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</si>
  <si>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</si>
  <si>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</si>
  <si>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</si>
  <si>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</si>
  <si>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</si>
  <si>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</si>
  <si>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</si>
  <si>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</si>
  <si>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</si>
  <si>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</si>
  <si>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</si>
  <si>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</si>
  <si>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</si>
  <si>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</si>
  <si>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</si>
  <si>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</si>
  <si>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</si>
  <si>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</si>
  <si>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</si>
  <si>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</si>
  <si>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Family First Transition Act Grant</t>
  </si>
  <si>
    <t>START Model_Ongoing Funding_FFTA</t>
  </si>
  <si>
    <t>The Sobriety Treatment and Recovery Teams (START) Model provides subtance use disorder interventions for families involved in child welfare</t>
  </si>
  <si>
    <t>Promoting Safe and Stable Families</t>
  </si>
  <si>
    <t>Family First Transition Act</t>
  </si>
  <si>
    <t>2003NCFFTA</t>
  </si>
  <si>
    <t>DHHS_Administration for Children and Families</t>
  </si>
  <si>
    <t>START Model-FFTA</t>
  </si>
  <si>
    <t>Federal Funding</t>
  </si>
  <si>
    <t>This funding authorization represents 100% Federal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</si>
</sst>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4" fontId="11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281940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1030430</xdr:colOff>
          <xdr:row>113</xdr:row>
          <xdr:rowOff>251111</xdr:rowOff>
        </xdr:from>
        <xdr:to>
          <xdr:col>5</xdr:col>
          <xdr:colOff>268429</xdr:colOff>
          <xdr:row>116</xdr:row>
          <xdr:rowOff>14718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125930" y="18374588"/>
              <a:ext cx="1956954" cy="629516"/>
              <a:chOff x="3744188" y="17300832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832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501261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G140" sqref="G140:H140"/>
    </sheetView>
  </sheetViews>
  <sheetFormatPr defaultColWidth="9.140625" defaultRowHeight="11.25" x14ac:dyDescent="0.2"/>
  <cols>
    <col min="1" max="1" width="9.140625" style="1" customWidth="1"/>
    <col min="2" max="2" width="22.28515625" style="1" bestFit="1" customWidth="1"/>
    <col min="3" max="3" width="16" style="1" customWidth="1"/>
    <col min="4" max="4" width="16.140625" style="1" bestFit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7" t="s">
        <v>243</v>
      </c>
      <c r="D3" s="77"/>
      <c r="E3" s="77"/>
      <c r="F3" s="77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98" t="s">
        <v>231</v>
      </c>
      <c r="I4" s="98"/>
      <c r="J4" s="62">
        <v>45474</v>
      </c>
      <c r="K4" s="56" t="s">
        <v>230</v>
      </c>
      <c r="L4" s="62">
        <v>45838</v>
      </c>
    </row>
    <row r="5" spans="1:17" ht="12.75" x14ac:dyDescent="0.2">
      <c r="A5" s="98" t="s">
        <v>238</v>
      </c>
      <c r="B5" s="98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8" t="s">
        <v>105</v>
      </c>
      <c r="E7" s="79"/>
      <c r="F7" s="80"/>
      <c r="G7" s="78" t="s">
        <v>104</v>
      </c>
      <c r="H7" s="79"/>
      <c r="I7" s="80"/>
      <c r="J7" s="78" t="s">
        <v>108</v>
      </c>
      <c r="K7" s="79"/>
      <c r="L7" s="80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v>0</v>
      </c>
      <c r="K10" s="16">
        <f t="shared" ref="K10:K55" si="0">E10+H10</f>
        <v>0</v>
      </c>
      <c r="L10" s="16">
        <f t="shared" ref="L10:L55" si="1">SUM(J10:K10)</f>
        <v>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ref="J11:J55" si="2">D11+G11</f>
        <v>0</v>
      </c>
      <c r="K11" s="16">
        <f t="shared" si="0"/>
        <v>0</v>
      </c>
      <c r="L11" s="16">
        <f t="shared" si="1"/>
        <v>0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si="2"/>
        <v>0</v>
      </c>
      <c r="K12" s="16">
        <f t="shared" si="0"/>
        <v>0</v>
      </c>
      <c r="L12" s="16">
        <f t="shared" si="1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2"/>
        <v>0</v>
      </c>
      <c r="K13" s="16">
        <f t="shared" si="0"/>
        <v>0</v>
      </c>
      <c r="L13" s="16">
        <f t="shared" si="1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2"/>
        <v>0</v>
      </c>
      <c r="K14" s="16">
        <f t="shared" si="0"/>
        <v>0</v>
      </c>
      <c r="L14" s="16">
        <f t="shared" si="1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2"/>
        <v>0</v>
      </c>
      <c r="K15" s="16">
        <f t="shared" si="0"/>
        <v>0</v>
      </c>
      <c r="L15" s="16">
        <f t="shared" si="1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2"/>
        <v>0</v>
      </c>
      <c r="K16" s="16">
        <f t="shared" si="0"/>
        <v>0</v>
      </c>
      <c r="L16" s="16">
        <f t="shared" si="1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2"/>
        <v>0</v>
      </c>
      <c r="K17" s="16">
        <f t="shared" si="0"/>
        <v>0</v>
      </c>
      <c r="L17" s="16">
        <f t="shared" si="1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0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2"/>
        <v>0</v>
      </c>
      <c r="K18" s="16">
        <f t="shared" si="0"/>
        <v>0</v>
      </c>
      <c r="L18" s="16">
        <f t="shared" si="1"/>
        <v>0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272000</v>
      </c>
      <c r="E19" s="65"/>
      <c r="F19" s="16">
        <f>SUM(D19:E19)</f>
        <v>272000</v>
      </c>
      <c r="G19" s="73">
        <v>0</v>
      </c>
      <c r="H19" s="73">
        <v>0</v>
      </c>
      <c r="I19" s="15">
        <v>0</v>
      </c>
      <c r="J19" s="15">
        <f t="shared" si="2"/>
        <v>272000</v>
      </c>
      <c r="K19" s="16">
        <f t="shared" si="0"/>
        <v>0</v>
      </c>
      <c r="L19" s="16">
        <f t="shared" si="1"/>
        <v>272000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2"/>
        <v>0</v>
      </c>
      <c r="K20" s="16">
        <f t="shared" si="0"/>
        <v>0</v>
      </c>
      <c r="L20" s="16">
        <f t="shared" si="1"/>
        <v>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2"/>
        <v>0</v>
      </c>
      <c r="K21" s="16">
        <f t="shared" si="0"/>
        <v>0</v>
      </c>
      <c r="L21" s="16">
        <f t="shared" si="1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2"/>
        <v>0</v>
      </c>
      <c r="K22" s="16">
        <f t="shared" si="0"/>
        <v>0</v>
      </c>
      <c r="L22" s="16">
        <f t="shared" si="1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2"/>
        <v>0</v>
      </c>
      <c r="K23" s="16">
        <f t="shared" si="0"/>
        <v>0</v>
      </c>
      <c r="L23" s="16">
        <f t="shared" si="1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2"/>
        <v>0</v>
      </c>
      <c r="K24" s="16">
        <f t="shared" si="0"/>
        <v>0</v>
      </c>
      <c r="L24" s="16">
        <f t="shared" si="1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2"/>
        <v>0</v>
      </c>
      <c r="K25" s="16">
        <f t="shared" si="0"/>
        <v>0</v>
      </c>
      <c r="L25" s="16">
        <f t="shared" si="1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2"/>
        <v>0</v>
      </c>
      <c r="K26" s="16">
        <f t="shared" si="0"/>
        <v>0</v>
      </c>
      <c r="L26" s="16">
        <f t="shared" si="1"/>
        <v>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2"/>
        <v>0</v>
      </c>
      <c r="K27" s="16">
        <f t="shared" si="0"/>
        <v>0</v>
      </c>
      <c r="L27" s="16">
        <f t="shared" si="1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2"/>
        <v>0</v>
      </c>
      <c r="K28" s="16">
        <f t="shared" si="0"/>
        <v>0</v>
      </c>
      <c r="L28" s="16">
        <f t="shared" si="1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2"/>
        <v>0</v>
      </c>
      <c r="K29" s="16">
        <f t="shared" si="0"/>
        <v>0</v>
      </c>
      <c r="L29" s="16">
        <f t="shared" si="1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2"/>
        <v>0</v>
      </c>
      <c r="K30" s="16">
        <f t="shared" si="0"/>
        <v>0</v>
      </c>
      <c r="L30" s="16">
        <f t="shared" si="1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2"/>
        <v>0</v>
      </c>
      <c r="K31" s="16">
        <f t="shared" si="0"/>
        <v>0</v>
      </c>
      <c r="L31" s="16">
        <f t="shared" si="1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0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2"/>
        <v>0</v>
      </c>
      <c r="K32" s="16">
        <f t="shared" si="0"/>
        <v>0</v>
      </c>
      <c r="L32" s="16">
        <f t="shared" si="1"/>
        <v>0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2"/>
        <v>0</v>
      </c>
      <c r="K33" s="16">
        <f t="shared" si="0"/>
        <v>0</v>
      </c>
      <c r="L33" s="16">
        <f t="shared" si="1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0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2"/>
        <v>0</v>
      </c>
      <c r="K34" s="16">
        <f t="shared" si="0"/>
        <v>0</v>
      </c>
      <c r="L34" s="16">
        <f t="shared" si="1"/>
        <v>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2"/>
        <v>0</v>
      </c>
      <c r="K35" s="16">
        <f t="shared" si="0"/>
        <v>0</v>
      </c>
      <c r="L35" s="16">
        <f t="shared" si="1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2"/>
        <v>0</v>
      </c>
      <c r="K36" s="16">
        <f t="shared" si="0"/>
        <v>0</v>
      </c>
      <c r="L36" s="16">
        <f t="shared" si="1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0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2"/>
        <v>0</v>
      </c>
      <c r="K37" s="16">
        <f t="shared" si="0"/>
        <v>0</v>
      </c>
      <c r="L37" s="16">
        <f t="shared" si="1"/>
        <v>0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2"/>
        <v>0</v>
      </c>
      <c r="K38" s="16">
        <f t="shared" si="0"/>
        <v>0</v>
      </c>
      <c r="L38" s="16">
        <f t="shared" si="1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2"/>
        <v>0</v>
      </c>
      <c r="K39" s="16">
        <f t="shared" si="0"/>
        <v>0</v>
      </c>
      <c r="L39" s="16">
        <f t="shared" si="1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2"/>
        <v>0</v>
      </c>
      <c r="K40" s="16">
        <f t="shared" si="0"/>
        <v>0</v>
      </c>
      <c r="L40" s="16">
        <f t="shared" si="1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2"/>
        <v>0</v>
      </c>
      <c r="K41" s="16">
        <f t="shared" si="0"/>
        <v>0</v>
      </c>
      <c r="L41" s="16">
        <f t="shared" si="1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0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2"/>
        <v>0</v>
      </c>
      <c r="K42" s="16">
        <f t="shared" si="0"/>
        <v>0</v>
      </c>
      <c r="L42" s="16">
        <f t="shared" si="1"/>
        <v>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2"/>
        <v>0</v>
      </c>
      <c r="K43" s="16">
        <f t="shared" si="0"/>
        <v>0</v>
      </c>
      <c r="L43" s="16">
        <f t="shared" si="1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0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2"/>
        <v>0</v>
      </c>
      <c r="K44" s="16">
        <f t="shared" si="0"/>
        <v>0</v>
      </c>
      <c r="L44" s="16">
        <f t="shared" si="1"/>
        <v>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2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2"/>
        <v>0</v>
      </c>
      <c r="K46" s="16">
        <f t="shared" si="0"/>
        <v>0</v>
      </c>
      <c r="L46" s="16">
        <f t="shared" si="1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2"/>
        <v>0</v>
      </c>
      <c r="K47" s="16">
        <f t="shared" si="0"/>
        <v>0</v>
      </c>
      <c r="L47" s="16">
        <f t="shared" si="1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2"/>
        <v>0</v>
      </c>
      <c r="K48" s="16">
        <f t="shared" si="0"/>
        <v>0</v>
      </c>
      <c r="L48" s="16">
        <f t="shared" si="1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2"/>
        <v>0</v>
      </c>
      <c r="K49" s="16">
        <f t="shared" si="0"/>
        <v>0</v>
      </c>
      <c r="L49" s="16">
        <f t="shared" si="1"/>
        <v>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2"/>
        <v>0</v>
      </c>
      <c r="K50" s="16">
        <f t="shared" si="0"/>
        <v>0</v>
      </c>
      <c r="L50" s="16">
        <f t="shared" si="1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0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2"/>
        <v>0</v>
      </c>
      <c r="K51" s="16">
        <f t="shared" si="0"/>
        <v>0</v>
      </c>
      <c r="L51" s="16">
        <f t="shared" si="1"/>
        <v>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2"/>
        <v>0</v>
      </c>
      <c r="K52" s="16">
        <f t="shared" si="0"/>
        <v>0</v>
      </c>
      <c r="L52" s="16">
        <f t="shared" si="1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0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2"/>
        <v>0</v>
      </c>
      <c r="K53" s="16">
        <f t="shared" si="0"/>
        <v>0</v>
      </c>
      <c r="L53" s="16">
        <f t="shared" si="1"/>
        <v>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2"/>
        <v>0</v>
      </c>
      <c r="K54" s="16">
        <f t="shared" si="0"/>
        <v>0</v>
      </c>
      <c r="L54" s="16">
        <f t="shared" si="1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0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2"/>
        <v>0</v>
      </c>
      <c r="K55" s="22">
        <f t="shared" si="0"/>
        <v>0</v>
      </c>
      <c r="L55" s="22">
        <f t="shared" si="1"/>
        <v>0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1"/>
      <c r="E56" s="82"/>
      <c r="F56" s="83"/>
      <c r="G56" s="84" t="s">
        <v>104</v>
      </c>
      <c r="H56" s="85"/>
      <c r="I56" s="86"/>
      <c r="J56" s="87" t="s">
        <v>108</v>
      </c>
      <c r="K56" s="82"/>
      <c r="L56" s="83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0</v>
      </c>
      <c r="K59" s="16">
        <f t="shared" si="4"/>
        <v>0</v>
      </c>
      <c r="L59" s="16">
        <f t="shared" ref="L59:L110" si="5">SUM(J59:K59)</f>
        <v>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0</v>
      </c>
      <c r="K60" s="16">
        <f t="shared" si="4"/>
        <v>0</v>
      </c>
      <c r="L60" s="16">
        <f t="shared" si="5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0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0</v>
      </c>
      <c r="K61" s="16">
        <f t="shared" si="4"/>
        <v>0</v>
      </c>
      <c r="L61" s="16">
        <f t="shared" si="5"/>
        <v>0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0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0</v>
      </c>
      <c r="K62" s="16">
        <f t="shared" si="4"/>
        <v>0</v>
      </c>
      <c r="L62" s="16">
        <f t="shared" si="5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0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0</v>
      </c>
      <c r="K63" s="16">
        <f t="shared" si="4"/>
        <v>0</v>
      </c>
      <c r="L63" s="16">
        <f t="shared" si="5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0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0</v>
      </c>
      <c r="K64" s="16">
        <f t="shared" si="4"/>
        <v>0</v>
      </c>
      <c r="L64" s="16">
        <f t="shared" si="5"/>
        <v>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0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0</v>
      </c>
      <c r="K65" s="16">
        <f t="shared" si="4"/>
        <v>0</v>
      </c>
      <c r="L65" s="16">
        <f t="shared" si="5"/>
        <v>0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0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0</v>
      </c>
      <c r="K66" s="16">
        <f t="shared" si="4"/>
        <v>0</v>
      </c>
      <c r="L66" s="16">
        <f t="shared" si="5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0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0</v>
      </c>
      <c r="K67" s="16">
        <f t="shared" si="4"/>
        <v>0</v>
      </c>
      <c r="L67" s="16">
        <f t="shared" si="5"/>
        <v>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0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0</v>
      </c>
      <c r="K68" s="16">
        <f t="shared" si="4"/>
        <v>0</v>
      </c>
      <c r="L68" s="16">
        <f t="shared" si="5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0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0</v>
      </c>
      <c r="K69" s="16">
        <f t="shared" si="4"/>
        <v>0</v>
      </c>
      <c r="L69" s="16">
        <f t="shared" si="5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0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0</v>
      </c>
      <c r="K70" s="16">
        <f t="shared" si="4"/>
        <v>0</v>
      </c>
      <c r="L70" s="16">
        <f t="shared" si="5"/>
        <v>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0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0</v>
      </c>
      <c r="K71" s="16">
        <f t="shared" si="4"/>
        <v>0</v>
      </c>
      <c r="L71" s="16">
        <f t="shared" si="5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0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0</v>
      </c>
      <c r="K72" s="16">
        <f t="shared" si="4"/>
        <v>0</v>
      </c>
      <c r="L72" s="16">
        <f t="shared" si="5"/>
        <v>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0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0</v>
      </c>
      <c r="K73" s="16">
        <f t="shared" si="4"/>
        <v>0</v>
      </c>
      <c r="L73" s="16">
        <f t="shared" si="5"/>
        <v>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0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0</v>
      </c>
      <c r="K74" s="16">
        <f t="shared" si="4"/>
        <v>0</v>
      </c>
      <c r="L74" s="16">
        <f t="shared" si="5"/>
        <v>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0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0</v>
      </c>
      <c r="K75" s="16">
        <f t="shared" si="4"/>
        <v>0</v>
      </c>
      <c r="L75" s="16">
        <f t="shared" si="5"/>
        <v>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0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0</v>
      </c>
      <c r="K76" s="16">
        <f t="shared" si="4"/>
        <v>0</v>
      </c>
      <c r="L76" s="16">
        <f t="shared" si="5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0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0</v>
      </c>
      <c r="K77" s="16">
        <f t="shared" si="4"/>
        <v>0</v>
      </c>
      <c r="L77" s="16">
        <f t="shared" si="5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0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0</v>
      </c>
      <c r="K78" s="16">
        <f t="shared" si="4"/>
        <v>0</v>
      </c>
      <c r="L78" s="16">
        <f t="shared" si="5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0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0</v>
      </c>
      <c r="K79" s="16">
        <f t="shared" si="4"/>
        <v>0</v>
      </c>
      <c r="L79" s="16">
        <f t="shared" si="5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0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0</v>
      </c>
      <c r="K80" s="16">
        <f t="shared" si="4"/>
        <v>0</v>
      </c>
      <c r="L80" s="16">
        <f t="shared" si="5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0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0</v>
      </c>
      <c r="K81" s="16">
        <f t="shared" si="4"/>
        <v>0</v>
      </c>
      <c r="L81" s="16">
        <f t="shared" si="5"/>
        <v>0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0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0</v>
      </c>
      <c r="K82" s="16">
        <f t="shared" si="4"/>
        <v>0</v>
      </c>
      <c r="L82" s="16">
        <f t="shared" si="5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0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0</v>
      </c>
      <c r="K83" s="16">
        <f t="shared" si="4"/>
        <v>0</v>
      </c>
      <c r="L83" s="16">
        <f t="shared" si="5"/>
        <v>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0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0</v>
      </c>
      <c r="K84" s="16">
        <f t="shared" si="4"/>
        <v>0</v>
      </c>
      <c r="L84" s="16">
        <f t="shared" si="5"/>
        <v>0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0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0</v>
      </c>
      <c r="K85" s="16">
        <f t="shared" si="4"/>
        <v>0</v>
      </c>
      <c r="L85" s="16">
        <f t="shared" si="5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0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0</v>
      </c>
      <c r="K86" s="16">
        <f t="shared" si="4"/>
        <v>0</v>
      </c>
      <c r="L86" s="16">
        <f t="shared" si="5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0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0</v>
      </c>
      <c r="K87" s="16">
        <f t="shared" si="4"/>
        <v>0</v>
      </c>
      <c r="L87" s="16">
        <f t="shared" si="5"/>
        <v>0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0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0</v>
      </c>
      <c r="K88" s="16">
        <f t="shared" si="4"/>
        <v>0</v>
      </c>
      <c r="L88" s="16">
        <f t="shared" si="5"/>
        <v>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0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0</v>
      </c>
      <c r="K89" s="16">
        <f t="shared" si="4"/>
        <v>0</v>
      </c>
      <c r="L89" s="16">
        <f t="shared" si="5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0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0</v>
      </c>
      <c r="K90" s="16">
        <f t="shared" ref="K90:K110" si="7">E90+H90</f>
        <v>0</v>
      </c>
      <c r="L90" s="16">
        <f t="shared" si="5"/>
        <v>0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0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0</v>
      </c>
      <c r="K91" s="16">
        <f t="shared" si="7"/>
        <v>0</v>
      </c>
      <c r="L91" s="16">
        <f t="shared" si="5"/>
        <v>0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0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0</v>
      </c>
      <c r="K92" s="16">
        <f t="shared" si="7"/>
        <v>0</v>
      </c>
      <c r="L92" s="16">
        <f t="shared" si="5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0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0</v>
      </c>
      <c r="K93" s="16">
        <f t="shared" si="7"/>
        <v>0</v>
      </c>
      <c r="L93" s="16">
        <f t="shared" si="5"/>
        <v>0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0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0</v>
      </c>
      <c r="K94" s="16">
        <f t="shared" si="7"/>
        <v>0</v>
      </c>
      <c r="L94" s="16">
        <f t="shared" si="5"/>
        <v>0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0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0</v>
      </c>
      <c r="K95" s="16">
        <f t="shared" si="7"/>
        <v>0</v>
      </c>
      <c r="L95" s="16">
        <f t="shared" si="5"/>
        <v>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0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0</v>
      </c>
      <c r="K96" s="16">
        <f t="shared" si="7"/>
        <v>0</v>
      </c>
      <c r="L96" s="16">
        <f t="shared" si="5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0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0</v>
      </c>
      <c r="K97" s="16">
        <f t="shared" si="7"/>
        <v>0</v>
      </c>
      <c r="L97" s="16">
        <f t="shared" si="5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0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0</v>
      </c>
      <c r="K98" s="16">
        <f t="shared" si="7"/>
        <v>0</v>
      </c>
      <c r="L98" s="16">
        <f t="shared" si="5"/>
        <v>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0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0</v>
      </c>
      <c r="K99" s="16">
        <f t="shared" si="7"/>
        <v>0</v>
      </c>
      <c r="L99" s="16">
        <f t="shared" si="5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0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0</v>
      </c>
      <c r="K100" s="16">
        <f t="shared" si="7"/>
        <v>0</v>
      </c>
      <c r="L100" s="16">
        <f t="shared" si="5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0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0</v>
      </c>
      <c r="K101" s="16">
        <f t="shared" si="7"/>
        <v>0</v>
      </c>
      <c r="L101" s="16">
        <f t="shared" si="5"/>
        <v>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0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0</v>
      </c>
      <c r="K102" s="16">
        <f t="shared" si="7"/>
        <v>0</v>
      </c>
      <c r="L102" s="16">
        <f t="shared" si="5"/>
        <v>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0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0</v>
      </c>
      <c r="K103" s="16">
        <f t="shared" si="7"/>
        <v>0</v>
      </c>
      <c r="L103" s="16">
        <f t="shared" si="5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0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0</v>
      </c>
      <c r="K104" s="16">
        <f t="shared" si="7"/>
        <v>0</v>
      </c>
      <c r="L104" s="16">
        <f t="shared" si="5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0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0</v>
      </c>
      <c r="K105" s="16">
        <f t="shared" si="7"/>
        <v>0</v>
      </c>
      <c r="L105" s="16">
        <f t="shared" si="5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0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0</v>
      </c>
      <c r="K106" s="16">
        <f t="shared" si="7"/>
        <v>0</v>
      </c>
      <c r="L106" s="16">
        <f t="shared" si="5"/>
        <v>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0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0</v>
      </c>
      <c r="K107" s="16">
        <f t="shared" si="7"/>
        <v>0</v>
      </c>
      <c r="L107" s="16">
        <f t="shared" si="5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0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0</v>
      </c>
      <c r="K108" s="16">
        <f t="shared" si="7"/>
        <v>0</v>
      </c>
      <c r="L108" s="16">
        <f t="shared" si="5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0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0</v>
      </c>
      <c r="K109" s="16">
        <f t="shared" si="7"/>
        <v>0</v>
      </c>
      <c r="L109" s="16">
        <f t="shared" si="5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0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0</v>
      </c>
      <c r="K110" s="16">
        <f t="shared" si="7"/>
        <v>0</v>
      </c>
      <c r="L110" s="16">
        <f t="shared" si="5"/>
        <v>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272000</v>
      </c>
      <c r="E111" s="34">
        <f>SUM(E9:E110)</f>
        <v>0</v>
      </c>
      <c r="F111" s="34">
        <f>SUM(F9:F110)</f>
        <v>272000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272000</v>
      </c>
      <c r="K111" s="36">
        <f t="shared" si="8"/>
        <v>0</v>
      </c>
      <c r="L111" s="36">
        <f t="shared" si="8"/>
        <v>272000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35.25" customHeight="1" x14ac:dyDescent="0.25">
      <c r="B114" s="101" t="s">
        <v>241</v>
      </c>
      <c r="C114" s="101"/>
      <c r="D114" s="93" t="s">
        <v>244</v>
      </c>
      <c r="E114" s="93"/>
      <c r="F114" s="93"/>
      <c r="G114" s="93"/>
      <c r="H114" s="93"/>
      <c r="I114" s="93"/>
      <c r="J114" s="93"/>
      <c r="K114" s="93"/>
      <c r="L114" s="93"/>
    </row>
    <row r="115" spans="2:255" ht="16.5" customHeight="1" x14ac:dyDescent="0.25">
      <c r="B115" s="92" t="s">
        <v>239</v>
      </c>
      <c r="C115" s="92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2" t="s">
        <v>240</v>
      </c>
      <c r="C116" s="92"/>
      <c r="D116" s="95" t="s">
        <v>242</v>
      </c>
      <c r="E116" s="95"/>
      <c r="F116" s="95"/>
      <c r="G116" s="95"/>
      <c r="H116" s="95"/>
      <c r="I116" s="95"/>
      <c r="J116" s="95"/>
      <c r="K116" s="95"/>
      <c r="L116" s="95"/>
    </row>
    <row r="117" spans="2:255" ht="16.5" customHeight="1" x14ac:dyDescent="0.25">
      <c r="B117" s="92" t="s">
        <v>121</v>
      </c>
      <c r="C117" s="92"/>
      <c r="D117" s="95">
        <v>93.555999999999997</v>
      </c>
      <c r="E117" s="95"/>
      <c r="F117" s="95"/>
      <c r="G117" s="95"/>
      <c r="H117" s="95"/>
      <c r="I117" s="95"/>
      <c r="J117" s="95"/>
      <c r="K117" s="95"/>
      <c r="L117" s="95"/>
    </row>
    <row r="118" spans="2:255" ht="16.5" customHeight="1" x14ac:dyDescent="0.25">
      <c r="B118" s="94" t="s">
        <v>122</v>
      </c>
      <c r="C118" s="94"/>
      <c r="D118" s="95" t="s">
        <v>245</v>
      </c>
      <c r="E118" s="95"/>
      <c r="F118" s="95"/>
      <c r="G118" s="95"/>
      <c r="H118" s="95"/>
      <c r="I118" s="95"/>
      <c r="J118" s="95"/>
      <c r="K118" s="95"/>
      <c r="L118" s="95"/>
    </row>
    <row r="119" spans="2:255" ht="16.5" customHeight="1" x14ac:dyDescent="0.25">
      <c r="B119" s="94" t="s">
        <v>124</v>
      </c>
      <c r="C119" s="94"/>
      <c r="D119" s="95" t="s">
        <v>246</v>
      </c>
      <c r="E119" s="95"/>
      <c r="F119" s="95"/>
      <c r="G119" s="95"/>
      <c r="H119" s="95"/>
      <c r="I119" s="95"/>
      <c r="J119" s="95"/>
      <c r="K119" s="95"/>
      <c r="L119" s="95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4" t="s">
        <v>125</v>
      </c>
      <c r="C120" s="94"/>
      <c r="D120" s="95" t="s">
        <v>247</v>
      </c>
      <c r="E120" s="95"/>
      <c r="F120" s="95"/>
      <c r="G120" s="95"/>
      <c r="H120" s="95"/>
      <c r="I120" s="95"/>
      <c r="J120" s="95"/>
      <c r="K120" s="95"/>
      <c r="L120" s="95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4" t="s">
        <v>126</v>
      </c>
      <c r="C121" s="94"/>
      <c r="D121" s="100">
        <v>43962</v>
      </c>
      <c r="E121" s="95"/>
      <c r="F121" s="95"/>
      <c r="G121" s="95"/>
      <c r="H121" s="95"/>
      <c r="I121" s="95"/>
      <c r="J121" s="95"/>
      <c r="K121" s="95"/>
      <c r="L121" s="9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4" t="s">
        <v>127</v>
      </c>
      <c r="C122" s="94"/>
      <c r="D122" s="95" t="s">
        <v>248</v>
      </c>
      <c r="E122" s="95"/>
      <c r="F122" s="95"/>
      <c r="G122" s="95"/>
      <c r="H122" s="95"/>
      <c r="I122" s="95"/>
      <c r="J122" s="95"/>
      <c r="K122" s="95"/>
      <c r="L122" s="9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5" t="s">
        <v>251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6" t="s">
        <v>233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</row>
    <row r="128" spans="2:255" ht="14.25" customHeight="1" x14ac:dyDescent="0.2">
      <c r="C128" s="42"/>
      <c r="D128" s="31"/>
    </row>
    <row r="129" spans="2:12" ht="14.25" customHeight="1" x14ac:dyDescent="0.2">
      <c r="B129" s="99" t="s">
        <v>119</v>
      </c>
      <c r="C129" s="99"/>
      <c r="D129" s="76" t="s">
        <v>249</v>
      </c>
    </row>
    <row r="130" spans="2:12" ht="14.25" customHeight="1" x14ac:dyDescent="0.2">
      <c r="B130" s="99" t="s">
        <v>128</v>
      </c>
      <c r="C130" s="99"/>
      <c r="D130" s="76" t="s">
        <v>250</v>
      </c>
    </row>
    <row r="131" spans="2:12" ht="15" customHeight="1" x14ac:dyDescent="0.2">
      <c r="D131" s="31"/>
    </row>
    <row r="132" spans="2:12" ht="24.75" customHeight="1" x14ac:dyDescent="0.2">
      <c r="B132" s="97" t="s">
        <v>234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1">
        <v>45474</v>
      </c>
      <c r="I139" s="91"/>
      <c r="J139" s="52"/>
    </row>
    <row r="140" spans="2:12" ht="12.75" x14ac:dyDescent="0.2">
      <c r="B140" s="53"/>
      <c r="C140" s="53"/>
      <c r="D140" s="90"/>
      <c r="E140" s="90"/>
      <c r="F140" s="51"/>
      <c r="G140" s="90"/>
      <c r="H140" s="90"/>
      <c r="I140" s="90"/>
      <c r="J140" s="90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9"/>
      <c r="J143" s="89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1028700</xdr:colOff>
                    <xdr:row>113</xdr:row>
                    <xdr:rowOff>285750</xdr:rowOff>
                  </from>
                  <to>
                    <xdr:col>3</xdr:col>
                    <xdr:colOff>809625</xdr:colOff>
                    <xdr:row>115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742950</xdr:colOff>
                    <xdr:row>113</xdr:row>
                    <xdr:rowOff>247650</xdr:rowOff>
                  </from>
                  <to>
                    <xdr:col>5</xdr:col>
                    <xdr:colOff>266700</xdr:colOff>
                    <xdr:row>116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2024-07-13T11:35:12Z</dcterms:modified>
  <cp:category>fftastart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