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GROUPS\BUDGET\Funding Authorizations\Funding Authorizations\Funding Auths 2024-2025\CIP - Crisis Intervention Program\DSS.WEB\"/>
    </mc:Choice>
  </mc:AlternateContent>
  <xr:revisionPtr revIDLastSave="0" documentId="14_{FE0031EF-3114-42DF-AC0E-E9F9F8561FBE}" xr6:coauthVersionLast="47" xr6:coauthVersionMax="47" xr10:uidLastSave="{00000000-0000-0000-0000-000000000000}"/>
  <workbookProtection workbookAlgorithmName="SHA-512" workbookHashValue="dY3jYVVinWKmBFs9Sdf2IuOQdp9pxzBt7Ei7WBswAT6bntOzfpjtwWdrAikGskas3bi8R+KxGLdmfDRm2thrQg==" workbookSaltValue="4dNiTsfipXuM6SGWCFU2Dg==" workbookSpinCount="100000" lockStructure="1"/>
  <bookViews>
    <workbookView xWindow="28680" yWindow="-120" windowWidth="29040" windowHeight="15840" xr2:uid="{63442935-006F-4870-A477-AEB0863A3824}"/>
  </bookViews>
  <sheets>
    <sheet name="FA 3" sheetId="8" r:id="rId1"/>
    <sheet name="FA 2" sheetId="7" r:id="rId2"/>
    <sheet name="FA 1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8" l="1"/>
  <c r="F119" i="8"/>
  <c r="D119" i="8"/>
  <c r="H118" i="8"/>
  <c r="I118" i="8" s="1"/>
  <c r="G118" i="8"/>
  <c r="E118" i="8"/>
  <c r="H117" i="8"/>
  <c r="I117" i="8" s="1"/>
  <c r="G117" i="8"/>
  <c r="E117" i="8"/>
  <c r="H116" i="8"/>
  <c r="I116" i="8" s="1"/>
  <c r="G116" i="8"/>
  <c r="E116" i="8"/>
  <c r="H115" i="8"/>
  <c r="I115" i="8" s="1"/>
  <c r="G115" i="8"/>
  <c r="E115" i="8"/>
  <c r="H114" i="8"/>
  <c r="I114" i="8" s="1"/>
  <c r="G114" i="8"/>
  <c r="E114" i="8"/>
  <c r="H113" i="8"/>
  <c r="I113" i="8" s="1"/>
  <c r="G113" i="8"/>
  <c r="E113" i="8"/>
  <c r="I112" i="8"/>
  <c r="H112" i="8"/>
  <c r="G112" i="8"/>
  <c r="E112" i="8"/>
  <c r="H111" i="8"/>
  <c r="I111" i="8" s="1"/>
  <c r="G111" i="8"/>
  <c r="E111" i="8"/>
  <c r="H110" i="8"/>
  <c r="I110" i="8" s="1"/>
  <c r="G110" i="8"/>
  <c r="E110" i="8"/>
  <c r="H109" i="8"/>
  <c r="I109" i="8" s="1"/>
  <c r="G109" i="8"/>
  <c r="E109" i="8"/>
  <c r="H108" i="8"/>
  <c r="I108" i="8" s="1"/>
  <c r="G108" i="8"/>
  <c r="E108" i="8"/>
  <c r="H107" i="8"/>
  <c r="I107" i="8" s="1"/>
  <c r="G107" i="8"/>
  <c r="E107" i="8"/>
  <c r="I106" i="8"/>
  <c r="H106" i="8"/>
  <c r="G106" i="8"/>
  <c r="E106" i="8"/>
  <c r="H105" i="8"/>
  <c r="I105" i="8" s="1"/>
  <c r="G105" i="8"/>
  <c r="E105" i="8"/>
  <c r="H104" i="8"/>
  <c r="I104" i="8" s="1"/>
  <c r="G104" i="8"/>
  <c r="E104" i="8"/>
  <c r="I103" i="8"/>
  <c r="H103" i="8"/>
  <c r="G103" i="8"/>
  <c r="E103" i="8"/>
  <c r="H102" i="8"/>
  <c r="I102" i="8" s="1"/>
  <c r="G102" i="8"/>
  <c r="E102" i="8"/>
  <c r="H101" i="8"/>
  <c r="I101" i="8" s="1"/>
  <c r="G101" i="8"/>
  <c r="E101" i="8"/>
  <c r="H100" i="8"/>
  <c r="I100" i="8" s="1"/>
  <c r="G100" i="8"/>
  <c r="E100" i="8"/>
  <c r="H99" i="8"/>
  <c r="I99" i="8" s="1"/>
  <c r="G99" i="8"/>
  <c r="E99" i="8"/>
  <c r="H98" i="8"/>
  <c r="I98" i="8" s="1"/>
  <c r="G98" i="8"/>
  <c r="E98" i="8"/>
  <c r="H97" i="8"/>
  <c r="I97" i="8" s="1"/>
  <c r="G97" i="8"/>
  <c r="E97" i="8"/>
  <c r="H96" i="8"/>
  <c r="I96" i="8" s="1"/>
  <c r="G96" i="8"/>
  <c r="E96" i="8"/>
  <c r="H95" i="8"/>
  <c r="I95" i="8" s="1"/>
  <c r="G95" i="8"/>
  <c r="E95" i="8"/>
  <c r="H94" i="8"/>
  <c r="I94" i="8" s="1"/>
  <c r="G94" i="8"/>
  <c r="E94" i="8"/>
  <c r="H93" i="8"/>
  <c r="I93" i="8" s="1"/>
  <c r="G93" i="8"/>
  <c r="E93" i="8"/>
  <c r="H92" i="8"/>
  <c r="I92" i="8" s="1"/>
  <c r="G92" i="8"/>
  <c r="E92" i="8"/>
  <c r="H91" i="8"/>
  <c r="I91" i="8" s="1"/>
  <c r="G91" i="8"/>
  <c r="E91" i="8"/>
  <c r="H90" i="8"/>
  <c r="I90" i="8" s="1"/>
  <c r="G90" i="8"/>
  <c r="E90" i="8"/>
  <c r="H89" i="8"/>
  <c r="I89" i="8" s="1"/>
  <c r="G89" i="8"/>
  <c r="E89" i="8"/>
  <c r="H88" i="8"/>
  <c r="I88" i="8" s="1"/>
  <c r="G88" i="8"/>
  <c r="E88" i="8"/>
  <c r="H87" i="8"/>
  <c r="I87" i="8" s="1"/>
  <c r="G87" i="8"/>
  <c r="E87" i="8"/>
  <c r="H86" i="8"/>
  <c r="I86" i="8" s="1"/>
  <c r="G86" i="8"/>
  <c r="E86" i="8"/>
  <c r="H85" i="8"/>
  <c r="I85" i="8" s="1"/>
  <c r="G85" i="8"/>
  <c r="E85" i="8"/>
  <c r="H84" i="8"/>
  <c r="I84" i="8" s="1"/>
  <c r="G84" i="8"/>
  <c r="E84" i="8"/>
  <c r="H83" i="8"/>
  <c r="I83" i="8" s="1"/>
  <c r="G83" i="8"/>
  <c r="E83" i="8"/>
  <c r="I82" i="8"/>
  <c r="H82" i="8"/>
  <c r="G82" i="8"/>
  <c r="E82" i="8"/>
  <c r="H81" i="8"/>
  <c r="I81" i="8" s="1"/>
  <c r="G81" i="8"/>
  <c r="E81" i="8"/>
  <c r="H80" i="8"/>
  <c r="I80" i="8" s="1"/>
  <c r="G80" i="8"/>
  <c r="E80" i="8"/>
  <c r="H79" i="8"/>
  <c r="I79" i="8" s="1"/>
  <c r="G79" i="8"/>
  <c r="E79" i="8"/>
  <c r="H78" i="8"/>
  <c r="I78" i="8" s="1"/>
  <c r="G78" i="8"/>
  <c r="E78" i="8"/>
  <c r="H77" i="8"/>
  <c r="I77" i="8" s="1"/>
  <c r="G77" i="8"/>
  <c r="E77" i="8"/>
  <c r="H76" i="8"/>
  <c r="I76" i="8" s="1"/>
  <c r="G76" i="8"/>
  <c r="E76" i="8"/>
  <c r="H75" i="8"/>
  <c r="I75" i="8" s="1"/>
  <c r="G75" i="8"/>
  <c r="E75" i="8"/>
  <c r="H74" i="8"/>
  <c r="I74" i="8" s="1"/>
  <c r="G74" i="8"/>
  <c r="E74" i="8"/>
  <c r="H73" i="8"/>
  <c r="I73" i="8" s="1"/>
  <c r="G73" i="8"/>
  <c r="E73" i="8"/>
  <c r="H72" i="8"/>
  <c r="I72" i="8" s="1"/>
  <c r="G72" i="8"/>
  <c r="E72" i="8"/>
  <c r="H71" i="8"/>
  <c r="I71" i="8" s="1"/>
  <c r="G71" i="8"/>
  <c r="E71" i="8"/>
  <c r="H70" i="8"/>
  <c r="I70" i="8" s="1"/>
  <c r="G70" i="8"/>
  <c r="E70" i="8"/>
  <c r="H69" i="8"/>
  <c r="I69" i="8" s="1"/>
  <c r="G69" i="8"/>
  <c r="E69" i="8"/>
  <c r="H68" i="8"/>
  <c r="I68" i="8" s="1"/>
  <c r="G68" i="8"/>
  <c r="E68" i="8"/>
  <c r="H67" i="8"/>
  <c r="I67" i="8" s="1"/>
  <c r="G67" i="8"/>
  <c r="E67" i="8"/>
  <c r="H66" i="8"/>
  <c r="I66" i="8" s="1"/>
  <c r="G66" i="8"/>
  <c r="E66" i="8"/>
  <c r="H61" i="8"/>
  <c r="I61" i="8" s="1"/>
  <c r="G61" i="8"/>
  <c r="E61" i="8"/>
  <c r="I60" i="8"/>
  <c r="H60" i="8"/>
  <c r="G60" i="8"/>
  <c r="E60" i="8"/>
  <c r="H59" i="8"/>
  <c r="I59" i="8" s="1"/>
  <c r="G59" i="8"/>
  <c r="E59" i="8"/>
  <c r="H58" i="8"/>
  <c r="I58" i="8" s="1"/>
  <c r="G58" i="8"/>
  <c r="E58" i="8"/>
  <c r="H57" i="8"/>
  <c r="I57" i="8" s="1"/>
  <c r="G57" i="8"/>
  <c r="E57" i="8"/>
  <c r="H56" i="8"/>
  <c r="I56" i="8" s="1"/>
  <c r="G56" i="8"/>
  <c r="E56" i="8"/>
  <c r="H55" i="8"/>
  <c r="I55" i="8" s="1"/>
  <c r="G55" i="8"/>
  <c r="E55" i="8"/>
  <c r="H54" i="8"/>
  <c r="I54" i="8" s="1"/>
  <c r="G54" i="8"/>
  <c r="E54" i="8"/>
  <c r="H53" i="8"/>
  <c r="I53" i="8" s="1"/>
  <c r="G53" i="8"/>
  <c r="E53" i="8"/>
  <c r="H52" i="8"/>
  <c r="I52" i="8" s="1"/>
  <c r="G52" i="8"/>
  <c r="E52" i="8"/>
  <c r="H51" i="8"/>
  <c r="I51" i="8" s="1"/>
  <c r="G51" i="8"/>
  <c r="E51" i="8"/>
  <c r="H50" i="8"/>
  <c r="I50" i="8" s="1"/>
  <c r="G50" i="8"/>
  <c r="E50" i="8"/>
  <c r="H49" i="8"/>
  <c r="I49" i="8" s="1"/>
  <c r="G49" i="8"/>
  <c r="E49" i="8"/>
  <c r="H48" i="8"/>
  <c r="I48" i="8" s="1"/>
  <c r="G48" i="8"/>
  <c r="E48" i="8"/>
  <c r="H47" i="8"/>
  <c r="I47" i="8" s="1"/>
  <c r="G47" i="8"/>
  <c r="E47" i="8"/>
  <c r="H46" i="8"/>
  <c r="I46" i="8" s="1"/>
  <c r="G46" i="8"/>
  <c r="E46" i="8"/>
  <c r="I45" i="8"/>
  <c r="H45" i="8"/>
  <c r="G45" i="8"/>
  <c r="E45" i="8"/>
  <c r="H44" i="8"/>
  <c r="I44" i="8" s="1"/>
  <c r="G44" i="8"/>
  <c r="E44" i="8"/>
  <c r="H43" i="8"/>
  <c r="I43" i="8" s="1"/>
  <c r="G43" i="8"/>
  <c r="E43" i="8"/>
  <c r="I42" i="8"/>
  <c r="H42" i="8"/>
  <c r="G42" i="8"/>
  <c r="E42" i="8"/>
  <c r="H41" i="8"/>
  <c r="I41" i="8" s="1"/>
  <c r="G41" i="8"/>
  <c r="E41" i="8"/>
  <c r="H40" i="8"/>
  <c r="I40" i="8" s="1"/>
  <c r="G40" i="8"/>
  <c r="E40" i="8"/>
  <c r="H39" i="8"/>
  <c r="I39" i="8" s="1"/>
  <c r="G39" i="8"/>
  <c r="E39" i="8"/>
  <c r="H38" i="8"/>
  <c r="I38" i="8" s="1"/>
  <c r="G38" i="8"/>
  <c r="E38" i="8"/>
  <c r="H37" i="8"/>
  <c r="I37" i="8" s="1"/>
  <c r="G37" i="8"/>
  <c r="E37" i="8"/>
  <c r="H36" i="8"/>
  <c r="I36" i="8" s="1"/>
  <c r="G36" i="8"/>
  <c r="E36" i="8"/>
  <c r="H35" i="8"/>
  <c r="I35" i="8" s="1"/>
  <c r="G35" i="8"/>
  <c r="E35" i="8"/>
  <c r="H34" i="8"/>
  <c r="I34" i="8" s="1"/>
  <c r="G34" i="8"/>
  <c r="E34" i="8"/>
  <c r="H33" i="8"/>
  <c r="I33" i="8" s="1"/>
  <c r="G33" i="8"/>
  <c r="E33" i="8"/>
  <c r="H32" i="8"/>
  <c r="I32" i="8" s="1"/>
  <c r="G32" i="8"/>
  <c r="E32" i="8"/>
  <c r="H31" i="8"/>
  <c r="I31" i="8" s="1"/>
  <c r="G31" i="8"/>
  <c r="E31" i="8"/>
  <c r="I30" i="8"/>
  <c r="H30" i="8"/>
  <c r="G30" i="8"/>
  <c r="E30" i="8"/>
  <c r="H29" i="8"/>
  <c r="I29" i="8" s="1"/>
  <c r="G29" i="8"/>
  <c r="E29" i="8"/>
  <c r="H28" i="8"/>
  <c r="I28" i="8" s="1"/>
  <c r="G28" i="8"/>
  <c r="E28" i="8"/>
  <c r="H27" i="8"/>
  <c r="I27" i="8" s="1"/>
  <c r="G27" i="8"/>
  <c r="E27" i="8"/>
  <c r="H26" i="8"/>
  <c r="I26" i="8" s="1"/>
  <c r="G26" i="8"/>
  <c r="E26" i="8"/>
  <c r="H25" i="8"/>
  <c r="I25" i="8" s="1"/>
  <c r="G25" i="8"/>
  <c r="E25" i="8"/>
  <c r="H24" i="8"/>
  <c r="I24" i="8" s="1"/>
  <c r="G24" i="8"/>
  <c r="E24" i="8"/>
  <c r="H23" i="8"/>
  <c r="I23" i="8" s="1"/>
  <c r="G23" i="8"/>
  <c r="E23" i="8"/>
  <c r="H22" i="8"/>
  <c r="I22" i="8" s="1"/>
  <c r="G22" i="8"/>
  <c r="E22" i="8"/>
  <c r="H21" i="8"/>
  <c r="I21" i="8" s="1"/>
  <c r="G21" i="8"/>
  <c r="E21" i="8"/>
  <c r="H20" i="8"/>
  <c r="I20" i="8" s="1"/>
  <c r="G20" i="8"/>
  <c r="E20" i="8"/>
  <c r="H19" i="8"/>
  <c r="I19" i="8" s="1"/>
  <c r="G19" i="8"/>
  <c r="E19" i="8"/>
  <c r="I18" i="8"/>
  <c r="H18" i="8"/>
  <c r="G18" i="8"/>
  <c r="E18" i="8"/>
  <c r="H17" i="8"/>
  <c r="I17" i="8" s="1"/>
  <c r="G17" i="8"/>
  <c r="E17" i="8"/>
  <c r="H16" i="8"/>
  <c r="G16" i="8"/>
  <c r="E16" i="8"/>
  <c r="H15" i="8"/>
  <c r="I15" i="8" s="1"/>
  <c r="G15" i="8"/>
  <c r="G119" i="8" s="1"/>
  <c r="E15" i="8"/>
  <c r="F122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H27" i="7"/>
  <c r="I27" i="7"/>
  <c r="H28" i="7"/>
  <c r="I28" i="7"/>
  <c r="H29" i="7"/>
  <c r="I29" i="7"/>
  <c r="H30" i="7"/>
  <c r="I30" i="7"/>
  <c r="H31" i="7"/>
  <c r="I31" i="7"/>
  <c r="H32" i="7"/>
  <c r="I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H47" i="7"/>
  <c r="I47" i="7"/>
  <c r="H48" i="7"/>
  <c r="I48" i="7"/>
  <c r="H49" i="7"/>
  <c r="I49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H80" i="7"/>
  <c r="I80" i="7"/>
  <c r="H81" i="7"/>
  <c r="I81" i="7"/>
  <c r="H82" i="7"/>
  <c r="I82" i="7"/>
  <c r="H83" i="7"/>
  <c r="I83" i="7"/>
  <c r="H84" i="7"/>
  <c r="I84" i="7"/>
  <c r="H85" i="7"/>
  <c r="I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1" i="7"/>
  <c r="I111" i="7"/>
  <c r="H112" i="7"/>
  <c r="I112" i="7"/>
  <c r="H113" i="7"/>
  <c r="I113" i="7"/>
  <c r="H114" i="7"/>
  <c r="I114" i="7"/>
  <c r="H115" i="7"/>
  <c r="I115" i="7"/>
  <c r="H116" i="7"/>
  <c r="I116" i="7"/>
  <c r="H117" i="7"/>
  <c r="I117" i="7"/>
  <c r="H118" i="7"/>
  <c r="I118" i="7"/>
  <c r="I119" i="7"/>
  <c r="H119" i="7"/>
  <c r="G119" i="7"/>
  <c r="F119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D119" i="7"/>
  <c r="E15" i="6"/>
  <c r="H15" i="6"/>
  <c r="I15" i="6"/>
  <c r="E16" i="6"/>
  <c r="H16" i="6"/>
  <c r="I16" i="6"/>
  <c r="E17" i="6"/>
  <c r="H17" i="6"/>
  <c r="I17" i="6"/>
  <c r="E18" i="6"/>
  <c r="H18" i="6"/>
  <c r="I18" i="6"/>
  <c r="E19" i="6"/>
  <c r="H19" i="6"/>
  <c r="I19" i="6"/>
  <c r="E20" i="6"/>
  <c r="H20" i="6"/>
  <c r="I20" i="6"/>
  <c r="E21" i="6"/>
  <c r="H21" i="6"/>
  <c r="I21" i="6"/>
  <c r="E22" i="6"/>
  <c r="H22" i="6"/>
  <c r="I22" i="6"/>
  <c r="E23" i="6"/>
  <c r="H23" i="6"/>
  <c r="I23" i="6"/>
  <c r="E24" i="6"/>
  <c r="H24" i="6"/>
  <c r="I24" i="6"/>
  <c r="E25" i="6"/>
  <c r="H25" i="6"/>
  <c r="I25" i="6"/>
  <c r="E26" i="6"/>
  <c r="H26" i="6"/>
  <c r="I26" i="6"/>
  <c r="E27" i="6"/>
  <c r="H27" i="6"/>
  <c r="I27" i="6"/>
  <c r="E28" i="6"/>
  <c r="H28" i="6"/>
  <c r="I28" i="6"/>
  <c r="E29" i="6"/>
  <c r="H29" i="6"/>
  <c r="I29" i="6"/>
  <c r="E30" i="6"/>
  <c r="H30" i="6"/>
  <c r="I30" i="6"/>
  <c r="E31" i="6"/>
  <c r="H31" i="6"/>
  <c r="I31" i="6"/>
  <c r="E32" i="6"/>
  <c r="H32" i="6"/>
  <c r="I32" i="6"/>
  <c r="E33" i="6"/>
  <c r="H33" i="6"/>
  <c r="I33" i="6"/>
  <c r="E34" i="6"/>
  <c r="H34" i="6"/>
  <c r="I34" i="6"/>
  <c r="E35" i="6"/>
  <c r="H35" i="6"/>
  <c r="I35" i="6"/>
  <c r="E36" i="6"/>
  <c r="H36" i="6"/>
  <c r="I36" i="6"/>
  <c r="E37" i="6"/>
  <c r="H37" i="6"/>
  <c r="I37" i="6"/>
  <c r="E38" i="6"/>
  <c r="H38" i="6"/>
  <c r="I38" i="6"/>
  <c r="E39" i="6"/>
  <c r="H39" i="6"/>
  <c r="I39" i="6"/>
  <c r="E40" i="6"/>
  <c r="H40" i="6"/>
  <c r="I40" i="6"/>
  <c r="E41" i="6"/>
  <c r="H41" i="6"/>
  <c r="I41" i="6"/>
  <c r="E42" i="6"/>
  <c r="H42" i="6"/>
  <c r="I42" i="6"/>
  <c r="E43" i="6"/>
  <c r="H43" i="6"/>
  <c r="I43" i="6"/>
  <c r="E44" i="6"/>
  <c r="H44" i="6"/>
  <c r="I44" i="6"/>
  <c r="E45" i="6"/>
  <c r="H45" i="6"/>
  <c r="I45" i="6"/>
  <c r="E46" i="6"/>
  <c r="H46" i="6"/>
  <c r="I46" i="6"/>
  <c r="E47" i="6"/>
  <c r="H47" i="6"/>
  <c r="I47" i="6"/>
  <c r="E48" i="6"/>
  <c r="H48" i="6"/>
  <c r="I48" i="6"/>
  <c r="E49" i="6"/>
  <c r="H49" i="6"/>
  <c r="I49" i="6"/>
  <c r="E50" i="6"/>
  <c r="H50" i="6"/>
  <c r="I50" i="6"/>
  <c r="E51" i="6"/>
  <c r="H51" i="6"/>
  <c r="I51" i="6"/>
  <c r="E52" i="6"/>
  <c r="H52" i="6"/>
  <c r="I52" i="6"/>
  <c r="E53" i="6"/>
  <c r="H53" i="6"/>
  <c r="I53" i="6"/>
  <c r="E54" i="6"/>
  <c r="H54" i="6"/>
  <c r="I54" i="6"/>
  <c r="E55" i="6"/>
  <c r="H55" i="6"/>
  <c r="I55" i="6"/>
  <c r="E56" i="6"/>
  <c r="H56" i="6"/>
  <c r="I56" i="6"/>
  <c r="E57" i="6"/>
  <c r="H57" i="6"/>
  <c r="I57" i="6"/>
  <c r="E58" i="6"/>
  <c r="H58" i="6"/>
  <c r="I58" i="6"/>
  <c r="E59" i="6"/>
  <c r="H59" i="6"/>
  <c r="I59" i="6"/>
  <c r="E60" i="6"/>
  <c r="H60" i="6"/>
  <c r="I60" i="6"/>
  <c r="E61" i="6"/>
  <c r="H61" i="6"/>
  <c r="I61" i="6"/>
  <c r="F122" i="6"/>
  <c r="G119" i="6"/>
  <c r="F119" i="6"/>
  <c r="D119" i="6"/>
  <c r="H118" i="6"/>
  <c r="I118" i="6"/>
  <c r="E118" i="6"/>
  <c r="H117" i="6"/>
  <c r="I117" i="6"/>
  <c r="E117" i="6"/>
  <c r="H116" i="6"/>
  <c r="I116" i="6"/>
  <c r="E116" i="6"/>
  <c r="H115" i="6"/>
  <c r="I115" i="6"/>
  <c r="E115" i="6"/>
  <c r="H114" i="6"/>
  <c r="I114" i="6"/>
  <c r="E114" i="6"/>
  <c r="H113" i="6"/>
  <c r="I113" i="6"/>
  <c r="E113" i="6"/>
  <c r="H112" i="6"/>
  <c r="I112" i="6"/>
  <c r="E112" i="6"/>
  <c r="H111" i="6"/>
  <c r="I111" i="6"/>
  <c r="E111" i="6"/>
  <c r="H110" i="6"/>
  <c r="I110" i="6"/>
  <c r="E110" i="6"/>
  <c r="H109" i="6"/>
  <c r="I109" i="6"/>
  <c r="E109" i="6"/>
  <c r="H108" i="6"/>
  <c r="I108" i="6"/>
  <c r="E108" i="6"/>
  <c r="H107" i="6"/>
  <c r="I107" i="6"/>
  <c r="E107" i="6"/>
  <c r="H106" i="6"/>
  <c r="I106" i="6"/>
  <c r="E106" i="6"/>
  <c r="H105" i="6"/>
  <c r="I105" i="6"/>
  <c r="E105" i="6"/>
  <c r="H104" i="6"/>
  <c r="I104" i="6"/>
  <c r="E104" i="6"/>
  <c r="H103" i="6"/>
  <c r="I103" i="6"/>
  <c r="E103" i="6"/>
  <c r="H102" i="6"/>
  <c r="I102" i="6"/>
  <c r="E102" i="6"/>
  <c r="H101" i="6"/>
  <c r="I101" i="6"/>
  <c r="E101" i="6"/>
  <c r="H100" i="6"/>
  <c r="I100" i="6"/>
  <c r="E100" i="6"/>
  <c r="H99" i="6"/>
  <c r="I99" i="6"/>
  <c r="E99" i="6"/>
  <c r="H98" i="6"/>
  <c r="I98" i="6"/>
  <c r="E98" i="6"/>
  <c r="H97" i="6"/>
  <c r="I97" i="6"/>
  <c r="E97" i="6"/>
  <c r="H96" i="6"/>
  <c r="I96" i="6"/>
  <c r="E96" i="6"/>
  <c r="H95" i="6"/>
  <c r="I95" i="6"/>
  <c r="E95" i="6"/>
  <c r="H94" i="6"/>
  <c r="I94" i="6"/>
  <c r="E94" i="6"/>
  <c r="H93" i="6"/>
  <c r="I93" i="6"/>
  <c r="E93" i="6"/>
  <c r="H92" i="6"/>
  <c r="I92" i="6"/>
  <c r="E92" i="6"/>
  <c r="H91" i="6"/>
  <c r="I91" i="6"/>
  <c r="E91" i="6"/>
  <c r="H90" i="6"/>
  <c r="I90" i="6"/>
  <c r="E90" i="6"/>
  <c r="H89" i="6"/>
  <c r="I89" i="6"/>
  <c r="E89" i="6"/>
  <c r="H88" i="6"/>
  <c r="I88" i="6"/>
  <c r="E88" i="6"/>
  <c r="H87" i="6"/>
  <c r="I87" i="6"/>
  <c r="E87" i="6"/>
  <c r="H86" i="6"/>
  <c r="I86" i="6"/>
  <c r="E86" i="6"/>
  <c r="H85" i="6"/>
  <c r="I85" i="6"/>
  <c r="E85" i="6"/>
  <c r="H84" i="6"/>
  <c r="I84" i="6"/>
  <c r="E84" i="6"/>
  <c r="H83" i="6"/>
  <c r="I83" i="6"/>
  <c r="E83" i="6"/>
  <c r="H82" i="6"/>
  <c r="I82" i="6"/>
  <c r="E82" i="6"/>
  <c r="H81" i="6"/>
  <c r="I81" i="6"/>
  <c r="E81" i="6"/>
  <c r="H80" i="6"/>
  <c r="I80" i="6"/>
  <c r="E80" i="6"/>
  <c r="H79" i="6"/>
  <c r="I79" i="6"/>
  <c r="E79" i="6"/>
  <c r="H78" i="6"/>
  <c r="I78" i="6"/>
  <c r="E78" i="6"/>
  <c r="H77" i="6"/>
  <c r="I77" i="6"/>
  <c r="E77" i="6"/>
  <c r="H76" i="6"/>
  <c r="I76" i="6"/>
  <c r="E76" i="6"/>
  <c r="H75" i="6"/>
  <c r="I75" i="6"/>
  <c r="E75" i="6"/>
  <c r="H74" i="6"/>
  <c r="I74" i="6"/>
  <c r="E74" i="6"/>
  <c r="H73" i="6"/>
  <c r="I73" i="6"/>
  <c r="E73" i="6"/>
  <c r="H72" i="6"/>
  <c r="I72" i="6"/>
  <c r="E72" i="6"/>
  <c r="H71" i="6"/>
  <c r="I71" i="6"/>
  <c r="E71" i="6"/>
  <c r="H70" i="6"/>
  <c r="I70" i="6"/>
  <c r="E70" i="6"/>
  <c r="H69" i="6"/>
  <c r="I69" i="6"/>
  <c r="E69" i="6"/>
  <c r="H68" i="6"/>
  <c r="I68" i="6"/>
  <c r="E68" i="6"/>
  <c r="H67" i="6"/>
  <c r="I67" i="6"/>
  <c r="E67" i="6"/>
  <c r="H66" i="6"/>
  <c r="I66" i="6"/>
  <c r="E66" i="6"/>
  <c r="H119" i="6"/>
  <c r="E119" i="6"/>
  <c r="I119" i="6"/>
  <c r="E119" i="8" l="1"/>
  <c r="H119" i="8"/>
  <c r="I16" i="8"/>
  <c r="I119" i="8" s="1"/>
</calcChain>
</file>

<file path=xl/sharedStrings.xml><?xml version="1.0" encoding="utf-8"?>
<sst xmlns="http://schemas.openxmlformats.org/spreadsheetml/2006/main" count="901" uniqueCount="287">
  <si>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</si>
  <si>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</si>
  <si>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</si>
  <si>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</si>
  <si>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</si>
  <si>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</si>
  <si>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</si>
  <si>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</si>
  <si>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</si>
  <si>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</si>
  <si>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</si>
  <si>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</si>
  <si>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</si>
  <si>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</si>
  <si>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</si>
  <si>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</si>
  <si>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</si>
  <si>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</si>
  <si>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</si>
  <si>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</si>
  <si>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</si>
  <si>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</si>
  <si>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</si>
  <si>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</si>
  <si>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</si>
  <si>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</si>
  <si>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</si>
  <si>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</si>
  <si>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</si>
  <si>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</si>
  <si>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</si>
  <si>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</si>
  <si>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</si>
  <si>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</si>
  <si>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</si>
  <si>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</si>
  <si>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</si>
  <si>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</si>
  <si>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</si>
  <si>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</si>
  <si>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</si>
  <si>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</si>
  <si>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</si>
  <si>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</si>
  <si>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</si>
  <si>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</si>
  <si>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</si>
  <si>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</si>
  <si>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</si>
  <si>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</si>
  <si>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</si>
  <si>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</si>
  <si>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</si>
  <si>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</si>
  <si>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</si>
  <si>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</si>
  <si>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</si>
  <si>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</si>
  <si>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</si>
  <si>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</si>
  <si>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</si>
  <si>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</si>
  <si>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</si>
  <si>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</si>
  <si>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</si>
  <si>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</si>
  <si>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</si>
  <si>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</si>
  <si>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</si>
  <si>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</si>
  <si>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</si>
  <si>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</si>
  <si>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</si>
  <si>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</si>
  <si>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</si>
  <si>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</si>
  <si>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</si>
  <si>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</si>
  <si>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</si>
  <si>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</si>
  <si>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</si>
  <si>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</si>
  <si>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</si>
  <si>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</si>
  <si>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</si>
  <si>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</si>
  <si>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</si>
  <si>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</si>
  <si>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</si>
  <si>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</si>
  <si>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</si>
  <si>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</si>
  <si>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</si>
  <si>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</si>
  <si>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</si>
  <si>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</si>
  <si>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</si>
  <si>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</si>
  <si>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</si>
  <si>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</si>
  <si>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</si>
  <si>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</si>
  <si>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</si>
  <si>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</si>
  <si>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</si>
  <si>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</si>
  <si>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</si>
  <si>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</si>
  <si>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</si>
  <si>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</si>
  <si>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</si>
  <si>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</si>
  <si>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</si>
  <si>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</si>
  <si>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</si>
  <si>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</si>
  <si>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</si>
  <si>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</si>
  <si>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</si>
  <si>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</si>
  <si>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</si>
  <si>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</si>
  <si>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</si>
  <si>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</si>
  <si>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</si>
  <si>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</si>
  <si>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</si>
  <si>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</si>
  <si>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</si>
  <si>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</si>
  <si>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</si>
  <si>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</si>
  <si>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</si>
  <si>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</si>
  <si>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</si>
  <si>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</si>
  <si>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</si>
  <si>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</si>
  <si>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</si>
  <si>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</si>
  <si>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</si>
  <si>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</si>
  <si>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</si>
  <si>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</si>
  <si>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</si>
  <si>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</si>
  <si>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</si>
  <si>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</si>
  <si>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</si>
  <si>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</si>
  <si>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</si>
  <si>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</si>
  <si>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</si>
  <si>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</si>
  <si>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</si>
  <si>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</si>
  <si>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</si>
  <si>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</si>
  <si>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</si>
  <si>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</si>
  <si>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</si>
  <si>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</si>
  <si>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</si>
  <si>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</si>
  <si>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</si>
  <si>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</si>
  <si>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</si>
  <si>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</si>
  <si>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</si>
  <si>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</si>
  <si>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</si>
  <si>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</si>
  <si>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</si>
  <si>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</si>
  <si>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</si>
  <si>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</si>
  <si>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</si>
  <si>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</si>
  <si>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</si>
  <si>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</si>
  <si>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</si>
  <si>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</si>
  <si>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</si>
  <si>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</si>
  <si>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</si>
  <si>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</si>
  <si>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</si>
  <si>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</si>
  <si>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</si>
  <si>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</si>
  <si>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</si>
  <si>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</si>
  <si>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</si>
  <si>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</si>
  <si>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</si>
  <si>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</si>
  <si>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</si>
  <si>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</si>
  <si>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</si>
  <si>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</si>
  <si>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</si>
  <si>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</si>
  <si>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</si>
  <si>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</si>
  <si>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</si>
  <si>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</si>
  <si>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</si>
  <si>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</si>
  <si>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</si>
  <si>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</si>
  <si>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</si>
  <si>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</si>
  <si>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</si>
  <si>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</si>
  <si>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</si>
  <si>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</si>
  <si>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</si>
  <si>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</si>
  <si>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</si>
  <si>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</si>
  <si>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</si>
  <si>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</si>
  <si>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</si>
  <si>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</si>
  <si>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</si>
  <si>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</si>
  <si>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</si>
  <si>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</si>
  <si>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</si>
  <si>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</si>
  <si>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</si>
  <si>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</si>
  <si>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</si>
  <si>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</si>
  <si>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</si>
  <si>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</si>
  <si>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</si>
  <si>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</si>
  <si>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</si>
  <si>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</si>
  <si>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</si>
  <si>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</si>
  <si>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</si>
  <si>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</si>
  <si>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</si>
  <si>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</si>
  <si>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</si>
  <si>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</si>
  <si>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</si>
  <si>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</si>
  <si>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</si>
  <si>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</si>
  <si>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</si>
  <si>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</si>
  <si>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</si>
  <si>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</si>
  <si>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</si>
  <si>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</si>
  <si>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</si>
  <si>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</si>
  <si>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</si>
  <si>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</si>
  <si>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</si>
  <si>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</si>
  <si>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</si>
  <si>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</si>
  <si>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</si>
  <si>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</si>
  <si>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</si>
  <si>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</si>
  <si>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</si>
  <si>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</si>
  <si>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</si>
  <si>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</si>
  <si>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</si>
  <si>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</si>
  <si>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</si>
  <si>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</si>
  <si>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</si>
  <si>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07/01/2024</t>
    </r>
  </si>
  <si>
    <t>FROM JUNE 2024 THRU MAY 2025 SERVICE MONTHS</t>
  </si>
  <si>
    <t>FROM JULY 2024 THRU JUNE 2025 PAYMENT MONTHS</t>
  </si>
  <si>
    <t>Award Number:  G2301NCLIEA &amp; G2401NCLIEA</t>
  </si>
  <si>
    <t>Award Date:  FFY 2024 &amp; 2025</t>
  </si>
  <si>
    <t>AUTHORIZATION NUMBER: 2</t>
  </si>
  <si>
    <t xml:space="preserve"> </t>
  </si>
  <si>
    <t>AUTHORIZATION NUMBER: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</si>
</sst>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4" fontId="2" fillId="0" borderId="4" xfId="0" applyNumberFormat="1" applyFont="1" applyBorder="1"/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9FD48-BA61-B8EE-2C42-353E11D2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1D4CF3-907C-8E4A-91F7-F8492900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420A867-5280-4EF8-A587-5487CFB31542}"/>
            </a:ext>
          </a:extLst>
        </xdr:cNvPr>
        <xdr:cNvSpPr/>
      </xdr:nvSpPr>
      <xdr:spPr>
        <a:xfrm>
          <a:off x="3400036" y="1944951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7C68706-CBED-4815-BFC5-9D8F70D923BB}"/>
            </a:ext>
          </a:extLst>
        </xdr:cNvPr>
        <xdr:cNvSpPr/>
      </xdr:nvSpPr>
      <xdr:spPr>
        <a:xfrm>
          <a:off x="2732699" y="19456645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E0EE1FC-9E16-4992-AE5A-D33E7EAD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2920"/>
          <a:ext cx="1636104" cy="153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E85EFA-124E-4886-8F38-8E30C1BED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52" y="22956226"/>
          <a:ext cx="1860550" cy="466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7AB3-BA19-44B6-B028-5D0A92B90268}">
  <dimension ref="A1:WVL156"/>
  <sheetViews>
    <sheetView tabSelected="1" workbookViewId="0">
      <selection activeCell="L21" sqref="L21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4" width="13.140625" style="1" customWidth="1"/>
    <col min="5" max="5" width="12.57031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286</v>
      </c>
    </row>
    <row r="5" spans="1:9" ht="12" x14ac:dyDescent="0.2">
      <c r="E5" s="66"/>
    </row>
    <row r="6" spans="1:9" ht="12" x14ac:dyDescent="0.2">
      <c r="D6" s="80" t="s">
        <v>276</v>
      </c>
      <c r="E6" s="80"/>
      <c r="F6" s="80"/>
      <c r="G6" s="80"/>
      <c r="H6" s="80"/>
      <c r="I6" s="76"/>
    </row>
    <row r="7" spans="1:9" ht="12" x14ac:dyDescent="0.2">
      <c r="D7" s="81" t="s">
        <v>277</v>
      </c>
      <c r="E7" s="81"/>
      <c r="F7" s="81"/>
      <c r="G7" s="81"/>
      <c r="H7" s="81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265795</v>
      </c>
      <c r="E15" s="12">
        <f>D15</f>
        <v>265795</v>
      </c>
      <c r="F15" s="13">
        <v>177197</v>
      </c>
      <c r="G15" s="14">
        <f>F15</f>
        <v>177197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45416</v>
      </c>
      <c r="E16" s="12">
        <f t="shared" ref="E16:E61" si="1">D16</f>
        <v>45416</v>
      </c>
      <c r="F16" s="18">
        <v>30277</v>
      </c>
      <c r="G16" s="19">
        <f t="shared" ref="G16:G61" si="2">F16</f>
        <v>30277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19248</v>
      </c>
      <c r="E17" s="12">
        <f t="shared" si="1"/>
        <v>19248</v>
      </c>
      <c r="F17" s="18">
        <v>12832</v>
      </c>
      <c r="G17" s="19">
        <f t="shared" si="2"/>
        <v>12832</v>
      </c>
      <c r="H17" s="20">
        <f t="shared" si="0"/>
        <v>32080</v>
      </c>
      <c r="I17" s="21">
        <f t="shared" si="3"/>
        <v>32080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61278</v>
      </c>
      <c r="E18" s="12">
        <f t="shared" si="1"/>
        <v>61278</v>
      </c>
      <c r="F18" s="18">
        <v>40852</v>
      </c>
      <c r="G18" s="19">
        <f t="shared" si="2"/>
        <v>40852</v>
      </c>
      <c r="H18" s="20">
        <f t="shared" si="0"/>
        <v>102130</v>
      </c>
      <c r="I18" s="21">
        <f t="shared" si="3"/>
        <v>102130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42355</v>
      </c>
      <c r="E19" s="12">
        <f t="shared" si="1"/>
        <v>42355</v>
      </c>
      <c r="F19" s="18">
        <v>28237</v>
      </c>
      <c r="G19" s="19">
        <f t="shared" si="2"/>
        <v>28237</v>
      </c>
      <c r="H19" s="20">
        <f t="shared" si="0"/>
        <v>70592</v>
      </c>
      <c r="I19" s="21">
        <f t="shared" si="3"/>
        <v>70592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23320</v>
      </c>
      <c r="E20" s="12">
        <f t="shared" si="1"/>
        <v>23320</v>
      </c>
      <c r="F20" s="18">
        <v>15547</v>
      </c>
      <c r="G20" s="19">
        <f t="shared" si="2"/>
        <v>15547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96235</v>
      </c>
      <c r="E21" s="12">
        <f t="shared" si="1"/>
        <v>96235</v>
      </c>
      <c r="F21" s="18">
        <v>64157</v>
      </c>
      <c r="G21" s="19">
        <f t="shared" si="2"/>
        <v>64157</v>
      </c>
      <c r="H21" s="20">
        <f t="shared" si="0"/>
        <v>160392</v>
      </c>
      <c r="I21" s="21">
        <f t="shared" si="3"/>
        <v>160392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48186</v>
      </c>
      <c r="E22" s="12">
        <f t="shared" si="1"/>
        <v>48186</v>
      </c>
      <c r="F22" s="18">
        <v>32124</v>
      </c>
      <c r="G22" s="19">
        <f t="shared" si="2"/>
        <v>32124</v>
      </c>
      <c r="H22" s="20">
        <f t="shared" si="0"/>
        <v>80310</v>
      </c>
      <c r="I22" s="21">
        <f t="shared" si="3"/>
        <v>80310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81001</v>
      </c>
      <c r="E23" s="12">
        <f t="shared" si="1"/>
        <v>81001</v>
      </c>
      <c r="F23" s="18">
        <v>54001</v>
      </c>
      <c r="G23" s="19">
        <f t="shared" si="2"/>
        <v>54001</v>
      </c>
      <c r="H23" s="20">
        <f t="shared" si="0"/>
        <v>135002</v>
      </c>
      <c r="I23" s="21">
        <f t="shared" si="3"/>
        <v>135002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172026</v>
      </c>
      <c r="E24" s="12">
        <f t="shared" si="1"/>
        <v>172026</v>
      </c>
      <c r="F24" s="18">
        <v>114684</v>
      </c>
      <c r="G24" s="19">
        <f t="shared" si="2"/>
        <v>114684</v>
      </c>
      <c r="H24" s="20">
        <f t="shared" si="0"/>
        <v>286710</v>
      </c>
      <c r="I24" s="21">
        <f t="shared" si="3"/>
        <v>286710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379407</v>
      </c>
      <c r="E25" s="12">
        <f t="shared" si="1"/>
        <v>379407</v>
      </c>
      <c r="F25" s="18">
        <v>252938</v>
      </c>
      <c r="G25" s="19">
        <f t="shared" si="2"/>
        <v>252938</v>
      </c>
      <c r="H25" s="20">
        <f t="shared" si="0"/>
        <v>632345</v>
      </c>
      <c r="I25" s="21">
        <f t="shared" si="3"/>
        <v>632345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155535</v>
      </c>
      <c r="E26" s="12">
        <f t="shared" si="1"/>
        <v>155535</v>
      </c>
      <c r="F26" s="18">
        <v>103690</v>
      </c>
      <c r="G26" s="19">
        <f t="shared" si="2"/>
        <v>103690</v>
      </c>
      <c r="H26" s="20">
        <f t="shared" si="0"/>
        <v>259225</v>
      </c>
      <c r="I26" s="21">
        <f t="shared" si="3"/>
        <v>259225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213426</v>
      </c>
      <c r="E27" s="12">
        <f t="shared" si="1"/>
        <v>213426</v>
      </c>
      <c r="F27" s="18">
        <v>142284</v>
      </c>
      <c r="G27" s="19">
        <f t="shared" si="2"/>
        <v>142284</v>
      </c>
      <c r="H27" s="20">
        <f t="shared" si="0"/>
        <v>355710</v>
      </c>
      <c r="I27" s="21">
        <f t="shared" si="3"/>
        <v>355710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128611</v>
      </c>
      <c r="E28" s="12">
        <f t="shared" si="1"/>
        <v>128611</v>
      </c>
      <c r="F28" s="18">
        <v>85741</v>
      </c>
      <c r="G28" s="19">
        <f t="shared" si="2"/>
        <v>85741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8773</v>
      </c>
      <c r="E29" s="12">
        <f t="shared" si="1"/>
        <v>8773</v>
      </c>
      <c r="F29" s="18">
        <v>5849</v>
      </c>
      <c r="G29" s="19">
        <f t="shared" si="2"/>
        <v>5849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73806</v>
      </c>
      <c r="E30" s="12">
        <f t="shared" si="1"/>
        <v>73806</v>
      </c>
      <c r="F30" s="18">
        <v>49204</v>
      </c>
      <c r="G30" s="19">
        <f t="shared" si="2"/>
        <v>49204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41083</v>
      </c>
      <c r="E31" s="12">
        <f t="shared" si="1"/>
        <v>41083</v>
      </c>
      <c r="F31" s="18">
        <v>27389</v>
      </c>
      <c r="G31" s="19">
        <f t="shared" si="2"/>
        <v>27389</v>
      </c>
      <c r="H31" s="20">
        <f t="shared" si="0"/>
        <v>68472</v>
      </c>
      <c r="I31" s="21">
        <f t="shared" si="3"/>
        <v>68472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214644</v>
      </c>
      <c r="E32" s="12">
        <f t="shared" si="1"/>
        <v>214644</v>
      </c>
      <c r="F32" s="18">
        <v>143096</v>
      </c>
      <c r="G32" s="19">
        <f t="shared" si="2"/>
        <v>143096</v>
      </c>
      <c r="H32" s="20">
        <f t="shared" si="0"/>
        <v>357740</v>
      </c>
      <c r="I32" s="21">
        <f t="shared" si="3"/>
        <v>357740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66836</v>
      </c>
      <c r="E33" s="12">
        <f t="shared" si="1"/>
        <v>66836</v>
      </c>
      <c r="F33" s="18">
        <v>44557</v>
      </c>
      <c r="G33" s="19">
        <f t="shared" si="2"/>
        <v>44557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47811</v>
      </c>
      <c r="E34" s="12">
        <f t="shared" si="1"/>
        <v>47811</v>
      </c>
      <c r="F34" s="18">
        <v>31874</v>
      </c>
      <c r="G34" s="19">
        <f t="shared" si="2"/>
        <v>31874</v>
      </c>
      <c r="H34" s="20">
        <f t="shared" si="0"/>
        <v>79685</v>
      </c>
      <c r="I34" s="21">
        <f t="shared" si="3"/>
        <v>79685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28694</v>
      </c>
      <c r="E35" s="12">
        <f t="shared" si="1"/>
        <v>28694</v>
      </c>
      <c r="F35" s="18">
        <v>19129</v>
      </c>
      <c r="G35" s="19">
        <f t="shared" si="2"/>
        <v>19129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18739</v>
      </c>
      <c r="E36" s="12">
        <f t="shared" si="1"/>
        <v>18739</v>
      </c>
      <c r="F36" s="18">
        <v>12493</v>
      </c>
      <c r="G36" s="19">
        <f t="shared" si="2"/>
        <v>12493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197981</v>
      </c>
      <c r="E37" s="12">
        <f t="shared" si="1"/>
        <v>197981</v>
      </c>
      <c r="F37" s="18">
        <v>131987</v>
      </c>
      <c r="G37" s="19">
        <f t="shared" si="2"/>
        <v>131987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124325</v>
      </c>
      <c r="E38" s="12">
        <f t="shared" si="1"/>
        <v>124325</v>
      </c>
      <c r="F38" s="18">
        <v>82883</v>
      </c>
      <c r="G38" s="19">
        <f t="shared" si="2"/>
        <v>82883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140728</v>
      </c>
      <c r="E39" s="12">
        <f t="shared" si="1"/>
        <v>140728</v>
      </c>
      <c r="F39" s="18">
        <v>93819</v>
      </c>
      <c r="G39" s="19">
        <f t="shared" si="2"/>
        <v>93819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698747</v>
      </c>
      <c r="E40" s="12">
        <f t="shared" si="1"/>
        <v>698747</v>
      </c>
      <c r="F40" s="18">
        <v>465831</v>
      </c>
      <c r="G40" s="19">
        <f t="shared" si="2"/>
        <v>465831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24883</v>
      </c>
      <c r="E41" s="12">
        <f t="shared" si="1"/>
        <v>24883</v>
      </c>
      <c r="F41" s="18">
        <v>16589</v>
      </c>
      <c r="G41" s="19">
        <f t="shared" si="2"/>
        <v>16589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33381</v>
      </c>
      <c r="E42" s="12">
        <f t="shared" si="1"/>
        <v>33381</v>
      </c>
      <c r="F42" s="18">
        <v>22254</v>
      </c>
      <c r="G42" s="19">
        <f t="shared" si="2"/>
        <v>22254</v>
      </c>
      <c r="H42" s="20">
        <f t="shared" si="0"/>
        <v>55635</v>
      </c>
      <c r="I42" s="21">
        <f t="shared" si="3"/>
        <v>55635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242529</v>
      </c>
      <c r="E43" s="12">
        <f t="shared" si="1"/>
        <v>242529</v>
      </c>
      <c r="F43" s="18">
        <v>161686</v>
      </c>
      <c r="G43" s="19">
        <f t="shared" si="2"/>
        <v>161686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45626</v>
      </c>
      <c r="E44" s="12">
        <f t="shared" si="1"/>
        <v>45626</v>
      </c>
      <c r="F44" s="18">
        <v>30417</v>
      </c>
      <c r="G44" s="19">
        <f t="shared" si="2"/>
        <v>30417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101400</v>
      </c>
      <c r="E45" s="12">
        <f t="shared" si="1"/>
        <v>101400</v>
      </c>
      <c r="F45" s="18">
        <v>67600</v>
      </c>
      <c r="G45" s="19">
        <f t="shared" si="2"/>
        <v>67600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415368</v>
      </c>
      <c r="E46" s="12">
        <f t="shared" si="1"/>
        <v>415368</v>
      </c>
      <c r="F46" s="18">
        <v>276912</v>
      </c>
      <c r="G46" s="19">
        <f t="shared" si="2"/>
        <v>276912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146992</v>
      </c>
      <c r="E47" s="12">
        <f t="shared" si="1"/>
        <v>146992</v>
      </c>
      <c r="F47" s="18">
        <v>97995</v>
      </c>
      <c r="G47" s="19">
        <f t="shared" si="2"/>
        <v>97995</v>
      </c>
      <c r="H47" s="20">
        <f t="shared" si="0"/>
        <v>244987</v>
      </c>
      <c r="I47" s="21">
        <f t="shared" si="3"/>
        <v>244987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564258</v>
      </c>
      <c r="E48" s="12">
        <f t="shared" si="1"/>
        <v>564258</v>
      </c>
      <c r="F48" s="18">
        <v>376172</v>
      </c>
      <c r="G48" s="19">
        <f t="shared" si="2"/>
        <v>376172</v>
      </c>
      <c r="H48" s="20">
        <f t="shared" si="0"/>
        <v>940430</v>
      </c>
      <c r="I48" s="21">
        <f t="shared" si="3"/>
        <v>940430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93287</v>
      </c>
      <c r="E49" s="12">
        <f t="shared" si="1"/>
        <v>93287</v>
      </c>
      <c r="F49" s="18">
        <v>62191</v>
      </c>
      <c r="G49" s="19">
        <f t="shared" si="2"/>
        <v>62191</v>
      </c>
      <c r="H49" s="20">
        <f t="shared" si="0"/>
        <v>155478</v>
      </c>
      <c r="I49" s="21">
        <f t="shared" si="3"/>
        <v>155478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341827</v>
      </c>
      <c r="E50" s="12">
        <f t="shared" si="1"/>
        <v>341827</v>
      </c>
      <c r="F50" s="18">
        <v>227885</v>
      </c>
      <c r="G50" s="19">
        <f t="shared" si="2"/>
        <v>227885</v>
      </c>
      <c r="H50" s="20">
        <f t="shared" si="0"/>
        <v>569712</v>
      </c>
      <c r="I50" s="21">
        <f t="shared" si="3"/>
        <v>569712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17098</v>
      </c>
      <c r="E51" s="12">
        <f t="shared" si="1"/>
        <v>17098</v>
      </c>
      <c r="F51" s="18">
        <v>11399</v>
      </c>
      <c r="G51" s="19">
        <f t="shared" si="2"/>
        <v>11399</v>
      </c>
      <c r="H51" s="20">
        <f t="shared" si="0"/>
        <v>28497</v>
      </c>
      <c r="I51" s="21">
        <f t="shared" si="3"/>
        <v>28497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15025</v>
      </c>
      <c r="E52" s="12">
        <f t="shared" si="1"/>
        <v>15025</v>
      </c>
      <c r="F52" s="18">
        <v>10017</v>
      </c>
      <c r="G52" s="19">
        <f t="shared" si="2"/>
        <v>10017</v>
      </c>
      <c r="H52" s="20">
        <f t="shared" si="0"/>
        <v>25042</v>
      </c>
      <c r="I52" s="21">
        <f t="shared" si="3"/>
        <v>25042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88118</v>
      </c>
      <c r="E53" s="12">
        <f t="shared" si="1"/>
        <v>88118</v>
      </c>
      <c r="F53" s="18">
        <v>58745</v>
      </c>
      <c r="G53" s="19">
        <f t="shared" si="2"/>
        <v>58745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42870</v>
      </c>
      <c r="E54" s="12">
        <f t="shared" si="1"/>
        <v>42870</v>
      </c>
      <c r="F54" s="18">
        <v>28580</v>
      </c>
      <c r="G54" s="19">
        <f t="shared" si="2"/>
        <v>28580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857656</v>
      </c>
      <c r="E55" s="12">
        <f t="shared" si="1"/>
        <v>857656</v>
      </c>
      <c r="F55" s="18">
        <v>571771</v>
      </c>
      <c r="G55" s="19">
        <f t="shared" si="2"/>
        <v>571771</v>
      </c>
      <c r="H55" s="20">
        <f t="shared" si="0"/>
        <v>1429427</v>
      </c>
      <c r="I55" s="21">
        <f t="shared" si="3"/>
        <v>1429427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146781</v>
      </c>
      <c r="E56" s="12">
        <f t="shared" si="1"/>
        <v>146781</v>
      </c>
      <c r="F56" s="18">
        <v>97854</v>
      </c>
      <c r="G56" s="19">
        <f t="shared" si="2"/>
        <v>97854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199656</v>
      </c>
      <c r="E57" s="12">
        <f t="shared" si="1"/>
        <v>199656</v>
      </c>
      <c r="F57" s="18">
        <v>133104</v>
      </c>
      <c r="G57" s="19">
        <f t="shared" si="2"/>
        <v>133104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92973</v>
      </c>
      <c r="E58" s="12">
        <f t="shared" si="1"/>
        <v>92973</v>
      </c>
      <c r="F58" s="18">
        <v>61982</v>
      </c>
      <c r="G58" s="19">
        <f t="shared" si="2"/>
        <v>61982</v>
      </c>
      <c r="H58" s="20">
        <f t="shared" si="0"/>
        <v>154955</v>
      </c>
      <c r="I58" s="21">
        <f t="shared" si="3"/>
        <v>154955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127002</v>
      </c>
      <c r="E59" s="12">
        <f t="shared" si="1"/>
        <v>127002</v>
      </c>
      <c r="F59" s="18">
        <v>84668</v>
      </c>
      <c r="G59" s="19">
        <f t="shared" si="2"/>
        <v>84668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56442</v>
      </c>
      <c r="E60" s="12">
        <f t="shared" si="1"/>
        <v>56442</v>
      </c>
      <c r="F60" s="18">
        <v>37628</v>
      </c>
      <c r="G60" s="19">
        <f t="shared" si="2"/>
        <v>37628</v>
      </c>
      <c r="H60" s="20">
        <f t="shared" si="0"/>
        <v>94070</v>
      </c>
      <c r="I60" s="21">
        <f t="shared" si="3"/>
        <v>94070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94038</v>
      </c>
      <c r="E61" s="24">
        <f t="shared" si="1"/>
        <v>94038</v>
      </c>
      <c r="F61" s="25">
        <v>62692</v>
      </c>
      <c r="G61" s="26">
        <f t="shared" si="2"/>
        <v>62692</v>
      </c>
      <c r="H61" s="27">
        <f t="shared" si="0"/>
        <v>156730</v>
      </c>
      <c r="I61" s="28">
        <f t="shared" si="3"/>
        <v>156730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9742</v>
      </c>
      <c r="E66" s="36">
        <f t="shared" ref="E66:E118" si="4">SUM(D66:D66)</f>
        <v>9742</v>
      </c>
      <c r="F66" s="18">
        <v>6495</v>
      </c>
      <c r="G66" s="19">
        <f>F66</f>
        <v>6495</v>
      </c>
      <c r="H66" s="20">
        <f t="shared" ref="H66:H118" si="5">D66+F66</f>
        <v>16237</v>
      </c>
      <c r="I66" s="20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169008</v>
      </c>
      <c r="E67" s="36">
        <f t="shared" si="4"/>
        <v>169008</v>
      </c>
      <c r="F67" s="18">
        <v>112672</v>
      </c>
      <c r="G67" s="19">
        <f t="shared" ref="G67:G118" si="7">F67</f>
        <v>112672</v>
      </c>
      <c r="H67" s="20">
        <f t="shared" si="5"/>
        <v>281680</v>
      </c>
      <c r="I67" s="21">
        <f t="shared" si="6"/>
        <v>281680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60097</v>
      </c>
      <c r="E68" s="36">
        <f t="shared" si="4"/>
        <v>60097</v>
      </c>
      <c r="F68" s="18">
        <v>40065</v>
      </c>
      <c r="G68" s="19">
        <f t="shared" si="7"/>
        <v>40065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266489</v>
      </c>
      <c r="E69" s="36">
        <f t="shared" si="4"/>
        <v>266489</v>
      </c>
      <c r="F69" s="18">
        <v>177659</v>
      </c>
      <c r="G69" s="19">
        <f t="shared" si="7"/>
        <v>177659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19866</v>
      </c>
      <c r="E70" s="36">
        <f t="shared" si="4"/>
        <v>19866</v>
      </c>
      <c r="F70" s="18">
        <v>13244</v>
      </c>
      <c r="G70" s="19">
        <f t="shared" si="7"/>
        <v>13244</v>
      </c>
      <c r="H70" s="20">
        <f t="shared" si="5"/>
        <v>33110</v>
      </c>
      <c r="I70" s="21">
        <f t="shared" si="6"/>
        <v>33110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98748</v>
      </c>
      <c r="E71" s="36">
        <f t="shared" si="4"/>
        <v>98748</v>
      </c>
      <c r="F71" s="18">
        <v>65832</v>
      </c>
      <c r="G71" s="19">
        <f t="shared" si="7"/>
        <v>65832</v>
      </c>
      <c r="H71" s="20">
        <f t="shared" si="5"/>
        <v>164580</v>
      </c>
      <c r="I71" s="21">
        <f t="shared" si="6"/>
        <v>164580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124918</v>
      </c>
      <c r="E72" s="36">
        <f t="shared" si="4"/>
        <v>124918</v>
      </c>
      <c r="F72" s="18">
        <v>83279</v>
      </c>
      <c r="G72" s="19">
        <f t="shared" si="7"/>
        <v>83279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109212</v>
      </c>
      <c r="E73" s="36">
        <f t="shared" si="4"/>
        <v>109212</v>
      </c>
      <c r="F73" s="18">
        <v>72808</v>
      </c>
      <c r="G73" s="19">
        <f t="shared" si="7"/>
        <v>72808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48372</v>
      </c>
      <c r="E74" s="36">
        <f t="shared" si="4"/>
        <v>48372</v>
      </c>
      <c r="F74" s="18">
        <v>32248</v>
      </c>
      <c r="G74" s="19">
        <f t="shared" si="7"/>
        <v>32248</v>
      </c>
      <c r="H74" s="20">
        <f t="shared" si="5"/>
        <v>80620</v>
      </c>
      <c r="I74" s="21">
        <f t="shared" si="6"/>
        <v>80620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33134</v>
      </c>
      <c r="E75" s="36">
        <f t="shared" si="4"/>
        <v>33134</v>
      </c>
      <c r="F75" s="18">
        <v>22089</v>
      </c>
      <c r="G75" s="19">
        <f t="shared" si="7"/>
        <v>22089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51297</v>
      </c>
      <c r="E76" s="36">
        <f t="shared" si="4"/>
        <v>51297</v>
      </c>
      <c r="F76" s="18">
        <v>34198</v>
      </c>
      <c r="G76" s="19">
        <f t="shared" si="7"/>
        <v>34198</v>
      </c>
      <c r="H76" s="20">
        <f t="shared" si="5"/>
        <v>85495</v>
      </c>
      <c r="I76" s="21">
        <f t="shared" si="6"/>
        <v>85495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81108</v>
      </c>
      <c r="E77" s="36">
        <f t="shared" si="4"/>
        <v>81108</v>
      </c>
      <c r="F77" s="18">
        <v>54072</v>
      </c>
      <c r="G77" s="19">
        <f t="shared" si="7"/>
        <v>54072</v>
      </c>
      <c r="H77" s="20">
        <f t="shared" si="5"/>
        <v>135180</v>
      </c>
      <c r="I77" s="21">
        <f t="shared" si="6"/>
        <v>135180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1382690</v>
      </c>
      <c r="E78" s="36">
        <f t="shared" si="4"/>
        <v>1382690</v>
      </c>
      <c r="F78" s="18">
        <v>921791</v>
      </c>
      <c r="G78" s="19">
        <f t="shared" si="7"/>
        <v>921791</v>
      </c>
      <c r="H78" s="20">
        <f t="shared" si="5"/>
        <v>2304481</v>
      </c>
      <c r="I78" s="21">
        <f t="shared" si="6"/>
        <v>2304481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23681</v>
      </c>
      <c r="E79" s="36">
        <f t="shared" si="4"/>
        <v>23681</v>
      </c>
      <c r="F79" s="18">
        <v>15787</v>
      </c>
      <c r="G79" s="19">
        <f t="shared" si="7"/>
        <v>15787</v>
      </c>
      <c r="H79" s="20">
        <f t="shared" si="5"/>
        <v>39468</v>
      </c>
      <c r="I79" s="21">
        <f t="shared" si="6"/>
        <v>39468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43331</v>
      </c>
      <c r="E80" s="36">
        <f t="shared" si="4"/>
        <v>43331</v>
      </c>
      <c r="F80" s="18">
        <v>28887</v>
      </c>
      <c r="G80" s="19">
        <f t="shared" si="7"/>
        <v>28887</v>
      </c>
      <c r="H80" s="20">
        <f t="shared" si="5"/>
        <v>72218</v>
      </c>
      <c r="I80" s="21">
        <f t="shared" si="6"/>
        <v>72218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104520</v>
      </c>
      <c r="E81" s="36">
        <f t="shared" si="4"/>
        <v>104520</v>
      </c>
      <c r="F81" s="18">
        <v>69680</v>
      </c>
      <c r="G81" s="19">
        <f t="shared" si="7"/>
        <v>69680</v>
      </c>
      <c r="H81" s="20">
        <f t="shared" si="5"/>
        <v>174200</v>
      </c>
      <c r="I81" s="21">
        <f t="shared" si="6"/>
        <v>174200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165402</v>
      </c>
      <c r="E82" s="36">
        <f t="shared" si="4"/>
        <v>165402</v>
      </c>
      <c r="F82" s="18">
        <v>110268</v>
      </c>
      <c r="G82" s="19">
        <f t="shared" si="7"/>
        <v>110268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276522</v>
      </c>
      <c r="E83" s="36">
        <f t="shared" si="4"/>
        <v>276522</v>
      </c>
      <c r="F83" s="18">
        <v>184348</v>
      </c>
      <c r="G83" s="19">
        <f t="shared" si="7"/>
        <v>184348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50394</v>
      </c>
      <c r="E84" s="36">
        <f t="shared" si="4"/>
        <v>50394</v>
      </c>
      <c r="F84" s="18">
        <v>33596</v>
      </c>
      <c r="G84" s="19">
        <f t="shared" si="7"/>
        <v>33596</v>
      </c>
      <c r="H84" s="20">
        <f t="shared" si="5"/>
        <v>83990</v>
      </c>
      <c r="I84" s="21">
        <f t="shared" si="6"/>
        <v>83990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227562</v>
      </c>
      <c r="E85" s="36">
        <f t="shared" si="4"/>
        <v>227562</v>
      </c>
      <c r="F85" s="18">
        <v>151708</v>
      </c>
      <c r="G85" s="19">
        <f t="shared" si="7"/>
        <v>151708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138167</v>
      </c>
      <c r="E86" s="36">
        <f t="shared" si="4"/>
        <v>138167</v>
      </c>
      <c r="F86" s="18">
        <v>92111</v>
      </c>
      <c r="G86" s="19">
        <f t="shared" si="7"/>
        <v>92111</v>
      </c>
      <c r="H86" s="20">
        <f t="shared" si="5"/>
        <v>230278</v>
      </c>
      <c r="I86" s="21">
        <f t="shared" si="6"/>
        <v>230278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19072</v>
      </c>
      <c r="E87" s="36">
        <f t="shared" si="4"/>
        <v>19072</v>
      </c>
      <c r="F87" s="18">
        <v>12715</v>
      </c>
      <c r="G87" s="19">
        <f t="shared" si="7"/>
        <v>12715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69198</v>
      </c>
      <c r="E88" s="36">
        <f t="shared" si="4"/>
        <v>69198</v>
      </c>
      <c r="F88" s="18">
        <v>46132</v>
      </c>
      <c r="G88" s="19">
        <f t="shared" si="7"/>
        <v>46132</v>
      </c>
      <c r="H88" s="20">
        <f t="shared" si="5"/>
        <v>115330</v>
      </c>
      <c r="I88" s="21">
        <f t="shared" si="6"/>
        <v>115330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80010</v>
      </c>
      <c r="E89" s="36">
        <f t="shared" si="4"/>
        <v>80010</v>
      </c>
      <c r="F89" s="18">
        <v>53340</v>
      </c>
      <c r="G89" s="19">
        <f t="shared" si="7"/>
        <v>53340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22440</v>
      </c>
      <c r="E90" s="36">
        <f t="shared" si="4"/>
        <v>22440</v>
      </c>
      <c r="F90" s="18">
        <v>14960</v>
      </c>
      <c r="G90" s="19">
        <f t="shared" si="7"/>
        <v>14960</v>
      </c>
      <c r="H90" s="20">
        <f t="shared" si="5"/>
        <v>37400</v>
      </c>
      <c r="I90" s="21">
        <f t="shared" si="6"/>
        <v>37400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65149</v>
      </c>
      <c r="E91" s="36">
        <f t="shared" si="4"/>
        <v>65149</v>
      </c>
      <c r="F91" s="18">
        <v>43433</v>
      </c>
      <c r="G91" s="19">
        <f t="shared" si="7"/>
        <v>43433</v>
      </c>
      <c r="H91" s="20">
        <f t="shared" si="5"/>
        <v>108582</v>
      </c>
      <c r="I91" s="21">
        <f t="shared" si="6"/>
        <v>108582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341058</v>
      </c>
      <c r="E92" s="36">
        <f t="shared" si="4"/>
        <v>341058</v>
      </c>
      <c r="F92" s="18">
        <v>227372</v>
      </c>
      <c r="G92" s="19">
        <f t="shared" si="7"/>
        <v>227372</v>
      </c>
      <c r="H92" s="20">
        <f t="shared" si="5"/>
        <v>568430</v>
      </c>
      <c r="I92" s="21">
        <f t="shared" si="6"/>
        <v>568430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24661</v>
      </c>
      <c r="E93" s="36">
        <f t="shared" si="4"/>
        <v>24661</v>
      </c>
      <c r="F93" s="18">
        <v>16441</v>
      </c>
      <c r="G93" s="19">
        <f t="shared" si="7"/>
        <v>16441</v>
      </c>
      <c r="H93" s="20">
        <f t="shared" si="5"/>
        <v>41102</v>
      </c>
      <c r="I93" s="21">
        <f t="shared" si="6"/>
        <v>41102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218969</v>
      </c>
      <c r="E94" s="36">
        <f t="shared" si="4"/>
        <v>218969</v>
      </c>
      <c r="F94" s="18">
        <v>145979</v>
      </c>
      <c r="G94" s="19">
        <f t="shared" si="7"/>
        <v>145979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124578</v>
      </c>
      <c r="E95" s="36">
        <f t="shared" si="4"/>
        <v>124578</v>
      </c>
      <c r="F95" s="18">
        <v>83052</v>
      </c>
      <c r="G95" s="19">
        <f t="shared" si="7"/>
        <v>83052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394455</v>
      </c>
      <c r="E96" s="36">
        <f t="shared" si="4"/>
        <v>394455</v>
      </c>
      <c r="F96" s="18">
        <v>262970</v>
      </c>
      <c r="G96" s="19">
        <f t="shared" si="7"/>
        <v>262970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17">
        <v>154275</v>
      </c>
      <c r="E97" s="36">
        <f t="shared" si="4"/>
        <v>154275</v>
      </c>
      <c r="F97" s="18">
        <v>102850</v>
      </c>
      <c r="G97" s="19">
        <f t="shared" si="7"/>
        <v>102850</v>
      </c>
      <c r="H97" s="20">
        <f t="shared" si="5"/>
        <v>257125</v>
      </c>
      <c r="I97" s="21">
        <f t="shared" si="6"/>
        <v>257125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17">
        <v>218840</v>
      </c>
      <c r="E98" s="36">
        <f t="shared" si="4"/>
        <v>218840</v>
      </c>
      <c r="F98" s="18">
        <v>145893</v>
      </c>
      <c r="G98" s="19">
        <f t="shared" si="7"/>
        <v>145893</v>
      </c>
      <c r="H98" s="20">
        <f t="shared" si="5"/>
        <v>364733</v>
      </c>
      <c r="I98" s="21">
        <f t="shared" si="6"/>
        <v>364733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17">
        <v>134124</v>
      </c>
      <c r="E99" s="36">
        <f t="shared" si="4"/>
        <v>134124</v>
      </c>
      <c r="F99" s="18">
        <v>89416</v>
      </c>
      <c r="G99" s="19">
        <f t="shared" si="7"/>
        <v>89416</v>
      </c>
      <c r="H99" s="20">
        <f t="shared" si="5"/>
        <v>223540</v>
      </c>
      <c r="I99" s="21">
        <f t="shared" si="6"/>
        <v>223540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17">
        <v>134462</v>
      </c>
      <c r="E100" s="36">
        <f t="shared" si="4"/>
        <v>134462</v>
      </c>
      <c r="F100" s="18">
        <v>89641</v>
      </c>
      <c r="G100" s="19">
        <f t="shared" si="7"/>
        <v>89641</v>
      </c>
      <c r="H100" s="20">
        <f t="shared" si="5"/>
        <v>224103</v>
      </c>
      <c r="I100" s="21">
        <f t="shared" si="6"/>
        <v>224103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17">
        <v>106239</v>
      </c>
      <c r="E101" s="36">
        <f t="shared" si="4"/>
        <v>106239</v>
      </c>
      <c r="F101" s="18">
        <v>70826</v>
      </c>
      <c r="G101" s="19">
        <f t="shared" si="7"/>
        <v>70826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17">
        <v>94210</v>
      </c>
      <c r="E102" s="36">
        <f t="shared" si="4"/>
        <v>94210</v>
      </c>
      <c r="F102" s="18">
        <v>62807</v>
      </c>
      <c r="G102" s="19">
        <f t="shared" si="7"/>
        <v>62807</v>
      </c>
      <c r="H102" s="20">
        <f t="shared" si="5"/>
        <v>157017</v>
      </c>
      <c r="I102" s="21">
        <f t="shared" si="6"/>
        <v>157017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17">
        <v>60165</v>
      </c>
      <c r="E103" s="36">
        <f t="shared" si="4"/>
        <v>60165</v>
      </c>
      <c r="F103" s="18">
        <v>40110</v>
      </c>
      <c r="G103" s="19">
        <f t="shared" si="7"/>
        <v>40110</v>
      </c>
      <c r="H103" s="20">
        <f t="shared" si="5"/>
        <v>100275</v>
      </c>
      <c r="I103" s="21">
        <f t="shared" si="6"/>
        <v>100275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17">
        <v>122130</v>
      </c>
      <c r="E104" s="36">
        <f t="shared" si="4"/>
        <v>122130</v>
      </c>
      <c r="F104" s="18">
        <v>81420</v>
      </c>
      <c r="G104" s="19">
        <f t="shared" si="7"/>
        <v>81420</v>
      </c>
      <c r="H104" s="20">
        <f t="shared" si="5"/>
        <v>203550</v>
      </c>
      <c r="I104" s="21">
        <f t="shared" si="6"/>
        <v>203550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17">
        <v>21303</v>
      </c>
      <c r="E105" s="36">
        <f t="shared" si="4"/>
        <v>21303</v>
      </c>
      <c r="F105" s="18">
        <v>14202</v>
      </c>
      <c r="G105" s="19">
        <f t="shared" si="7"/>
        <v>14202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17">
        <v>42672</v>
      </c>
      <c r="E106" s="36">
        <f t="shared" si="4"/>
        <v>42672</v>
      </c>
      <c r="F106" s="18">
        <v>28448</v>
      </c>
      <c r="G106" s="19">
        <f t="shared" si="7"/>
        <v>28448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17">
        <v>7892</v>
      </c>
      <c r="E107" s="36">
        <f t="shared" si="4"/>
        <v>7892</v>
      </c>
      <c r="F107" s="18">
        <v>5261</v>
      </c>
      <c r="G107" s="19">
        <f t="shared" si="7"/>
        <v>5261</v>
      </c>
      <c r="H107" s="20">
        <f t="shared" si="5"/>
        <v>13153</v>
      </c>
      <c r="I107" s="21">
        <f t="shared" si="6"/>
        <v>13153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17">
        <v>187378</v>
      </c>
      <c r="E108" s="36">
        <f t="shared" si="4"/>
        <v>187378</v>
      </c>
      <c r="F108" s="18">
        <v>124919</v>
      </c>
      <c r="G108" s="19">
        <f t="shared" si="7"/>
        <v>124919</v>
      </c>
      <c r="H108" s="20">
        <f t="shared" si="5"/>
        <v>312297</v>
      </c>
      <c r="I108" s="21">
        <f t="shared" si="6"/>
        <v>312297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17">
        <v>121338</v>
      </c>
      <c r="E109" s="36">
        <f t="shared" si="4"/>
        <v>121338</v>
      </c>
      <c r="F109" s="18">
        <v>80892</v>
      </c>
      <c r="G109" s="19">
        <f t="shared" si="7"/>
        <v>80892</v>
      </c>
      <c r="H109" s="20">
        <f t="shared" si="5"/>
        <v>202230</v>
      </c>
      <c r="I109" s="21">
        <f t="shared" si="6"/>
        <v>202230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17">
        <v>882888</v>
      </c>
      <c r="E110" s="36">
        <f t="shared" si="4"/>
        <v>882888</v>
      </c>
      <c r="F110" s="18">
        <v>588592</v>
      </c>
      <c r="G110" s="19">
        <f t="shared" si="7"/>
        <v>588592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17">
        <v>47229</v>
      </c>
      <c r="E111" s="36">
        <f t="shared" si="4"/>
        <v>47229</v>
      </c>
      <c r="F111" s="18">
        <v>31486</v>
      </c>
      <c r="G111" s="19">
        <f t="shared" si="7"/>
        <v>31486</v>
      </c>
      <c r="H111" s="20">
        <f t="shared" si="5"/>
        <v>78715</v>
      </c>
      <c r="I111" s="21">
        <f t="shared" si="6"/>
        <v>78715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17">
        <v>31514</v>
      </c>
      <c r="E112" s="36">
        <f t="shared" si="4"/>
        <v>31514</v>
      </c>
      <c r="F112" s="18">
        <v>21009</v>
      </c>
      <c r="G112" s="19">
        <f t="shared" si="7"/>
        <v>21009</v>
      </c>
      <c r="H112" s="20">
        <f t="shared" si="5"/>
        <v>52523</v>
      </c>
      <c r="I112" s="21">
        <f t="shared" si="6"/>
        <v>52523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58597</v>
      </c>
      <c r="E113" s="36">
        <f t="shared" si="4"/>
        <v>58597</v>
      </c>
      <c r="F113" s="18">
        <v>39065</v>
      </c>
      <c r="G113" s="19">
        <f t="shared" si="7"/>
        <v>39065</v>
      </c>
      <c r="H113" s="20">
        <f t="shared" si="5"/>
        <v>97662</v>
      </c>
      <c r="I113" s="21">
        <f t="shared" si="6"/>
        <v>97662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219240</v>
      </c>
      <c r="E114" s="36">
        <f t="shared" si="4"/>
        <v>219240</v>
      </c>
      <c r="F114" s="18">
        <v>146160</v>
      </c>
      <c r="G114" s="19">
        <f t="shared" si="7"/>
        <v>146160</v>
      </c>
      <c r="H114" s="20">
        <f t="shared" si="5"/>
        <v>365400</v>
      </c>
      <c r="I114" s="21">
        <f t="shared" si="6"/>
        <v>365400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112635</v>
      </c>
      <c r="E115" s="36">
        <f t="shared" si="4"/>
        <v>112635</v>
      </c>
      <c r="F115" s="18">
        <v>75090</v>
      </c>
      <c r="G115" s="19">
        <f t="shared" si="7"/>
        <v>75090</v>
      </c>
      <c r="H115" s="20">
        <f t="shared" si="5"/>
        <v>187725</v>
      </c>
      <c r="I115" s="21">
        <f t="shared" si="6"/>
        <v>187725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179767</v>
      </c>
      <c r="E116" s="36">
        <f t="shared" si="4"/>
        <v>179767</v>
      </c>
      <c r="F116" s="18">
        <v>119845</v>
      </c>
      <c r="G116" s="19">
        <f t="shared" si="7"/>
        <v>119845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47334</v>
      </c>
      <c r="E117" s="36">
        <f t="shared" si="4"/>
        <v>47334</v>
      </c>
      <c r="F117" s="18">
        <v>31556</v>
      </c>
      <c r="G117" s="19">
        <f t="shared" si="7"/>
        <v>31556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30702</v>
      </c>
      <c r="E118" s="36">
        <f t="shared" si="4"/>
        <v>30702</v>
      </c>
      <c r="F118" s="18">
        <v>20468</v>
      </c>
      <c r="G118" s="19">
        <f t="shared" si="7"/>
        <v>20468</v>
      </c>
      <c r="H118" s="20">
        <f t="shared" si="5"/>
        <v>51170</v>
      </c>
      <c r="I118" s="21">
        <f t="shared" si="6"/>
        <v>51170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15000000</v>
      </c>
      <c r="E119" s="40">
        <f t="shared" si="8"/>
        <v>15000000</v>
      </c>
      <c r="F119" s="41">
        <f t="shared" si="8"/>
        <v>10000000</v>
      </c>
      <c r="G119" s="41">
        <f t="shared" si="8"/>
        <v>10000000</v>
      </c>
      <c r="H119" s="41">
        <f t="shared" si="8"/>
        <v>25000000</v>
      </c>
      <c r="I119" s="42">
        <f t="shared" si="8"/>
        <v>25000000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3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78">
        <v>45534</v>
      </c>
      <c r="H151" s="78"/>
      <c r="I151" s="7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79"/>
      <c r="H152" s="79"/>
      <c r="I152" s="7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QQlXKsNlKgUhKHdFpDWOslynD3RHEBRsLFLrjDOchc/H1mF+38yLilhwj1mwJxPFE6MvSudSB8wMqe11O2Y/kQ==" saltValue="UvEqwuRgQdiuOHu3lNsiSg==" spinCount="100000" sheet="1" objects="1" scenario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EEB53-10F8-41D1-A1C9-2841415B8686}">
  <dimension ref="A1:WVL156"/>
  <sheetViews>
    <sheetView zoomScale="130" zoomScaleNormal="130" workbookViewId="0">
      <selection sqref="A1:XFD1048576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5" width="10.1406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284</v>
      </c>
    </row>
    <row r="5" spans="1:9" ht="12" x14ac:dyDescent="0.2">
      <c r="E5" s="66"/>
    </row>
    <row r="6" spans="1:9" ht="12" x14ac:dyDescent="0.2">
      <c r="D6" s="80" t="s">
        <v>276</v>
      </c>
      <c r="E6" s="80"/>
      <c r="F6" s="80"/>
      <c r="G6" s="80"/>
      <c r="H6" s="80"/>
      <c r="I6" s="76"/>
    </row>
    <row r="7" spans="1:9" ht="12" x14ac:dyDescent="0.2">
      <c r="D7" s="81" t="s">
        <v>277</v>
      </c>
      <c r="E7" s="81"/>
      <c r="F7" s="81"/>
      <c r="G7" s="81"/>
      <c r="H7" s="81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177197</v>
      </c>
      <c r="G15" s="14">
        <f>F15</f>
        <v>177197</v>
      </c>
      <c r="H15" s="15">
        <f t="shared" ref="H15:H61" si="0">D15+F15</f>
        <v>265795</v>
      </c>
      <c r="I15" s="16">
        <f>SUM(H15:H15)</f>
        <v>265795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30277</v>
      </c>
      <c r="G16" s="19">
        <f t="shared" ref="G16:G61" si="2">F16</f>
        <v>30277</v>
      </c>
      <c r="H16" s="20">
        <f t="shared" si="0"/>
        <v>45416</v>
      </c>
      <c r="I16" s="21">
        <f t="shared" ref="I16:I61" si="3">SUM(H16:H16)</f>
        <v>45416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12832</v>
      </c>
      <c r="G17" s="19">
        <f t="shared" si="2"/>
        <v>12832</v>
      </c>
      <c r="H17" s="20">
        <f t="shared" si="0"/>
        <v>19248</v>
      </c>
      <c r="I17" s="21">
        <f t="shared" si="3"/>
        <v>19248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40852</v>
      </c>
      <c r="G18" s="19">
        <f t="shared" si="2"/>
        <v>40852</v>
      </c>
      <c r="H18" s="20">
        <f t="shared" si="0"/>
        <v>61278</v>
      </c>
      <c r="I18" s="21">
        <f t="shared" si="3"/>
        <v>61278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28237</v>
      </c>
      <c r="G19" s="19">
        <f t="shared" si="2"/>
        <v>28237</v>
      </c>
      <c r="H19" s="20">
        <f t="shared" si="0"/>
        <v>42355</v>
      </c>
      <c r="I19" s="21">
        <f t="shared" si="3"/>
        <v>42355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15547</v>
      </c>
      <c r="G20" s="19">
        <f t="shared" si="2"/>
        <v>15547</v>
      </c>
      <c r="H20" s="20">
        <f t="shared" si="0"/>
        <v>23320</v>
      </c>
      <c r="I20" s="21">
        <f t="shared" si="3"/>
        <v>23320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64157</v>
      </c>
      <c r="G21" s="19">
        <f t="shared" si="2"/>
        <v>64157</v>
      </c>
      <c r="H21" s="20">
        <f t="shared" si="0"/>
        <v>96235</v>
      </c>
      <c r="I21" s="21">
        <f t="shared" si="3"/>
        <v>96235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32124</v>
      </c>
      <c r="G22" s="19">
        <f t="shared" si="2"/>
        <v>32124</v>
      </c>
      <c r="H22" s="20">
        <f t="shared" si="0"/>
        <v>48186</v>
      </c>
      <c r="I22" s="21">
        <f t="shared" si="3"/>
        <v>48186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54001</v>
      </c>
      <c r="G23" s="19">
        <f t="shared" si="2"/>
        <v>54001</v>
      </c>
      <c r="H23" s="20">
        <f t="shared" si="0"/>
        <v>81001</v>
      </c>
      <c r="I23" s="21">
        <f t="shared" si="3"/>
        <v>81001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114684</v>
      </c>
      <c r="G24" s="19">
        <f t="shared" si="2"/>
        <v>114684</v>
      </c>
      <c r="H24" s="20">
        <f t="shared" si="0"/>
        <v>172026</v>
      </c>
      <c r="I24" s="21">
        <f t="shared" si="3"/>
        <v>172026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252938</v>
      </c>
      <c r="G25" s="19">
        <f t="shared" si="2"/>
        <v>252938</v>
      </c>
      <c r="H25" s="20">
        <f t="shared" si="0"/>
        <v>379407</v>
      </c>
      <c r="I25" s="21">
        <f t="shared" si="3"/>
        <v>379407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103690</v>
      </c>
      <c r="G26" s="19">
        <f t="shared" si="2"/>
        <v>103690</v>
      </c>
      <c r="H26" s="20">
        <f t="shared" si="0"/>
        <v>155535</v>
      </c>
      <c r="I26" s="21">
        <f t="shared" si="3"/>
        <v>155535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142284</v>
      </c>
      <c r="G27" s="19">
        <f t="shared" si="2"/>
        <v>142284</v>
      </c>
      <c r="H27" s="20">
        <f t="shared" si="0"/>
        <v>213426</v>
      </c>
      <c r="I27" s="21">
        <f t="shared" si="3"/>
        <v>213426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85741</v>
      </c>
      <c r="G28" s="19">
        <f t="shared" si="2"/>
        <v>85741</v>
      </c>
      <c r="H28" s="20">
        <f t="shared" si="0"/>
        <v>128611</v>
      </c>
      <c r="I28" s="21">
        <f t="shared" si="3"/>
        <v>128611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5849</v>
      </c>
      <c r="G29" s="19">
        <f t="shared" si="2"/>
        <v>5849</v>
      </c>
      <c r="H29" s="20">
        <f t="shared" si="0"/>
        <v>8773</v>
      </c>
      <c r="I29" s="21">
        <f t="shared" si="3"/>
        <v>8773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49204</v>
      </c>
      <c r="G30" s="19">
        <f t="shared" si="2"/>
        <v>49204</v>
      </c>
      <c r="H30" s="20">
        <f t="shared" si="0"/>
        <v>73806</v>
      </c>
      <c r="I30" s="21">
        <f t="shared" si="3"/>
        <v>73806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27389</v>
      </c>
      <c r="G31" s="19">
        <f t="shared" si="2"/>
        <v>27389</v>
      </c>
      <c r="H31" s="20">
        <f t="shared" si="0"/>
        <v>41083</v>
      </c>
      <c r="I31" s="21">
        <f t="shared" si="3"/>
        <v>41083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143096</v>
      </c>
      <c r="G32" s="19">
        <f t="shared" si="2"/>
        <v>143096</v>
      </c>
      <c r="H32" s="20">
        <f t="shared" si="0"/>
        <v>214644</v>
      </c>
      <c r="I32" s="21">
        <f t="shared" si="3"/>
        <v>214644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44557</v>
      </c>
      <c r="G33" s="19">
        <f t="shared" si="2"/>
        <v>44557</v>
      </c>
      <c r="H33" s="20">
        <f t="shared" si="0"/>
        <v>66836</v>
      </c>
      <c r="I33" s="21">
        <f t="shared" si="3"/>
        <v>66836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31874</v>
      </c>
      <c r="G34" s="19">
        <f t="shared" si="2"/>
        <v>31874</v>
      </c>
      <c r="H34" s="20">
        <f t="shared" si="0"/>
        <v>47811</v>
      </c>
      <c r="I34" s="21">
        <f t="shared" si="3"/>
        <v>47811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19129</v>
      </c>
      <c r="G35" s="19">
        <f t="shared" si="2"/>
        <v>19129</v>
      </c>
      <c r="H35" s="20">
        <f t="shared" si="0"/>
        <v>28694</v>
      </c>
      <c r="I35" s="21">
        <f t="shared" si="3"/>
        <v>28694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12493</v>
      </c>
      <c r="G36" s="19">
        <f t="shared" si="2"/>
        <v>12493</v>
      </c>
      <c r="H36" s="20">
        <f t="shared" si="0"/>
        <v>18739</v>
      </c>
      <c r="I36" s="21">
        <f t="shared" si="3"/>
        <v>18739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131987</v>
      </c>
      <c r="G37" s="19">
        <f t="shared" si="2"/>
        <v>131987</v>
      </c>
      <c r="H37" s="20">
        <f t="shared" si="0"/>
        <v>197981</v>
      </c>
      <c r="I37" s="21">
        <f t="shared" si="3"/>
        <v>197981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82883</v>
      </c>
      <c r="G38" s="19">
        <f t="shared" si="2"/>
        <v>82883</v>
      </c>
      <c r="H38" s="20">
        <f t="shared" si="0"/>
        <v>124325</v>
      </c>
      <c r="I38" s="21">
        <f t="shared" si="3"/>
        <v>124325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93819</v>
      </c>
      <c r="G39" s="19">
        <f t="shared" si="2"/>
        <v>93819</v>
      </c>
      <c r="H39" s="20">
        <f t="shared" si="0"/>
        <v>140728</v>
      </c>
      <c r="I39" s="21">
        <f t="shared" si="3"/>
        <v>140728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465831</v>
      </c>
      <c r="G40" s="19">
        <f t="shared" si="2"/>
        <v>465831</v>
      </c>
      <c r="H40" s="20">
        <f t="shared" si="0"/>
        <v>698747</v>
      </c>
      <c r="I40" s="21">
        <f t="shared" si="3"/>
        <v>698747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16589</v>
      </c>
      <c r="G41" s="19">
        <f t="shared" si="2"/>
        <v>16589</v>
      </c>
      <c r="H41" s="20">
        <f t="shared" si="0"/>
        <v>24883</v>
      </c>
      <c r="I41" s="21">
        <f t="shared" si="3"/>
        <v>24883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22254</v>
      </c>
      <c r="G42" s="19">
        <f t="shared" si="2"/>
        <v>22254</v>
      </c>
      <c r="H42" s="20">
        <f t="shared" si="0"/>
        <v>33381</v>
      </c>
      <c r="I42" s="21">
        <f t="shared" si="3"/>
        <v>33381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161686</v>
      </c>
      <c r="G43" s="19">
        <f t="shared" si="2"/>
        <v>161686</v>
      </c>
      <c r="H43" s="20">
        <f t="shared" si="0"/>
        <v>242529</v>
      </c>
      <c r="I43" s="21">
        <f t="shared" si="3"/>
        <v>242529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30417</v>
      </c>
      <c r="G44" s="19">
        <f t="shared" si="2"/>
        <v>30417</v>
      </c>
      <c r="H44" s="20">
        <f t="shared" si="0"/>
        <v>45626</v>
      </c>
      <c r="I44" s="21">
        <f t="shared" si="3"/>
        <v>45626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67600</v>
      </c>
      <c r="G45" s="19">
        <f t="shared" si="2"/>
        <v>67600</v>
      </c>
      <c r="H45" s="20">
        <f t="shared" si="0"/>
        <v>101400</v>
      </c>
      <c r="I45" s="21">
        <f t="shared" si="3"/>
        <v>101400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276912</v>
      </c>
      <c r="G46" s="19">
        <f t="shared" si="2"/>
        <v>276912</v>
      </c>
      <c r="H46" s="20">
        <f t="shared" si="0"/>
        <v>415368</v>
      </c>
      <c r="I46" s="21">
        <f t="shared" si="3"/>
        <v>415368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97995</v>
      </c>
      <c r="G47" s="19">
        <f t="shared" si="2"/>
        <v>97995</v>
      </c>
      <c r="H47" s="20">
        <f t="shared" si="0"/>
        <v>146992</v>
      </c>
      <c r="I47" s="21">
        <f t="shared" si="3"/>
        <v>146992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376172</v>
      </c>
      <c r="G48" s="19">
        <f t="shared" si="2"/>
        <v>376172</v>
      </c>
      <c r="H48" s="20">
        <f t="shared" si="0"/>
        <v>564258</v>
      </c>
      <c r="I48" s="21">
        <f t="shared" si="3"/>
        <v>564258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62191</v>
      </c>
      <c r="G49" s="19">
        <f t="shared" si="2"/>
        <v>62191</v>
      </c>
      <c r="H49" s="20">
        <f t="shared" si="0"/>
        <v>93287</v>
      </c>
      <c r="I49" s="21">
        <f t="shared" si="3"/>
        <v>93287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227885</v>
      </c>
      <c r="G50" s="19">
        <f t="shared" si="2"/>
        <v>227885</v>
      </c>
      <c r="H50" s="20">
        <f t="shared" si="0"/>
        <v>341827</v>
      </c>
      <c r="I50" s="21">
        <f t="shared" si="3"/>
        <v>341827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11399</v>
      </c>
      <c r="G51" s="19">
        <f t="shared" si="2"/>
        <v>11399</v>
      </c>
      <c r="H51" s="20">
        <f t="shared" si="0"/>
        <v>17098</v>
      </c>
      <c r="I51" s="21">
        <f t="shared" si="3"/>
        <v>17098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10017</v>
      </c>
      <c r="G52" s="19">
        <f t="shared" si="2"/>
        <v>10017</v>
      </c>
      <c r="H52" s="20">
        <f t="shared" si="0"/>
        <v>15025</v>
      </c>
      <c r="I52" s="21">
        <f t="shared" si="3"/>
        <v>15025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58745</v>
      </c>
      <c r="G53" s="19">
        <f t="shared" si="2"/>
        <v>58745</v>
      </c>
      <c r="H53" s="20">
        <f t="shared" si="0"/>
        <v>88118</v>
      </c>
      <c r="I53" s="21">
        <f t="shared" si="3"/>
        <v>88118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28580</v>
      </c>
      <c r="G54" s="19">
        <f t="shared" si="2"/>
        <v>28580</v>
      </c>
      <c r="H54" s="20">
        <f t="shared" si="0"/>
        <v>42870</v>
      </c>
      <c r="I54" s="21">
        <f t="shared" si="3"/>
        <v>42870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571771</v>
      </c>
      <c r="G55" s="19">
        <f t="shared" si="2"/>
        <v>571771</v>
      </c>
      <c r="H55" s="20">
        <f t="shared" si="0"/>
        <v>857656</v>
      </c>
      <c r="I55" s="21">
        <f t="shared" si="3"/>
        <v>857656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97854</v>
      </c>
      <c r="G56" s="19">
        <f t="shared" si="2"/>
        <v>97854</v>
      </c>
      <c r="H56" s="20">
        <f t="shared" si="0"/>
        <v>146781</v>
      </c>
      <c r="I56" s="21">
        <f t="shared" si="3"/>
        <v>146781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133104</v>
      </c>
      <c r="G57" s="19">
        <f t="shared" si="2"/>
        <v>133104</v>
      </c>
      <c r="H57" s="20">
        <f t="shared" si="0"/>
        <v>199656</v>
      </c>
      <c r="I57" s="21">
        <f t="shared" si="3"/>
        <v>199656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61982</v>
      </c>
      <c r="G58" s="19">
        <f t="shared" si="2"/>
        <v>61982</v>
      </c>
      <c r="H58" s="20">
        <f t="shared" si="0"/>
        <v>92973</v>
      </c>
      <c r="I58" s="21">
        <f t="shared" si="3"/>
        <v>92973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84668</v>
      </c>
      <c r="G59" s="19">
        <f t="shared" si="2"/>
        <v>84668</v>
      </c>
      <c r="H59" s="20">
        <f t="shared" si="0"/>
        <v>127002</v>
      </c>
      <c r="I59" s="21">
        <f t="shared" si="3"/>
        <v>127002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37628</v>
      </c>
      <c r="G60" s="19">
        <f t="shared" si="2"/>
        <v>37628</v>
      </c>
      <c r="H60" s="20">
        <f t="shared" si="0"/>
        <v>56442</v>
      </c>
      <c r="I60" s="21">
        <f t="shared" si="3"/>
        <v>56442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62692</v>
      </c>
      <c r="G61" s="26">
        <f t="shared" si="2"/>
        <v>62692</v>
      </c>
      <c r="H61" s="27">
        <f t="shared" si="0"/>
        <v>94038</v>
      </c>
      <c r="I61" s="28">
        <f t="shared" si="3"/>
        <v>94038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4">SUM(D66:D66)</f>
        <v>3247</v>
      </c>
      <c r="F66" s="18">
        <v>6495</v>
      </c>
      <c r="G66" s="19">
        <f>F66</f>
        <v>6495</v>
      </c>
      <c r="H66" s="20">
        <f t="shared" ref="H66:H118" si="5">D66+F66</f>
        <v>9742</v>
      </c>
      <c r="I66" s="20">
        <f t="shared" ref="I66:I118" si="6">SUM(H66:H66)</f>
        <v>9742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4"/>
        <v>56336</v>
      </c>
      <c r="F67" s="18">
        <v>112672</v>
      </c>
      <c r="G67" s="19">
        <f t="shared" ref="G67:G118" si="7">F67</f>
        <v>112672</v>
      </c>
      <c r="H67" s="20">
        <f t="shared" si="5"/>
        <v>169008</v>
      </c>
      <c r="I67" s="21">
        <f t="shared" si="6"/>
        <v>169008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4"/>
        <v>20032</v>
      </c>
      <c r="F68" s="18">
        <v>40065</v>
      </c>
      <c r="G68" s="19">
        <f t="shared" si="7"/>
        <v>40065</v>
      </c>
      <c r="H68" s="20">
        <f t="shared" si="5"/>
        <v>60097</v>
      </c>
      <c r="I68" s="21">
        <f t="shared" si="6"/>
        <v>60097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4"/>
        <v>88830</v>
      </c>
      <c r="F69" s="18">
        <v>177659</v>
      </c>
      <c r="G69" s="19">
        <f t="shared" si="7"/>
        <v>177659</v>
      </c>
      <c r="H69" s="20">
        <f t="shared" si="5"/>
        <v>266489</v>
      </c>
      <c r="I69" s="21">
        <f t="shared" si="6"/>
        <v>266489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4"/>
        <v>6622</v>
      </c>
      <c r="F70" s="18">
        <v>13244</v>
      </c>
      <c r="G70" s="19">
        <f t="shared" si="7"/>
        <v>13244</v>
      </c>
      <c r="H70" s="20">
        <f t="shared" si="5"/>
        <v>19866</v>
      </c>
      <c r="I70" s="21">
        <f t="shared" si="6"/>
        <v>19866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4"/>
        <v>32916</v>
      </c>
      <c r="F71" s="18">
        <v>65832</v>
      </c>
      <c r="G71" s="19">
        <f t="shared" si="7"/>
        <v>65832</v>
      </c>
      <c r="H71" s="20">
        <f t="shared" si="5"/>
        <v>98748</v>
      </c>
      <c r="I71" s="21">
        <f t="shared" si="6"/>
        <v>98748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4"/>
        <v>41639</v>
      </c>
      <c r="F72" s="18">
        <v>83279</v>
      </c>
      <c r="G72" s="19">
        <f t="shared" si="7"/>
        <v>83279</v>
      </c>
      <c r="H72" s="20">
        <f t="shared" si="5"/>
        <v>124918</v>
      </c>
      <c r="I72" s="21">
        <f t="shared" si="6"/>
        <v>124918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4"/>
        <v>36404</v>
      </c>
      <c r="F73" s="18">
        <v>72808</v>
      </c>
      <c r="G73" s="19">
        <f t="shared" si="7"/>
        <v>72808</v>
      </c>
      <c r="H73" s="20">
        <f t="shared" si="5"/>
        <v>109212</v>
      </c>
      <c r="I73" s="21">
        <f t="shared" si="6"/>
        <v>109212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4"/>
        <v>16124</v>
      </c>
      <c r="F74" s="18">
        <v>32248</v>
      </c>
      <c r="G74" s="19">
        <f t="shared" si="7"/>
        <v>32248</v>
      </c>
      <c r="H74" s="20">
        <f t="shared" si="5"/>
        <v>48372</v>
      </c>
      <c r="I74" s="21">
        <f t="shared" si="6"/>
        <v>48372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4"/>
        <v>11045</v>
      </c>
      <c r="F75" s="18">
        <v>22089</v>
      </c>
      <c r="G75" s="19">
        <f t="shared" si="7"/>
        <v>22089</v>
      </c>
      <c r="H75" s="20">
        <f t="shared" si="5"/>
        <v>33134</v>
      </c>
      <c r="I75" s="21">
        <f t="shared" si="6"/>
        <v>33134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4"/>
        <v>17099</v>
      </c>
      <c r="F76" s="18">
        <v>34198</v>
      </c>
      <c r="G76" s="19">
        <f t="shared" si="7"/>
        <v>34198</v>
      </c>
      <c r="H76" s="20">
        <f t="shared" si="5"/>
        <v>51297</v>
      </c>
      <c r="I76" s="21">
        <f t="shared" si="6"/>
        <v>51297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4"/>
        <v>27036</v>
      </c>
      <c r="F77" s="18">
        <v>54072</v>
      </c>
      <c r="G77" s="19">
        <f t="shared" si="7"/>
        <v>54072</v>
      </c>
      <c r="H77" s="20">
        <f t="shared" si="5"/>
        <v>81108</v>
      </c>
      <c r="I77" s="21">
        <f t="shared" si="6"/>
        <v>81108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4"/>
        <v>460899</v>
      </c>
      <c r="F78" s="18">
        <v>921791</v>
      </c>
      <c r="G78" s="19">
        <f t="shared" si="7"/>
        <v>921791</v>
      </c>
      <c r="H78" s="20">
        <f t="shared" si="5"/>
        <v>1382690</v>
      </c>
      <c r="I78" s="21">
        <f t="shared" si="6"/>
        <v>1382690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4"/>
        <v>7894</v>
      </c>
      <c r="F79" s="18">
        <v>15787</v>
      </c>
      <c r="G79" s="19">
        <f t="shared" si="7"/>
        <v>15787</v>
      </c>
      <c r="H79" s="20">
        <f t="shared" si="5"/>
        <v>23681</v>
      </c>
      <c r="I79" s="21">
        <f t="shared" si="6"/>
        <v>23681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4"/>
        <v>14444</v>
      </c>
      <c r="F80" s="18">
        <v>28887</v>
      </c>
      <c r="G80" s="19">
        <f t="shared" si="7"/>
        <v>28887</v>
      </c>
      <c r="H80" s="20">
        <f t="shared" si="5"/>
        <v>43331</v>
      </c>
      <c r="I80" s="21">
        <f t="shared" si="6"/>
        <v>43331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4"/>
        <v>34840</v>
      </c>
      <c r="F81" s="18">
        <v>69680</v>
      </c>
      <c r="G81" s="19">
        <f t="shared" si="7"/>
        <v>69680</v>
      </c>
      <c r="H81" s="20">
        <f t="shared" si="5"/>
        <v>104520</v>
      </c>
      <c r="I81" s="21">
        <f t="shared" si="6"/>
        <v>104520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4"/>
        <v>55134</v>
      </c>
      <c r="F82" s="18">
        <v>110268</v>
      </c>
      <c r="G82" s="19">
        <f t="shared" si="7"/>
        <v>110268</v>
      </c>
      <c r="H82" s="20">
        <f t="shared" si="5"/>
        <v>165402</v>
      </c>
      <c r="I82" s="21">
        <f t="shared" si="6"/>
        <v>165402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4"/>
        <v>92174</v>
      </c>
      <c r="F83" s="18">
        <v>184348</v>
      </c>
      <c r="G83" s="19">
        <f t="shared" si="7"/>
        <v>184348</v>
      </c>
      <c r="H83" s="20">
        <f t="shared" si="5"/>
        <v>276522</v>
      </c>
      <c r="I83" s="21">
        <f t="shared" si="6"/>
        <v>276522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4"/>
        <v>16798</v>
      </c>
      <c r="F84" s="18">
        <v>33596</v>
      </c>
      <c r="G84" s="19">
        <f t="shared" si="7"/>
        <v>33596</v>
      </c>
      <c r="H84" s="20">
        <f t="shared" si="5"/>
        <v>50394</v>
      </c>
      <c r="I84" s="21">
        <f t="shared" si="6"/>
        <v>50394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4"/>
        <v>75854</v>
      </c>
      <c r="F85" s="18">
        <v>151708</v>
      </c>
      <c r="G85" s="19">
        <f t="shared" si="7"/>
        <v>151708</v>
      </c>
      <c r="H85" s="20">
        <f t="shared" si="5"/>
        <v>227562</v>
      </c>
      <c r="I85" s="21">
        <f t="shared" si="6"/>
        <v>227562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4"/>
        <v>46056</v>
      </c>
      <c r="F86" s="18">
        <v>92111</v>
      </c>
      <c r="G86" s="19">
        <f t="shared" si="7"/>
        <v>92111</v>
      </c>
      <c r="H86" s="20">
        <f t="shared" si="5"/>
        <v>138167</v>
      </c>
      <c r="I86" s="21">
        <f t="shared" si="6"/>
        <v>138167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4"/>
        <v>6357</v>
      </c>
      <c r="F87" s="18">
        <v>12715</v>
      </c>
      <c r="G87" s="19">
        <f t="shared" si="7"/>
        <v>12715</v>
      </c>
      <c r="H87" s="20">
        <f t="shared" si="5"/>
        <v>19072</v>
      </c>
      <c r="I87" s="21">
        <f t="shared" si="6"/>
        <v>19072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4"/>
        <v>23066</v>
      </c>
      <c r="F88" s="18">
        <v>46132</v>
      </c>
      <c r="G88" s="19">
        <f t="shared" si="7"/>
        <v>46132</v>
      </c>
      <c r="H88" s="20">
        <f t="shared" si="5"/>
        <v>69198</v>
      </c>
      <c r="I88" s="21">
        <f t="shared" si="6"/>
        <v>69198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4"/>
        <v>26670</v>
      </c>
      <c r="F89" s="18">
        <v>53340</v>
      </c>
      <c r="G89" s="19">
        <f t="shared" si="7"/>
        <v>53340</v>
      </c>
      <c r="H89" s="20">
        <f t="shared" si="5"/>
        <v>80010</v>
      </c>
      <c r="I89" s="21">
        <f t="shared" si="6"/>
        <v>80010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4"/>
        <v>7480</v>
      </c>
      <c r="F90" s="18">
        <v>14960</v>
      </c>
      <c r="G90" s="19">
        <f t="shared" si="7"/>
        <v>14960</v>
      </c>
      <c r="H90" s="20">
        <f t="shared" si="5"/>
        <v>22440</v>
      </c>
      <c r="I90" s="21">
        <f t="shared" si="6"/>
        <v>22440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4"/>
        <v>21716</v>
      </c>
      <c r="F91" s="18">
        <v>43433</v>
      </c>
      <c r="G91" s="19">
        <f t="shared" si="7"/>
        <v>43433</v>
      </c>
      <c r="H91" s="20">
        <f t="shared" si="5"/>
        <v>65149</v>
      </c>
      <c r="I91" s="21">
        <f t="shared" si="6"/>
        <v>65149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4"/>
        <v>113686</v>
      </c>
      <c r="F92" s="18">
        <v>227372</v>
      </c>
      <c r="G92" s="19">
        <f t="shared" si="7"/>
        <v>227372</v>
      </c>
      <c r="H92" s="20">
        <f t="shared" si="5"/>
        <v>341058</v>
      </c>
      <c r="I92" s="21">
        <f t="shared" si="6"/>
        <v>341058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4"/>
        <v>8220</v>
      </c>
      <c r="F93" s="18">
        <v>16441</v>
      </c>
      <c r="G93" s="19">
        <f t="shared" si="7"/>
        <v>16441</v>
      </c>
      <c r="H93" s="20">
        <f t="shared" si="5"/>
        <v>24661</v>
      </c>
      <c r="I93" s="21">
        <f t="shared" si="6"/>
        <v>24661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4"/>
        <v>72990</v>
      </c>
      <c r="F94" s="18">
        <v>145979</v>
      </c>
      <c r="G94" s="19">
        <f t="shared" si="7"/>
        <v>145979</v>
      </c>
      <c r="H94" s="20">
        <f t="shared" si="5"/>
        <v>218969</v>
      </c>
      <c r="I94" s="21">
        <f t="shared" si="6"/>
        <v>218969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4"/>
        <v>41526</v>
      </c>
      <c r="F95" s="18">
        <v>83052</v>
      </c>
      <c r="G95" s="19">
        <f t="shared" si="7"/>
        <v>83052</v>
      </c>
      <c r="H95" s="20">
        <f t="shared" si="5"/>
        <v>124578</v>
      </c>
      <c r="I95" s="21">
        <f t="shared" si="6"/>
        <v>124578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4"/>
        <v>131485</v>
      </c>
      <c r="F96" s="18">
        <v>262970</v>
      </c>
      <c r="G96" s="19">
        <f t="shared" si="7"/>
        <v>262970</v>
      </c>
      <c r="H96" s="20">
        <f t="shared" si="5"/>
        <v>394455</v>
      </c>
      <c r="I96" s="21">
        <f t="shared" si="6"/>
        <v>394455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4"/>
        <v>51425</v>
      </c>
      <c r="F97" s="18">
        <v>102850</v>
      </c>
      <c r="G97" s="19">
        <f t="shared" si="7"/>
        <v>102850</v>
      </c>
      <c r="H97" s="20">
        <f t="shared" si="5"/>
        <v>154275</v>
      </c>
      <c r="I97" s="21">
        <f t="shared" si="6"/>
        <v>154275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4"/>
        <v>72947</v>
      </c>
      <c r="F98" s="18">
        <v>145893</v>
      </c>
      <c r="G98" s="19">
        <f t="shared" si="7"/>
        <v>145893</v>
      </c>
      <c r="H98" s="20">
        <f t="shared" si="5"/>
        <v>218840</v>
      </c>
      <c r="I98" s="21">
        <f t="shared" si="6"/>
        <v>218840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4"/>
        <v>44708</v>
      </c>
      <c r="F99" s="18">
        <v>89416</v>
      </c>
      <c r="G99" s="19">
        <f t="shared" si="7"/>
        <v>89416</v>
      </c>
      <c r="H99" s="20">
        <f t="shared" si="5"/>
        <v>134124</v>
      </c>
      <c r="I99" s="21">
        <f t="shared" si="6"/>
        <v>134124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4"/>
        <v>44821</v>
      </c>
      <c r="F100" s="18">
        <v>89641</v>
      </c>
      <c r="G100" s="19">
        <f t="shared" si="7"/>
        <v>89641</v>
      </c>
      <c r="H100" s="20">
        <f t="shared" si="5"/>
        <v>134462</v>
      </c>
      <c r="I100" s="21">
        <f t="shared" si="6"/>
        <v>134462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4"/>
        <v>35413</v>
      </c>
      <c r="F101" s="18">
        <v>70826</v>
      </c>
      <c r="G101" s="19">
        <f t="shared" si="7"/>
        <v>70826</v>
      </c>
      <c r="H101" s="20">
        <f t="shared" si="5"/>
        <v>106239</v>
      </c>
      <c r="I101" s="21">
        <f t="shared" si="6"/>
        <v>106239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4"/>
        <v>31403</v>
      </c>
      <c r="F102" s="18">
        <v>62807</v>
      </c>
      <c r="G102" s="19">
        <f t="shared" si="7"/>
        <v>62807</v>
      </c>
      <c r="H102" s="20">
        <f t="shared" si="5"/>
        <v>94210</v>
      </c>
      <c r="I102" s="21">
        <f t="shared" si="6"/>
        <v>94210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4"/>
        <v>20055</v>
      </c>
      <c r="F103" s="18">
        <v>40110</v>
      </c>
      <c r="G103" s="19">
        <f t="shared" si="7"/>
        <v>40110</v>
      </c>
      <c r="H103" s="20">
        <f t="shared" si="5"/>
        <v>60165</v>
      </c>
      <c r="I103" s="21">
        <f t="shared" si="6"/>
        <v>60165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4"/>
        <v>40710</v>
      </c>
      <c r="F104" s="18">
        <v>81420</v>
      </c>
      <c r="G104" s="19">
        <f t="shared" si="7"/>
        <v>81420</v>
      </c>
      <c r="H104" s="20">
        <f t="shared" si="5"/>
        <v>122130</v>
      </c>
      <c r="I104" s="21">
        <f t="shared" si="6"/>
        <v>122130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4"/>
        <v>7101</v>
      </c>
      <c r="F105" s="18">
        <v>14202</v>
      </c>
      <c r="G105" s="19">
        <f t="shared" si="7"/>
        <v>14202</v>
      </c>
      <c r="H105" s="20">
        <f t="shared" si="5"/>
        <v>21303</v>
      </c>
      <c r="I105" s="21">
        <f t="shared" si="6"/>
        <v>21303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4"/>
        <v>14224</v>
      </c>
      <c r="F106" s="18">
        <v>28448</v>
      </c>
      <c r="G106" s="19">
        <f t="shared" si="7"/>
        <v>28448</v>
      </c>
      <c r="H106" s="20">
        <f t="shared" si="5"/>
        <v>42672</v>
      </c>
      <c r="I106" s="21">
        <f t="shared" si="6"/>
        <v>42672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4"/>
        <v>2631</v>
      </c>
      <c r="F107" s="18">
        <v>5261</v>
      </c>
      <c r="G107" s="19">
        <f t="shared" si="7"/>
        <v>5261</v>
      </c>
      <c r="H107" s="20">
        <f t="shared" si="5"/>
        <v>7892</v>
      </c>
      <c r="I107" s="21">
        <f t="shared" si="6"/>
        <v>7892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4"/>
        <v>62459</v>
      </c>
      <c r="F108" s="18">
        <v>124919</v>
      </c>
      <c r="G108" s="19">
        <f t="shared" si="7"/>
        <v>124919</v>
      </c>
      <c r="H108" s="20">
        <f t="shared" si="5"/>
        <v>187378</v>
      </c>
      <c r="I108" s="21">
        <f t="shared" si="6"/>
        <v>187378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4"/>
        <v>40446</v>
      </c>
      <c r="F109" s="18">
        <v>80892</v>
      </c>
      <c r="G109" s="19">
        <f t="shared" si="7"/>
        <v>80892</v>
      </c>
      <c r="H109" s="20">
        <f t="shared" si="5"/>
        <v>121338</v>
      </c>
      <c r="I109" s="21">
        <f t="shared" si="6"/>
        <v>121338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4"/>
        <v>294296</v>
      </c>
      <c r="F110" s="18">
        <v>588592</v>
      </c>
      <c r="G110" s="19">
        <f t="shared" si="7"/>
        <v>588592</v>
      </c>
      <c r="H110" s="20">
        <f t="shared" si="5"/>
        <v>882888</v>
      </c>
      <c r="I110" s="21">
        <f t="shared" si="6"/>
        <v>882888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4"/>
        <v>15743</v>
      </c>
      <c r="F111" s="18">
        <v>31486</v>
      </c>
      <c r="G111" s="19">
        <f t="shared" si="7"/>
        <v>31486</v>
      </c>
      <c r="H111" s="20">
        <f t="shared" si="5"/>
        <v>47229</v>
      </c>
      <c r="I111" s="21">
        <f t="shared" si="6"/>
        <v>47229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4"/>
        <v>10505</v>
      </c>
      <c r="F112" s="18">
        <v>21009</v>
      </c>
      <c r="G112" s="19">
        <f t="shared" si="7"/>
        <v>21009</v>
      </c>
      <c r="H112" s="20">
        <f t="shared" si="5"/>
        <v>31514</v>
      </c>
      <c r="I112" s="21">
        <f t="shared" si="6"/>
        <v>31514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4"/>
        <v>19532</v>
      </c>
      <c r="F113" s="18">
        <v>39065</v>
      </c>
      <c r="G113" s="19">
        <f t="shared" si="7"/>
        <v>39065</v>
      </c>
      <c r="H113" s="20">
        <f t="shared" si="5"/>
        <v>58597</v>
      </c>
      <c r="I113" s="21">
        <f t="shared" si="6"/>
        <v>58597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4"/>
        <v>73080</v>
      </c>
      <c r="F114" s="18">
        <v>146160</v>
      </c>
      <c r="G114" s="19">
        <f t="shared" si="7"/>
        <v>146160</v>
      </c>
      <c r="H114" s="20">
        <f t="shared" si="5"/>
        <v>219240</v>
      </c>
      <c r="I114" s="21">
        <f t="shared" si="6"/>
        <v>219240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4"/>
        <v>37545</v>
      </c>
      <c r="F115" s="18">
        <v>75090</v>
      </c>
      <c r="G115" s="19">
        <f t="shared" si="7"/>
        <v>75090</v>
      </c>
      <c r="H115" s="20">
        <f t="shared" si="5"/>
        <v>112635</v>
      </c>
      <c r="I115" s="21">
        <f t="shared" si="6"/>
        <v>112635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4"/>
        <v>59922</v>
      </c>
      <c r="F116" s="18">
        <v>119845</v>
      </c>
      <c r="G116" s="19">
        <f t="shared" si="7"/>
        <v>119845</v>
      </c>
      <c r="H116" s="20">
        <f t="shared" si="5"/>
        <v>179767</v>
      </c>
      <c r="I116" s="21">
        <f t="shared" si="6"/>
        <v>179767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4"/>
        <v>15778</v>
      </c>
      <c r="F117" s="18">
        <v>31556</v>
      </c>
      <c r="G117" s="19">
        <f t="shared" si="7"/>
        <v>31556</v>
      </c>
      <c r="H117" s="20">
        <f t="shared" si="5"/>
        <v>47334</v>
      </c>
      <c r="I117" s="21">
        <f t="shared" si="6"/>
        <v>47334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4"/>
        <v>10234</v>
      </c>
      <c r="F118" s="18">
        <v>20468</v>
      </c>
      <c r="G118" s="19">
        <f t="shared" si="7"/>
        <v>20468</v>
      </c>
      <c r="H118" s="20">
        <f t="shared" si="5"/>
        <v>30702</v>
      </c>
      <c r="I118" s="21">
        <f t="shared" si="6"/>
        <v>30702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5000000</v>
      </c>
      <c r="E119" s="40">
        <f t="shared" si="8"/>
        <v>5000000</v>
      </c>
      <c r="F119" s="41">
        <f t="shared" si="8"/>
        <v>10000000</v>
      </c>
      <c r="G119" s="41">
        <f t="shared" si="8"/>
        <v>10000000</v>
      </c>
      <c r="H119" s="41">
        <f t="shared" si="8"/>
        <v>15000000</v>
      </c>
      <c r="I119" s="42">
        <f t="shared" si="8"/>
        <v>15000000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2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78">
        <v>45502</v>
      </c>
      <c r="H151" s="78"/>
      <c r="I151" s="7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79"/>
      <c r="H152" s="79"/>
      <c r="I152" s="7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topLeftCell="A135" zoomScale="130" zoomScaleNormal="130" workbookViewId="0">
      <selection activeCell="F22" sqref="F22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5" width="10.1406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278</v>
      </c>
    </row>
    <row r="5" spans="1:9" ht="12" x14ac:dyDescent="0.2">
      <c r="E5" s="66"/>
    </row>
    <row r="6" spans="1:9" ht="12" x14ac:dyDescent="0.2">
      <c r="D6" s="80" t="s">
        <v>276</v>
      </c>
      <c r="E6" s="80"/>
      <c r="F6" s="80"/>
      <c r="G6" s="80"/>
      <c r="H6" s="80"/>
      <c r="I6" s="76"/>
    </row>
    <row r="7" spans="1:9" ht="12" x14ac:dyDescent="0.2">
      <c r="D7" s="81" t="s">
        <v>277</v>
      </c>
      <c r="E7" s="81"/>
      <c r="F7" s="81"/>
      <c r="G7" s="81"/>
      <c r="H7" s="81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0</v>
      </c>
      <c r="G15" s="14">
        <v>0</v>
      </c>
      <c r="H15" s="15">
        <f t="shared" ref="H15:H61" si="0">D15+F15</f>
        <v>88598</v>
      </c>
      <c r="I15" s="16">
        <f>SUM(H15:H15)</f>
        <v>88598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0</v>
      </c>
      <c r="G16" s="19">
        <v>0</v>
      </c>
      <c r="H16" s="20">
        <f t="shared" si="0"/>
        <v>15139</v>
      </c>
      <c r="I16" s="21">
        <f t="shared" ref="I16:I61" si="2">SUM(H16:H16)</f>
        <v>15139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0</v>
      </c>
      <c r="G17" s="19">
        <v>0</v>
      </c>
      <c r="H17" s="20">
        <f t="shared" si="0"/>
        <v>6416</v>
      </c>
      <c r="I17" s="21">
        <f t="shared" si="2"/>
        <v>6416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0</v>
      </c>
      <c r="G18" s="19">
        <v>0</v>
      </c>
      <c r="H18" s="20">
        <f t="shared" si="0"/>
        <v>20426</v>
      </c>
      <c r="I18" s="21">
        <f t="shared" si="2"/>
        <v>20426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0</v>
      </c>
      <c r="G19" s="19">
        <v>0</v>
      </c>
      <c r="H19" s="20">
        <f t="shared" si="0"/>
        <v>14118</v>
      </c>
      <c r="I19" s="21">
        <f t="shared" si="2"/>
        <v>14118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0</v>
      </c>
      <c r="G20" s="19">
        <v>0</v>
      </c>
      <c r="H20" s="20">
        <f t="shared" si="0"/>
        <v>7773</v>
      </c>
      <c r="I20" s="21">
        <f t="shared" si="2"/>
        <v>7773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0</v>
      </c>
      <c r="G21" s="19">
        <v>0</v>
      </c>
      <c r="H21" s="20">
        <f t="shared" si="0"/>
        <v>32078</v>
      </c>
      <c r="I21" s="21">
        <f t="shared" si="2"/>
        <v>32078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0</v>
      </c>
      <c r="G22" s="19">
        <v>0</v>
      </c>
      <c r="H22" s="20">
        <f t="shared" si="0"/>
        <v>16062</v>
      </c>
      <c r="I22" s="21">
        <f t="shared" si="2"/>
        <v>16062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0</v>
      </c>
      <c r="G23" s="19">
        <v>0</v>
      </c>
      <c r="H23" s="20">
        <f t="shared" si="0"/>
        <v>27000</v>
      </c>
      <c r="I23" s="21">
        <f t="shared" si="2"/>
        <v>27000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0</v>
      </c>
      <c r="G24" s="19">
        <v>0</v>
      </c>
      <c r="H24" s="20">
        <f t="shared" si="0"/>
        <v>57342</v>
      </c>
      <c r="I24" s="21">
        <f t="shared" si="2"/>
        <v>57342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0</v>
      </c>
      <c r="G25" s="19">
        <v>0</v>
      </c>
      <c r="H25" s="20">
        <f t="shared" si="0"/>
        <v>126469</v>
      </c>
      <c r="I25" s="21">
        <f t="shared" si="2"/>
        <v>126469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0</v>
      </c>
      <c r="G26" s="19">
        <v>0</v>
      </c>
      <c r="H26" s="20">
        <f t="shared" si="0"/>
        <v>51845</v>
      </c>
      <c r="I26" s="21">
        <f t="shared" si="2"/>
        <v>51845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0</v>
      </c>
      <c r="G27" s="19">
        <v>0</v>
      </c>
      <c r="H27" s="20">
        <f t="shared" si="0"/>
        <v>71142</v>
      </c>
      <c r="I27" s="21">
        <f t="shared" si="2"/>
        <v>71142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0</v>
      </c>
      <c r="G28" s="19">
        <v>0</v>
      </c>
      <c r="H28" s="20">
        <f t="shared" si="0"/>
        <v>42870</v>
      </c>
      <c r="I28" s="21">
        <f t="shared" si="2"/>
        <v>42870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0</v>
      </c>
      <c r="G29" s="19">
        <v>0</v>
      </c>
      <c r="H29" s="20">
        <f t="shared" si="0"/>
        <v>2924</v>
      </c>
      <c r="I29" s="21">
        <f t="shared" si="2"/>
        <v>2924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0</v>
      </c>
      <c r="G30" s="19">
        <v>0</v>
      </c>
      <c r="H30" s="20">
        <f t="shared" si="0"/>
        <v>24602</v>
      </c>
      <c r="I30" s="21">
        <f t="shared" si="2"/>
        <v>24602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0</v>
      </c>
      <c r="G31" s="19">
        <v>0</v>
      </c>
      <c r="H31" s="20">
        <f t="shared" si="0"/>
        <v>13694</v>
      </c>
      <c r="I31" s="21">
        <f t="shared" si="2"/>
        <v>13694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0</v>
      </c>
      <c r="G32" s="19">
        <v>0</v>
      </c>
      <c r="H32" s="20">
        <f t="shared" si="0"/>
        <v>71548</v>
      </c>
      <c r="I32" s="21">
        <f t="shared" si="2"/>
        <v>71548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0</v>
      </c>
      <c r="G33" s="19">
        <v>0</v>
      </c>
      <c r="H33" s="20">
        <f t="shared" si="0"/>
        <v>22279</v>
      </c>
      <c r="I33" s="21">
        <f t="shared" si="2"/>
        <v>22279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0</v>
      </c>
      <c r="G34" s="19">
        <v>0</v>
      </c>
      <c r="H34" s="20">
        <f t="shared" si="0"/>
        <v>15937</v>
      </c>
      <c r="I34" s="21">
        <f t="shared" si="2"/>
        <v>15937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0</v>
      </c>
      <c r="G35" s="19">
        <v>0</v>
      </c>
      <c r="H35" s="20">
        <f t="shared" si="0"/>
        <v>9565</v>
      </c>
      <c r="I35" s="21">
        <f t="shared" si="2"/>
        <v>9565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0</v>
      </c>
      <c r="G36" s="19">
        <v>0</v>
      </c>
      <c r="H36" s="20">
        <f t="shared" si="0"/>
        <v>6246</v>
      </c>
      <c r="I36" s="21">
        <f t="shared" si="2"/>
        <v>6246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0</v>
      </c>
      <c r="G37" s="19">
        <v>0</v>
      </c>
      <c r="H37" s="20">
        <f t="shared" si="0"/>
        <v>65994</v>
      </c>
      <c r="I37" s="21">
        <f t="shared" si="2"/>
        <v>65994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0</v>
      </c>
      <c r="G38" s="19">
        <v>0</v>
      </c>
      <c r="H38" s="20">
        <f t="shared" si="0"/>
        <v>41442</v>
      </c>
      <c r="I38" s="21">
        <f t="shared" si="2"/>
        <v>41442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0</v>
      </c>
      <c r="G39" s="19">
        <v>0</v>
      </c>
      <c r="H39" s="20">
        <f t="shared" si="0"/>
        <v>46909</v>
      </c>
      <c r="I39" s="21">
        <f t="shared" si="2"/>
        <v>46909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0</v>
      </c>
      <c r="G40" s="19">
        <v>0</v>
      </c>
      <c r="H40" s="20">
        <f t="shared" si="0"/>
        <v>232916</v>
      </c>
      <c r="I40" s="21">
        <f t="shared" si="2"/>
        <v>232916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0</v>
      </c>
      <c r="G41" s="19">
        <v>0</v>
      </c>
      <c r="H41" s="20">
        <f t="shared" si="0"/>
        <v>8294</v>
      </c>
      <c r="I41" s="21">
        <f t="shared" si="2"/>
        <v>8294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0</v>
      </c>
      <c r="G42" s="19">
        <v>0</v>
      </c>
      <c r="H42" s="20">
        <f t="shared" si="0"/>
        <v>11127</v>
      </c>
      <c r="I42" s="21">
        <f t="shared" si="2"/>
        <v>11127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0</v>
      </c>
      <c r="G43" s="19">
        <v>0</v>
      </c>
      <c r="H43" s="20">
        <f t="shared" si="0"/>
        <v>80843</v>
      </c>
      <c r="I43" s="21">
        <f t="shared" si="2"/>
        <v>80843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0</v>
      </c>
      <c r="G44" s="19">
        <v>0</v>
      </c>
      <c r="H44" s="20">
        <f t="shared" si="0"/>
        <v>15209</v>
      </c>
      <c r="I44" s="21">
        <f t="shared" si="2"/>
        <v>15209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0</v>
      </c>
      <c r="G45" s="19">
        <v>0</v>
      </c>
      <c r="H45" s="20">
        <f t="shared" si="0"/>
        <v>33800</v>
      </c>
      <c r="I45" s="21">
        <f t="shared" si="2"/>
        <v>33800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0</v>
      </c>
      <c r="G46" s="19">
        <v>0</v>
      </c>
      <c r="H46" s="20">
        <f t="shared" si="0"/>
        <v>138456</v>
      </c>
      <c r="I46" s="21">
        <f t="shared" si="2"/>
        <v>138456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0</v>
      </c>
      <c r="G47" s="19">
        <v>0</v>
      </c>
      <c r="H47" s="20">
        <f t="shared" si="0"/>
        <v>48997</v>
      </c>
      <c r="I47" s="21">
        <f t="shared" si="2"/>
        <v>48997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0</v>
      </c>
      <c r="G48" s="19">
        <v>0</v>
      </c>
      <c r="H48" s="20">
        <f t="shared" si="0"/>
        <v>188086</v>
      </c>
      <c r="I48" s="21">
        <f t="shared" si="2"/>
        <v>188086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0</v>
      </c>
      <c r="G49" s="19">
        <v>0</v>
      </c>
      <c r="H49" s="20">
        <f t="shared" si="0"/>
        <v>31096</v>
      </c>
      <c r="I49" s="21">
        <f t="shared" si="2"/>
        <v>31096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0</v>
      </c>
      <c r="G50" s="19">
        <v>0</v>
      </c>
      <c r="H50" s="20">
        <f t="shared" si="0"/>
        <v>113942</v>
      </c>
      <c r="I50" s="21">
        <f t="shared" si="2"/>
        <v>113942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0</v>
      </c>
      <c r="G51" s="19">
        <v>0</v>
      </c>
      <c r="H51" s="20">
        <f t="shared" si="0"/>
        <v>5699</v>
      </c>
      <c r="I51" s="21">
        <f t="shared" si="2"/>
        <v>5699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0</v>
      </c>
      <c r="G52" s="19">
        <v>0</v>
      </c>
      <c r="H52" s="20">
        <f t="shared" si="0"/>
        <v>5008</v>
      </c>
      <c r="I52" s="21">
        <f t="shared" si="2"/>
        <v>5008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0</v>
      </c>
      <c r="G53" s="19">
        <v>0</v>
      </c>
      <c r="H53" s="20">
        <f t="shared" si="0"/>
        <v>29373</v>
      </c>
      <c r="I53" s="21">
        <f t="shared" si="2"/>
        <v>29373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0</v>
      </c>
      <c r="G54" s="19">
        <v>0</v>
      </c>
      <c r="H54" s="20">
        <f t="shared" si="0"/>
        <v>14290</v>
      </c>
      <c r="I54" s="21">
        <f t="shared" si="2"/>
        <v>14290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0</v>
      </c>
      <c r="G55" s="19">
        <v>0</v>
      </c>
      <c r="H55" s="20">
        <f t="shared" si="0"/>
        <v>285885</v>
      </c>
      <c r="I55" s="21">
        <f t="shared" si="2"/>
        <v>285885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0</v>
      </c>
      <c r="G56" s="19">
        <v>0</v>
      </c>
      <c r="H56" s="20">
        <f t="shared" si="0"/>
        <v>48927</v>
      </c>
      <c r="I56" s="21">
        <f t="shared" si="2"/>
        <v>48927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0</v>
      </c>
      <c r="G57" s="19">
        <v>0</v>
      </c>
      <c r="H57" s="20">
        <f t="shared" si="0"/>
        <v>66552</v>
      </c>
      <c r="I57" s="21">
        <f t="shared" si="2"/>
        <v>66552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0</v>
      </c>
      <c r="G58" s="19">
        <v>0</v>
      </c>
      <c r="H58" s="20">
        <f t="shared" si="0"/>
        <v>30991</v>
      </c>
      <c r="I58" s="21">
        <f t="shared" si="2"/>
        <v>30991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0</v>
      </c>
      <c r="G59" s="19">
        <v>0</v>
      </c>
      <c r="H59" s="20">
        <f t="shared" si="0"/>
        <v>42334</v>
      </c>
      <c r="I59" s="21">
        <f t="shared" si="2"/>
        <v>42334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0</v>
      </c>
      <c r="G60" s="19">
        <v>0</v>
      </c>
      <c r="H60" s="20">
        <f t="shared" si="0"/>
        <v>18814</v>
      </c>
      <c r="I60" s="21">
        <f t="shared" si="2"/>
        <v>18814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0</v>
      </c>
      <c r="G61" s="26">
        <v>0</v>
      </c>
      <c r="H61" s="27">
        <f t="shared" si="0"/>
        <v>31346</v>
      </c>
      <c r="I61" s="28">
        <f t="shared" si="2"/>
        <v>31346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3">SUM(D66:D66)</f>
        <v>3247</v>
      </c>
      <c r="F66" s="18">
        <v>0</v>
      </c>
      <c r="G66" s="19">
        <v>0</v>
      </c>
      <c r="H66" s="20">
        <f t="shared" ref="H66:H118" si="4">D66+F66</f>
        <v>3247</v>
      </c>
      <c r="I66" s="20">
        <f t="shared" ref="I66:I118" si="5">SUM(H66:H66)</f>
        <v>3247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3"/>
        <v>56336</v>
      </c>
      <c r="F67" s="18">
        <v>0</v>
      </c>
      <c r="G67" s="19">
        <v>0</v>
      </c>
      <c r="H67" s="20">
        <f t="shared" si="4"/>
        <v>56336</v>
      </c>
      <c r="I67" s="21">
        <f t="shared" si="5"/>
        <v>56336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3"/>
        <v>20032</v>
      </c>
      <c r="F68" s="18">
        <v>0</v>
      </c>
      <c r="G68" s="19">
        <v>0</v>
      </c>
      <c r="H68" s="20">
        <f t="shared" si="4"/>
        <v>20032</v>
      </c>
      <c r="I68" s="21">
        <f t="shared" si="5"/>
        <v>20032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3"/>
        <v>88830</v>
      </c>
      <c r="F69" s="18">
        <v>0</v>
      </c>
      <c r="G69" s="19">
        <v>0</v>
      </c>
      <c r="H69" s="20">
        <f t="shared" si="4"/>
        <v>88830</v>
      </c>
      <c r="I69" s="21">
        <f t="shared" si="5"/>
        <v>88830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3"/>
        <v>6622</v>
      </c>
      <c r="F70" s="18">
        <v>0</v>
      </c>
      <c r="G70" s="19">
        <v>0</v>
      </c>
      <c r="H70" s="20">
        <f t="shared" si="4"/>
        <v>6622</v>
      </c>
      <c r="I70" s="21">
        <f t="shared" si="5"/>
        <v>6622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3"/>
        <v>32916</v>
      </c>
      <c r="F71" s="18">
        <v>0</v>
      </c>
      <c r="G71" s="19">
        <v>0</v>
      </c>
      <c r="H71" s="20">
        <f t="shared" si="4"/>
        <v>32916</v>
      </c>
      <c r="I71" s="21">
        <f t="shared" si="5"/>
        <v>32916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3"/>
        <v>41639</v>
      </c>
      <c r="F72" s="18">
        <v>0</v>
      </c>
      <c r="G72" s="19">
        <v>0</v>
      </c>
      <c r="H72" s="20">
        <f t="shared" si="4"/>
        <v>41639</v>
      </c>
      <c r="I72" s="21">
        <f t="shared" si="5"/>
        <v>41639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3"/>
        <v>36404</v>
      </c>
      <c r="F73" s="18">
        <v>0</v>
      </c>
      <c r="G73" s="19">
        <v>0</v>
      </c>
      <c r="H73" s="20">
        <f t="shared" si="4"/>
        <v>36404</v>
      </c>
      <c r="I73" s="21">
        <f t="shared" si="5"/>
        <v>36404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3"/>
        <v>16124</v>
      </c>
      <c r="F74" s="18">
        <v>0</v>
      </c>
      <c r="G74" s="19">
        <v>0</v>
      </c>
      <c r="H74" s="20">
        <f t="shared" si="4"/>
        <v>16124</v>
      </c>
      <c r="I74" s="21">
        <f t="shared" si="5"/>
        <v>16124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3"/>
        <v>11045</v>
      </c>
      <c r="F75" s="18">
        <v>0</v>
      </c>
      <c r="G75" s="19">
        <v>0</v>
      </c>
      <c r="H75" s="20">
        <f t="shared" si="4"/>
        <v>11045</v>
      </c>
      <c r="I75" s="21">
        <f t="shared" si="5"/>
        <v>11045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3"/>
        <v>17099</v>
      </c>
      <c r="F76" s="18">
        <v>0</v>
      </c>
      <c r="G76" s="19">
        <v>0</v>
      </c>
      <c r="H76" s="20">
        <f t="shared" si="4"/>
        <v>17099</v>
      </c>
      <c r="I76" s="21">
        <f t="shared" si="5"/>
        <v>17099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3"/>
        <v>27036</v>
      </c>
      <c r="F77" s="18">
        <v>0</v>
      </c>
      <c r="G77" s="19">
        <v>0</v>
      </c>
      <c r="H77" s="20">
        <f t="shared" si="4"/>
        <v>27036</v>
      </c>
      <c r="I77" s="21">
        <f t="shared" si="5"/>
        <v>27036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3"/>
        <v>460899</v>
      </c>
      <c r="F78" s="18">
        <v>0</v>
      </c>
      <c r="G78" s="19">
        <v>0</v>
      </c>
      <c r="H78" s="20">
        <f t="shared" si="4"/>
        <v>460899</v>
      </c>
      <c r="I78" s="21">
        <f t="shared" si="5"/>
        <v>460899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3"/>
        <v>7894</v>
      </c>
      <c r="F79" s="18">
        <v>0</v>
      </c>
      <c r="G79" s="19">
        <v>0</v>
      </c>
      <c r="H79" s="20">
        <f t="shared" si="4"/>
        <v>7894</v>
      </c>
      <c r="I79" s="21">
        <f t="shared" si="5"/>
        <v>7894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3"/>
        <v>14444</v>
      </c>
      <c r="F80" s="18">
        <v>0</v>
      </c>
      <c r="G80" s="19">
        <v>0</v>
      </c>
      <c r="H80" s="20">
        <f t="shared" si="4"/>
        <v>14444</v>
      </c>
      <c r="I80" s="21">
        <f t="shared" si="5"/>
        <v>14444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3"/>
        <v>34840</v>
      </c>
      <c r="F81" s="18">
        <v>0</v>
      </c>
      <c r="G81" s="19">
        <v>0</v>
      </c>
      <c r="H81" s="20">
        <f t="shared" si="4"/>
        <v>34840</v>
      </c>
      <c r="I81" s="21">
        <f t="shared" si="5"/>
        <v>34840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3"/>
        <v>55134</v>
      </c>
      <c r="F82" s="18">
        <v>0</v>
      </c>
      <c r="G82" s="19">
        <v>0</v>
      </c>
      <c r="H82" s="20">
        <f t="shared" si="4"/>
        <v>55134</v>
      </c>
      <c r="I82" s="21">
        <f t="shared" si="5"/>
        <v>55134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3"/>
        <v>92174</v>
      </c>
      <c r="F83" s="18">
        <v>0</v>
      </c>
      <c r="G83" s="19">
        <v>0</v>
      </c>
      <c r="H83" s="20">
        <f t="shared" si="4"/>
        <v>92174</v>
      </c>
      <c r="I83" s="21">
        <f t="shared" si="5"/>
        <v>92174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3"/>
        <v>16798</v>
      </c>
      <c r="F84" s="18">
        <v>0</v>
      </c>
      <c r="G84" s="19">
        <v>0</v>
      </c>
      <c r="H84" s="20">
        <f t="shared" si="4"/>
        <v>16798</v>
      </c>
      <c r="I84" s="21">
        <f t="shared" si="5"/>
        <v>16798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3"/>
        <v>75854</v>
      </c>
      <c r="F85" s="18">
        <v>0</v>
      </c>
      <c r="G85" s="19">
        <v>0</v>
      </c>
      <c r="H85" s="20">
        <f t="shared" si="4"/>
        <v>75854</v>
      </c>
      <c r="I85" s="21">
        <f t="shared" si="5"/>
        <v>75854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3"/>
        <v>46056</v>
      </c>
      <c r="F86" s="18">
        <v>0</v>
      </c>
      <c r="G86" s="19">
        <v>0</v>
      </c>
      <c r="H86" s="20">
        <f t="shared" si="4"/>
        <v>46056</v>
      </c>
      <c r="I86" s="21">
        <f t="shared" si="5"/>
        <v>46056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3"/>
        <v>6357</v>
      </c>
      <c r="F87" s="18">
        <v>0</v>
      </c>
      <c r="G87" s="19">
        <v>0</v>
      </c>
      <c r="H87" s="20">
        <f t="shared" si="4"/>
        <v>6357</v>
      </c>
      <c r="I87" s="21">
        <f t="shared" si="5"/>
        <v>6357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3"/>
        <v>23066</v>
      </c>
      <c r="F88" s="18">
        <v>0</v>
      </c>
      <c r="G88" s="19">
        <v>0</v>
      </c>
      <c r="H88" s="20">
        <f t="shared" si="4"/>
        <v>23066</v>
      </c>
      <c r="I88" s="21">
        <f t="shared" si="5"/>
        <v>23066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3"/>
        <v>26670</v>
      </c>
      <c r="F89" s="18">
        <v>0</v>
      </c>
      <c r="G89" s="19">
        <v>0</v>
      </c>
      <c r="H89" s="20">
        <f t="shared" si="4"/>
        <v>26670</v>
      </c>
      <c r="I89" s="21">
        <f t="shared" si="5"/>
        <v>26670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3"/>
        <v>7480</v>
      </c>
      <c r="F90" s="18">
        <v>0</v>
      </c>
      <c r="G90" s="19">
        <v>0</v>
      </c>
      <c r="H90" s="20">
        <f t="shared" si="4"/>
        <v>7480</v>
      </c>
      <c r="I90" s="21">
        <f t="shared" si="5"/>
        <v>7480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3"/>
        <v>21716</v>
      </c>
      <c r="F91" s="18">
        <v>0</v>
      </c>
      <c r="G91" s="19">
        <v>0</v>
      </c>
      <c r="H91" s="20">
        <f t="shared" si="4"/>
        <v>21716</v>
      </c>
      <c r="I91" s="21">
        <f t="shared" si="5"/>
        <v>21716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3"/>
        <v>113686</v>
      </c>
      <c r="F92" s="18">
        <v>0</v>
      </c>
      <c r="G92" s="19">
        <v>0</v>
      </c>
      <c r="H92" s="20">
        <f t="shared" si="4"/>
        <v>113686</v>
      </c>
      <c r="I92" s="21">
        <f t="shared" si="5"/>
        <v>113686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3"/>
        <v>8220</v>
      </c>
      <c r="F93" s="18">
        <v>0</v>
      </c>
      <c r="G93" s="19">
        <v>0</v>
      </c>
      <c r="H93" s="20">
        <f t="shared" si="4"/>
        <v>8220</v>
      </c>
      <c r="I93" s="21">
        <f t="shared" si="5"/>
        <v>8220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3"/>
        <v>72990</v>
      </c>
      <c r="F94" s="18">
        <v>0</v>
      </c>
      <c r="G94" s="19">
        <v>0</v>
      </c>
      <c r="H94" s="20">
        <f t="shared" si="4"/>
        <v>72990</v>
      </c>
      <c r="I94" s="21">
        <f t="shared" si="5"/>
        <v>72990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3"/>
        <v>41526</v>
      </c>
      <c r="F95" s="18">
        <v>0</v>
      </c>
      <c r="G95" s="19">
        <v>0</v>
      </c>
      <c r="H95" s="20">
        <f t="shared" si="4"/>
        <v>41526</v>
      </c>
      <c r="I95" s="21">
        <f t="shared" si="5"/>
        <v>41526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3"/>
        <v>131485</v>
      </c>
      <c r="F96" s="18">
        <v>0</v>
      </c>
      <c r="G96" s="19">
        <v>0</v>
      </c>
      <c r="H96" s="20">
        <f t="shared" si="4"/>
        <v>131485</v>
      </c>
      <c r="I96" s="21">
        <f t="shared" si="5"/>
        <v>131485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3"/>
        <v>51425</v>
      </c>
      <c r="F97" s="18">
        <v>0</v>
      </c>
      <c r="G97" s="19">
        <v>0</v>
      </c>
      <c r="H97" s="20">
        <f t="shared" si="4"/>
        <v>51425</v>
      </c>
      <c r="I97" s="21">
        <f t="shared" si="5"/>
        <v>51425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3"/>
        <v>72947</v>
      </c>
      <c r="F98" s="18">
        <v>0</v>
      </c>
      <c r="G98" s="19">
        <v>0</v>
      </c>
      <c r="H98" s="20">
        <f t="shared" si="4"/>
        <v>72947</v>
      </c>
      <c r="I98" s="21">
        <f t="shared" si="5"/>
        <v>72947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3"/>
        <v>44708</v>
      </c>
      <c r="F99" s="18">
        <v>0</v>
      </c>
      <c r="G99" s="19">
        <v>0</v>
      </c>
      <c r="H99" s="20">
        <f t="shared" si="4"/>
        <v>44708</v>
      </c>
      <c r="I99" s="21">
        <f t="shared" si="5"/>
        <v>44708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3"/>
        <v>44821</v>
      </c>
      <c r="F100" s="18">
        <v>0</v>
      </c>
      <c r="G100" s="19">
        <v>0</v>
      </c>
      <c r="H100" s="20">
        <f t="shared" si="4"/>
        <v>44821</v>
      </c>
      <c r="I100" s="21">
        <f t="shared" si="5"/>
        <v>44821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3"/>
        <v>35413</v>
      </c>
      <c r="F101" s="18">
        <v>0</v>
      </c>
      <c r="G101" s="19">
        <v>0</v>
      </c>
      <c r="H101" s="20">
        <f t="shared" si="4"/>
        <v>35413</v>
      </c>
      <c r="I101" s="21">
        <f t="shared" si="5"/>
        <v>35413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3"/>
        <v>31403</v>
      </c>
      <c r="F102" s="18">
        <v>0</v>
      </c>
      <c r="G102" s="19">
        <v>0</v>
      </c>
      <c r="H102" s="20">
        <f t="shared" si="4"/>
        <v>31403</v>
      </c>
      <c r="I102" s="21">
        <f t="shared" si="5"/>
        <v>31403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3"/>
        <v>20055</v>
      </c>
      <c r="F103" s="18">
        <v>0</v>
      </c>
      <c r="G103" s="19">
        <v>0</v>
      </c>
      <c r="H103" s="20">
        <f t="shared" si="4"/>
        <v>20055</v>
      </c>
      <c r="I103" s="21">
        <f t="shared" si="5"/>
        <v>20055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3"/>
        <v>40710</v>
      </c>
      <c r="F104" s="18">
        <v>0</v>
      </c>
      <c r="G104" s="19">
        <v>0</v>
      </c>
      <c r="H104" s="20">
        <f t="shared" si="4"/>
        <v>40710</v>
      </c>
      <c r="I104" s="21">
        <f t="shared" si="5"/>
        <v>40710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3"/>
        <v>7101</v>
      </c>
      <c r="F105" s="18">
        <v>0</v>
      </c>
      <c r="G105" s="19">
        <v>0</v>
      </c>
      <c r="H105" s="20">
        <f t="shared" si="4"/>
        <v>7101</v>
      </c>
      <c r="I105" s="21">
        <f t="shared" si="5"/>
        <v>7101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3"/>
        <v>14224</v>
      </c>
      <c r="F106" s="18">
        <v>0</v>
      </c>
      <c r="G106" s="19">
        <v>0</v>
      </c>
      <c r="H106" s="20">
        <f t="shared" si="4"/>
        <v>14224</v>
      </c>
      <c r="I106" s="21">
        <f t="shared" si="5"/>
        <v>14224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3"/>
        <v>2631</v>
      </c>
      <c r="F107" s="18">
        <v>0</v>
      </c>
      <c r="G107" s="19">
        <v>0</v>
      </c>
      <c r="H107" s="20">
        <f t="shared" si="4"/>
        <v>2631</v>
      </c>
      <c r="I107" s="21">
        <f t="shared" si="5"/>
        <v>2631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3"/>
        <v>62459</v>
      </c>
      <c r="F108" s="18">
        <v>0</v>
      </c>
      <c r="G108" s="19">
        <v>0</v>
      </c>
      <c r="H108" s="20">
        <f t="shared" si="4"/>
        <v>62459</v>
      </c>
      <c r="I108" s="21">
        <f t="shared" si="5"/>
        <v>62459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3"/>
        <v>40446</v>
      </c>
      <c r="F109" s="18">
        <v>0</v>
      </c>
      <c r="G109" s="19">
        <v>0</v>
      </c>
      <c r="H109" s="20">
        <f t="shared" si="4"/>
        <v>40446</v>
      </c>
      <c r="I109" s="21">
        <f t="shared" si="5"/>
        <v>40446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3"/>
        <v>294296</v>
      </c>
      <c r="F110" s="18">
        <v>0</v>
      </c>
      <c r="G110" s="19">
        <v>0</v>
      </c>
      <c r="H110" s="20">
        <f t="shared" si="4"/>
        <v>294296</v>
      </c>
      <c r="I110" s="21">
        <f t="shared" si="5"/>
        <v>294296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3"/>
        <v>15743</v>
      </c>
      <c r="F111" s="18">
        <v>0</v>
      </c>
      <c r="G111" s="19">
        <v>0</v>
      </c>
      <c r="H111" s="20">
        <f t="shared" si="4"/>
        <v>15743</v>
      </c>
      <c r="I111" s="21">
        <f t="shared" si="5"/>
        <v>15743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3"/>
        <v>10505</v>
      </c>
      <c r="F112" s="18">
        <v>0</v>
      </c>
      <c r="G112" s="19">
        <v>0</v>
      </c>
      <c r="H112" s="20">
        <f t="shared" si="4"/>
        <v>10505</v>
      </c>
      <c r="I112" s="21">
        <f t="shared" si="5"/>
        <v>10505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3"/>
        <v>19532</v>
      </c>
      <c r="F113" s="18">
        <v>0</v>
      </c>
      <c r="G113" s="19">
        <v>0</v>
      </c>
      <c r="H113" s="20">
        <f t="shared" si="4"/>
        <v>19532</v>
      </c>
      <c r="I113" s="21">
        <f t="shared" si="5"/>
        <v>19532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3"/>
        <v>73080</v>
      </c>
      <c r="F114" s="18">
        <v>0</v>
      </c>
      <c r="G114" s="19">
        <v>0</v>
      </c>
      <c r="H114" s="20">
        <f t="shared" si="4"/>
        <v>73080</v>
      </c>
      <c r="I114" s="21">
        <f t="shared" si="5"/>
        <v>73080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3"/>
        <v>37545</v>
      </c>
      <c r="F115" s="18">
        <v>0</v>
      </c>
      <c r="G115" s="19">
        <v>0</v>
      </c>
      <c r="H115" s="20">
        <f t="shared" si="4"/>
        <v>37545</v>
      </c>
      <c r="I115" s="21">
        <f t="shared" si="5"/>
        <v>37545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3"/>
        <v>59922</v>
      </c>
      <c r="F116" s="18">
        <v>0</v>
      </c>
      <c r="G116" s="19">
        <v>0</v>
      </c>
      <c r="H116" s="20">
        <f t="shared" si="4"/>
        <v>59922</v>
      </c>
      <c r="I116" s="21">
        <f t="shared" si="5"/>
        <v>59922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3"/>
        <v>15778</v>
      </c>
      <c r="F117" s="18">
        <v>0</v>
      </c>
      <c r="G117" s="19">
        <v>0</v>
      </c>
      <c r="H117" s="20">
        <f t="shared" si="4"/>
        <v>15778</v>
      </c>
      <c r="I117" s="21">
        <f t="shared" si="5"/>
        <v>15778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3"/>
        <v>10234</v>
      </c>
      <c r="F118" s="18">
        <v>0</v>
      </c>
      <c r="G118" s="19">
        <v>0</v>
      </c>
      <c r="H118" s="20">
        <f t="shared" si="4"/>
        <v>10234</v>
      </c>
      <c r="I118" s="21">
        <f t="shared" si="5"/>
        <v>10234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6">SUM(D15:D118)</f>
        <v>5000000</v>
      </c>
      <c r="E119" s="40">
        <f t="shared" si="6"/>
        <v>5000000</v>
      </c>
      <c r="F119" s="41">
        <f t="shared" si="6"/>
        <v>0</v>
      </c>
      <c r="G119" s="41">
        <f t="shared" si="6"/>
        <v>0</v>
      </c>
      <c r="H119" s="41">
        <f t="shared" si="6"/>
        <v>5000000</v>
      </c>
      <c r="I119" s="42">
        <f t="shared" si="6"/>
        <v>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1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78">
        <v>45474</v>
      </c>
      <c r="H151" s="78"/>
      <c r="I151" s="7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79"/>
      <c r="H152" s="79"/>
      <c r="I152" s="7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YW4WD1TlCYWmjZrXvyVAje+9OOnRx1BP+lpDncgU1sOgd/gP38/ZhtPveTcdTHdfqzZKY4qMIbN+9piujJA5g==" saltValue="jBB9RZkPPupAmEKjML74qg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Kimberly H Goodwin</cp:lastModifiedBy>
  <cp:lastPrinted>2023-03-21T18:54:37Z</cp:lastPrinted>
  <dcterms:created xsi:type="dcterms:W3CDTF">2020-06-25T20:41:28Z</dcterms:created>
  <dcterms:modified xsi:type="dcterms:W3CDTF">2024-08-30T19:15:02Z</dcterms:modified>
</cp:coreProperties>
</file>