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Disaster Recovery Act\"/>
    </mc:Choice>
  </mc:AlternateContent>
  <xr:revisionPtr revIDLastSave="0" documentId="13_ncr:1_{3837C6F8-3034-432D-B8DE-B6907BF6C1EB}" xr6:coauthVersionLast="47" xr6:coauthVersionMax="47" xr10:uidLastSave="{00000000-0000-0000-0000-000000000000}"/>
  <workbookProtection workbookAlgorithmName="SHA-512" workbookHashValue="b4VBL6boe/4OYuE56BtY76JS/WSytYQ0QsoJ5EP0d1l3ZoRhuyWC2+W9ezsFu6pmvzFYheeMgfktHGCGYDBKMw==" workbookSaltValue="yvTbzp1kEPaVp7G3p8ezfg==" workbookSpinCount="100000" lockStructure="1"/>
  <bookViews>
    <workbookView xWindow="31815" yWindow="1425" windowWidth="21600" windowHeight="11265" activeTab="3" xr2:uid="{00000000-000D-0000-FFFF-FFFF00000000}"/>
  </bookViews>
  <sheets>
    <sheet name="FA 1" sheetId="1" r:id="rId1"/>
    <sheet name="FA 2" sheetId="2" r:id="rId2"/>
    <sheet name="FA 3" sheetId="3" r:id="rId3"/>
    <sheet name="FA 4" sheetId="4" r:id="rId4"/>
  </sheets>
  <definedNames>
    <definedName name="_xlnm.Print_Titles" localSheetId="0">'FA 1'!$2:$6</definedName>
    <definedName name="_xlnm.Print_Titles" localSheetId="1">'FA 2'!$2:$6</definedName>
    <definedName name="_xlnm.Print_Titles" localSheetId="2">'FA 3'!$2:$6</definedName>
    <definedName name="_xlnm.Print_Titles" localSheetId="3">'FA 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4" l="1"/>
  <c r="F111" i="4"/>
  <c r="D111" i="4"/>
  <c r="H110" i="4"/>
  <c r="I110" i="4" s="1"/>
  <c r="E110" i="4"/>
  <c r="H109" i="4"/>
  <c r="I109" i="4" s="1"/>
  <c r="E109" i="4"/>
  <c r="H108" i="4"/>
  <c r="I108" i="4" s="1"/>
  <c r="E108" i="4"/>
  <c r="H107" i="4"/>
  <c r="I107" i="4" s="1"/>
  <c r="E107" i="4"/>
  <c r="H106" i="4"/>
  <c r="I106" i="4" s="1"/>
  <c r="E106" i="4"/>
  <c r="H105" i="4"/>
  <c r="I105" i="4" s="1"/>
  <c r="E105" i="4"/>
  <c r="H104" i="4"/>
  <c r="I104" i="4" s="1"/>
  <c r="E104" i="4"/>
  <c r="H103" i="4"/>
  <c r="I103" i="4" s="1"/>
  <c r="E103" i="4"/>
  <c r="I102" i="4"/>
  <c r="H102" i="4"/>
  <c r="E102" i="4"/>
  <c r="H101" i="4"/>
  <c r="I101" i="4" s="1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I94" i="4"/>
  <c r="H94" i="4"/>
  <c r="E94" i="4"/>
  <c r="H93" i="4"/>
  <c r="I93" i="4" s="1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I86" i="4"/>
  <c r="H86" i="4"/>
  <c r="E86" i="4"/>
  <c r="H85" i="4"/>
  <c r="I85" i="4" s="1"/>
  <c r="E85" i="4"/>
  <c r="H84" i="4"/>
  <c r="I84" i="4" s="1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I78" i="4"/>
  <c r="H78" i="4"/>
  <c r="E78" i="4"/>
  <c r="H77" i="4"/>
  <c r="I77" i="4" s="1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I70" i="4"/>
  <c r="H70" i="4"/>
  <c r="E70" i="4"/>
  <c r="H69" i="4"/>
  <c r="I69" i="4" s="1"/>
  <c r="E69" i="4"/>
  <c r="H68" i="4"/>
  <c r="I68" i="4" s="1"/>
  <c r="E68" i="4"/>
  <c r="H67" i="4"/>
  <c r="I67" i="4" s="1"/>
  <c r="E67" i="4"/>
  <c r="H66" i="4"/>
  <c r="I66" i="4" s="1"/>
  <c r="E66" i="4"/>
  <c r="H65" i="4"/>
  <c r="I65" i="4" s="1"/>
  <c r="E65" i="4"/>
  <c r="H64" i="4"/>
  <c r="I64" i="4" s="1"/>
  <c r="E64" i="4"/>
  <c r="H63" i="4"/>
  <c r="I63" i="4" s="1"/>
  <c r="E63" i="4"/>
  <c r="I62" i="4"/>
  <c r="H62" i="4"/>
  <c r="E62" i="4"/>
  <c r="H61" i="4"/>
  <c r="I61" i="4" s="1"/>
  <c r="E61" i="4"/>
  <c r="H60" i="4"/>
  <c r="I60" i="4" s="1"/>
  <c r="E60" i="4"/>
  <c r="H59" i="4"/>
  <c r="I59" i="4" s="1"/>
  <c r="E59" i="4"/>
  <c r="H58" i="4"/>
  <c r="I58" i="4" s="1"/>
  <c r="E58" i="4"/>
  <c r="I55" i="4"/>
  <c r="H55" i="4"/>
  <c r="E55" i="4"/>
  <c r="H54" i="4"/>
  <c r="I54" i="4" s="1"/>
  <c r="E54" i="4"/>
  <c r="H53" i="4"/>
  <c r="I53" i="4" s="1"/>
  <c r="E53" i="4"/>
  <c r="H52" i="4"/>
  <c r="I52" i="4" s="1"/>
  <c r="E52" i="4"/>
  <c r="H51" i="4"/>
  <c r="I51" i="4" s="1"/>
  <c r="E51" i="4"/>
  <c r="H50" i="4"/>
  <c r="I50" i="4" s="1"/>
  <c r="E50" i="4"/>
  <c r="H49" i="4"/>
  <c r="I49" i="4" s="1"/>
  <c r="E49" i="4"/>
  <c r="H48" i="4"/>
  <c r="I48" i="4" s="1"/>
  <c r="E48" i="4"/>
  <c r="I47" i="4"/>
  <c r="H47" i="4"/>
  <c r="E47" i="4"/>
  <c r="H46" i="4"/>
  <c r="I46" i="4" s="1"/>
  <c r="E46" i="4"/>
  <c r="H45" i="4"/>
  <c r="I45" i="4" s="1"/>
  <c r="E45" i="4"/>
  <c r="H44" i="4"/>
  <c r="I44" i="4" s="1"/>
  <c r="E44" i="4"/>
  <c r="H43" i="4"/>
  <c r="I43" i="4" s="1"/>
  <c r="E43" i="4"/>
  <c r="H42" i="4"/>
  <c r="I42" i="4" s="1"/>
  <c r="E42" i="4"/>
  <c r="H41" i="4"/>
  <c r="I41" i="4" s="1"/>
  <c r="E41" i="4"/>
  <c r="H40" i="4"/>
  <c r="I40" i="4" s="1"/>
  <c r="E40" i="4"/>
  <c r="I39" i="4"/>
  <c r="H39" i="4"/>
  <c r="E39" i="4"/>
  <c r="H38" i="4"/>
  <c r="I38" i="4" s="1"/>
  <c r="E38" i="4"/>
  <c r="H37" i="4"/>
  <c r="I37" i="4" s="1"/>
  <c r="E37" i="4"/>
  <c r="I36" i="4"/>
  <c r="H36" i="4"/>
  <c r="E36" i="4"/>
  <c r="H35" i="4"/>
  <c r="I35" i="4" s="1"/>
  <c r="E35" i="4"/>
  <c r="H34" i="4"/>
  <c r="I34" i="4" s="1"/>
  <c r="E34" i="4"/>
  <c r="H33" i="4"/>
  <c r="I33" i="4" s="1"/>
  <c r="E33" i="4"/>
  <c r="H32" i="4"/>
  <c r="I32" i="4" s="1"/>
  <c r="E32" i="4"/>
  <c r="H31" i="4"/>
  <c r="I31" i="4" s="1"/>
  <c r="E31" i="4"/>
  <c r="H30" i="4"/>
  <c r="I30" i="4" s="1"/>
  <c r="E30" i="4"/>
  <c r="H29" i="4"/>
  <c r="I29" i="4" s="1"/>
  <c r="E29" i="4"/>
  <c r="I28" i="4"/>
  <c r="H28" i="4"/>
  <c r="E28" i="4"/>
  <c r="H27" i="4"/>
  <c r="I27" i="4" s="1"/>
  <c r="E27" i="4"/>
  <c r="H26" i="4"/>
  <c r="I26" i="4" s="1"/>
  <c r="E26" i="4"/>
  <c r="H25" i="4"/>
  <c r="I25" i="4" s="1"/>
  <c r="E25" i="4"/>
  <c r="H24" i="4"/>
  <c r="I24" i="4" s="1"/>
  <c r="E24" i="4"/>
  <c r="I23" i="4"/>
  <c r="H23" i="4"/>
  <c r="E23" i="4"/>
  <c r="H22" i="4"/>
  <c r="I22" i="4" s="1"/>
  <c r="E22" i="4"/>
  <c r="H21" i="4"/>
  <c r="I21" i="4" s="1"/>
  <c r="E21" i="4"/>
  <c r="H20" i="4"/>
  <c r="I20" i="4" s="1"/>
  <c r="E20" i="4"/>
  <c r="H19" i="4"/>
  <c r="I19" i="4" s="1"/>
  <c r="E19" i="4"/>
  <c r="H18" i="4"/>
  <c r="I18" i="4" s="1"/>
  <c r="E18" i="4"/>
  <c r="H17" i="4"/>
  <c r="I17" i="4" s="1"/>
  <c r="E17" i="4"/>
  <c r="H16" i="4"/>
  <c r="I16" i="4" s="1"/>
  <c r="E16" i="4"/>
  <c r="I15" i="4"/>
  <c r="H15" i="4"/>
  <c r="E15" i="4"/>
  <c r="H14" i="4"/>
  <c r="I14" i="4" s="1"/>
  <c r="E14" i="4"/>
  <c r="H13" i="4"/>
  <c r="I13" i="4" s="1"/>
  <c r="E13" i="4"/>
  <c r="I12" i="4"/>
  <c r="H12" i="4"/>
  <c r="E12" i="4"/>
  <c r="H11" i="4"/>
  <c r="I11" i="4" s="1"/>
  <c r="E11" i="4"/>
  <c r="H10" i="4"/>
  <c r="E10" i="4"/>
  <c r="H9" i="4"/>
  <c r="I9" i="4" s="1"/>
  <c r="E9" i="4"/>
  <c r="G111" i="3"/>
  <c r="F111" i="3"/>
  <c r="D111" i="3"/>
  <c r="H110" i="3"/>
  <c r="I110" i="3" s="1"/>
  <c r="E110" i="3"/>
  <c r="I109" i="3"/>
  <c r="H109" i="3"/>
  <c r="E109" i="3"/>
  <c r="I108" i="3"/>
  <c r="H108" i="3"/>
  <c r="E108" i="3"/>
  <c r="H107" i="3"/>
  <c r="I107" i="3" s="1"/>
  <c r="E107" i="3"/>
  <c r="I106" i="3"/>
  <c r="H106" i="3"/>
  <c r="E106" i="3"/>
  <c r="H105" i="3"/>
  <c r="I105" i="3" s="1"/>
  <c r="E105" i="3"/>
  <c r="H104" i="3"/>
  <c r="I104" i="3" s="1"/>
  <c r="E104" i="3"/>
  <c r="I103" i="3"/>
  <c r="H103" i="3"/>
  <c r="E103" i="3"/>
  <c r="H102" i="3"/>
  <c r="I102" i="3" s="1"/>
  <c r="E102" i="3"/>
  <c r="I101" i="3"/>
  <c r="H101" i="3"/>
  <c r="E101" i="3"/>
  <c r="I100" i="3"/>
  <c r="H100" i="3"/>
  <c r="E100" i="3"/>
  <c r="I99" i="3"/>
  <c r="H99" i="3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I93" i="3"/>
  <c r="H93" i="3"/>
  <c r="E93" i="3"/>
  <c r="I92" i="3"/>
  <c r="H92" i="3"/>
  <c r="E92" i="3"/>
  <c r="H91" i="3"/>
  <c r="I91" i="3" s="1"/>
  <c r="E91" i="3"/>
  <c r="I90" i="3"/>
  <c r="H90" i="3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I84" i="3"/>
  <c r="H84" i="3"/>
  <c r="E84" i="3"/>
  <c r="I83" i="3"/>
  <c r="H83" i="3"/>
  <c r="E83" i="3"/>
  <c r="I82" i="3"/>
  <c r="H82" i="3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I77" i="3"/>
  <c r="H77" i="3"/>
  <c r="E77" i="3"/>
  <c r="I76" i="3"/>
  <c r="H76" i="3"/>
  <c r="E76" i="3"/>
  <c r="I75" i="3"/>
  <c r="H75" i="3"/>
  <c r="E75" i="3"/>
  <c r="I74" i="3"/>
  <c r="H74" i="3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I68" i="3"/>
  <c r="H68" i="3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H63" i="3"/>
  <c r="I63" i="3" s="1"/>
  <c r="E63" i="3"/>
  <c r="H62" i="3"/>
  <c r="I62" i="3" s="1"/>
  <c r="E62" i="3"/>
  <c r="I61" i="3"/>
  <c r="H61" i="3"/>
  <c r="E61" i="3"/>
  <c r="H60" i="3"/>
  <c r="I60" i="3" s="1"/>
  <c r="E60" i="3"/>
  <c r="I59" i="3"/>
  <c r="H59" i="3"/>
  <c r="E59" i="3"/>
  <c r="I58" i="3"/>
  <c r="H58" i="3"/>
  <c r="E58" i="3"/>
  <c r="H55" i="3"/>
  <c r="I55" i="3" s="1"/>
  <c r="E55" i="3"/>
  <c r="H54" i="3"/>
  <c r="I54" i="3" s="1"/>
  <c r="E54" i="3"/>
  <c r="H53" i="3"/>
  <c r="I53" i="3" s="1"/>
  <c r="E53" i="3"/>
  <c r="H52" i="3"/>
  <c r="I52" i="3" s="1"/>
  <c r="E52" i="3"/>
  <c r="I51" i="3"/>
  <c r="H51" i="3"/>
  <c r="E51" i="3"/>
  <c r="I50" i="3"/>
  <c r="H50" i="3"/>
  <c r="E50" i="3"/>
  <c r="I49" i="3"/>
  <c r="H49" i="3"/>
  <c r="E49" i="3"/>
  <c r="I48" i="3"/>
  <c r="H48" i="3"/>
  <c r="E48" i="3"/>
  <c r="H47" i="3"/>
  <c r="I47" i="3" s="1"/>
  <c r="E47" i="3"/>
  <c r="H46" i="3"/>
  <c r="I46" i="3" s="1"/>
  <c r="E46" i="3"/>
  <c r="H45" i="3"/>
  <c r="I45" i="3" s="1"/>
  <c r="E45" i="3"/>
  <c r="H44" i="3"/>
  <c r="I44" i="3" s="1"/>
  <c r="E44" i="3"/>
  <c r="I43" i="3"/>
  <c r="H43" i="3"/>
  <c r="E43" i="3"/>
  <c r="I42" i="3"/>
  <c r="H42" i="3"/>
  <c r="E42" i="3"/>
  <c r="I41" i="3"/>
  <c r="H41" i="3"/>
  <c r="E41" i="3"/>
  <c r="I40" i="3"/>
  <c r="H40" i="3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I35" i="3"/>
  <c r="H35" i="3"/>
  <c r="E35" i="3"/>
  <c r="I34" i="3"/>
  <c r="H34" i="3"/>
  <c r="E34" i="3"/>
  <c r="I33" i="3"/>
  <c r="H33" i="3"/>
  <c r="E33" i="3"/>
  <c r="I32" i="3"/>
  <c r="H32" i="3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E28" i="3"/>
  <c r="I27" i="3"/>
  <c r="H27" i="3"/>
  <c r="E27" i="3"/>
  <c r="H26" i="3"/>
  <c r="I26" i="3" s="1"/>
  <c r="E26" i="3"/>
  <c r="I25" i="3"/>
  <c r="H25" i="3"/>
  <c r="E25" i="3"/>
  <c r="I24" i="3"/>
  <c r="H24" i="3"/>
  <c r="E24" i="3"/>
  <c r="H23" i="3"/>
  <c r="I23" i="3" s="1"/>
  <c r="E23" i="3"/>
  <c r="H22" i="3"/>
  <c r="I22" i="3" s="1"/>
  <c r="E22" i="3"/>
  <c r="H21" i="3"/>
  <c r="I21" i="3" s="1"/>
  <c r="E21" i="3"/>
  <c r="H20" i="3"/>
  <c r="I20" i="3" s="1"/>
  <c r="E20" i="3"/>
  <c r="H19" i="3"/>
  <c r="I19" i="3" s="1"/>
  <c r="E19" i="3"/>
  <c r="H18" i="3"/>
  <c r="I18" i="3" s="1"/>
  <c r="E18" i="3"/>
  <c r="I17" i="3"/>
  <c r="H17" i="3"/>
  <c r="E17" i="3"/>
  <c r="I16" i="3"/>
  <c r="H16" i="3"/>
  <c r="E16" i="3"/>
  <c r="H15" i="3"/>
  <c r="I15" i="3" s="1"/>
  <c r="E15" i="3"/>
  <c r="H14" i="3"/>
  <c r="I14" i="3" s="1"/>
  <c r="E14" i="3"/>
  <c r="H13" i="3"/>
  <c r="I13" i="3" s="1"/>
  <c r="E13" i="3"/>
  <c r="H12" i="3"/>
  <c r="I12" i="3" s="1"/>
  <c r="E12" i="3"/>
  <c r="H11" i="3"/>
  <c r="I11" i="3" s="1"/>
  <c r="E11" i="3"/>
  <c r="H10" i="3"/>
  <c r="I10" i="3" s="1"/>
  <c r="E10" i="3"/>
  <c r="I9" i="3"/>
  <c r="H9" i="3"/>
  <c r="E9" i="3"/>
  <c r="G111" i="2"/>
  <c r="F111" i="2"/>
  <c r="D111" i="2"/>
  <c r="H110" i="2"/>
  <c r="I110" i="2" s="1"/>
  <c r="E110" i="2"/>
  <c r="I109" i="2"/>
  <c r="H109" i="2"/>
  <c r="E109" i="2"/>
  <c r="H108" i="2"/>
  <c r="I108" i="2" s="1"/>
  <c r="E108" i="2"/>
  <c r="I107" i="2"/>
  <c r="H107" i="2"/>
  <c r="E107" i="2"/>
  <c r="I106" i="2"/>
  <c r="H106" i="2"/>
  <c r="E106" i="2"/>
  <c r="I105" i="2"/>
  <c r="H105" i="2"/>
  <c r="E105" i="2"/>
  <c r="I104" i="2"/>
  <c r="H104" i="2"/>
  <c r="E104" i="2"/>
  <c r="H103" i="2"/>
  <c r="I103" i="2" s="1"/>
  <c r="E103" i="2"/>
  <c r="H102" i="2"/>
  <c r="I102" i="2" s="1"/>
  <c r="E102" i="2"/>
  <c r="I101" i="2"/>
  <c r="H101" i="2"/>
  <c r="E101" i="2"/>
  <c r="H100" i="2"/>
  <c r="I100" i="2" s="1"/>
  <c r="E100" i="2"/>
  <c r="I99" i="2"/>
  <c r="H99" i="2"/>
  <c r="E99" i="2"/>
  <c r="H98" i="2"/>
  <c r="I98" i="2" s="1"/>
  <c r="E98" i="2"/>
  <c r="I97" i="2"/>
  <c r="H97" i="2"/>
  <c r="E97" i="2"/>
  <c r="I96" i="2"/>
  <c r="H96" i="2"/>
  <c r="E96" i="2"/>
  <c r="H95" i="2"/>
  <c r="I95" i="2" s="1"/>
  <c r="E95" i="2"/>
  <c r="H94" i="2"/>
  <c r="I94" i="2" s="1"/>
  <c r="E94" i="2"/>
  <c r="I93" i="2"/>
  <c r="H93" i="2"/>
  <c r="E93" i="2"/>
  <c r="H92" i="2"/>
  <c r="I92" i="2" s="1"/>
  <c r="E92" i="2"/>
  <c r="I91" i="2"/>
  <c r="H91" i="2"/>
  <c r="E91" i="2"/>
  <c r="H90" i="2"/>
  <c r="I90" i="2" s="1"/>
  <c r="E90" i="2"/>
  <c r="I89" i="2"/>
  <c r="H89" i="2"/>
  <c r="E89" i="2"/>
  <c r="I88" i="2"/>
  <c r="H88" i="2"/>
  <c r="E88" i="2"/>
  <c r="H87" i="2"/>
  <c r="I87" i="2" s="1"/>
  <c r="E87" i="2"/>
  <c r="H86" i="2"/>
  <c r="I86" i="2" s="1"/>
  <c r="E86" i="2"/>
  <c r="I85" i="2"/>
  <c r="H85" i="2"/>
  <c r="E85" i="2"/>
  <c r="H84" i="2"/>
  <c r="I84" i="2" s="1"/>
  <c r="E84" i="2"/>
  <c r="I83" i="2"/>
  <c r="H83" i="2"/>
  <c r="E83" i="2"/>
  <c r="H82" i="2"/>
  <c r="I82" i="2" s="1"/>
  <c r="E82" i="2"/>
  <c r="I81" i="2"/>
  <c r="H81" i="2"/>
  <c r="E81" i="2"/>
  <c r="I80" i="2"/>
  <c r="H80" i="2"/>
  <c r="E80" i="2"/>
  <c r="H79" i="2"/>
  <c r="I79" i="2" s="1"/>
  <c r="E79" i="2"/>
  <c r="H78" i="2"/>
  <c r="I78" i="2" s="1"/>
  <c r="E78" i="2"/>
  <c r="I77" i="2"/>
  <c r="H77" i="2"/>
  <c r="E77" i="2"/>
  <c r="H76" i="2"/>
  <c r="I76" i="2" s="1"/>
  <c r="E76" i="2"/>
  <c r="I75" i="2"/>
  <c r="H75" i="2"/>
  <c r="E75" i="2"/>
  <c r="H74" i="2"/>
  <c r="I74" i="2" s="1"/>
  <c r="E74" i="2"/>
  <c r="I73" i="2"/>
  <c r="H73" i="2"/>
  <c r="E73" i="2"/>
  <c r="I72" i="2"/>
  <c r="H72" i="2"/>
  <c r="E72" i="2"/>
  <c r="H71" i="2"/>
  <c r="I71" i="2" s="1"/>
  <c r="E71" i="2"/>
  <c r="H70" i="2"/>
  <c r="I70" i="2" s="1"/>
  <c r="E70" i="2"/>
  <c r="I69" i="2"/>
  <c r="H69" i="2"/>
  <c r="E69" i="2"/>
  <c r="H68" i="2"/>
  <c r="I68" i="2" s="1"/>
  <c r="E68" i="2"/>
  <c r="I67" i="2"/>
  <c r="H67" i="2"/>
  <c r="E67" i="2"/>
  <c r="H66" i="2"/>
  <c r="I66" i="2" s="1"/>
  <c r="E66" i="2"/>
  <c r="I65" i="2"/>
  <c r="H65" i="2"/>
  <c r="E65" i="2"/>
  <c r="H64" i="2"/>
  <c r="I64" i="2" s="1"/>
  <c r="E64" i="2"/>
  <c r="H63" i="2"/>
  <c r="I63" i="2" s="1"/>
  <c r="E63" i="2"/>
  <c r="H62" i="2"/>
  <c r="I62" i="2" s="1"/>
  <c r="E62" i="2"/>
  <c r="I61" i="2"/>
  <c r="H61" i="2"/>
  <c r="E61" i="2"/>
  <c r="H60" i="2"/>
  <c r="I60" i="2" s="1"/>
  <c r="E60" i="2"/>
  <c r="I59" i="2"/>
  <c r="H59" i="2"/>
  <c r="E59" i="2"/>
  <c r="H58" i="2"/>
  <c r="I58" i="2" s="1"/>
  <c r="E58" i="2"/>
  <c r="I55" i="2"/>
  <c r="H55" i="2"/>
  <c r="E55" i="2"/>
  <c r="H54" i="2"/>
  <c r="I54" i="2" s="1"/>
  <c r="E54" i="2"/>
  <c r="H53" i="2"/>
  <c r="I53" i="2" s="1"/>
  <c r="E53" i="2"/>
  <c r="H52" i="2"/>
  <c r="I52" i="2" s="1"/>
  <c r="E52" i="2"/>
  <c r="I51" i="2"/>
  <c r="H51" i="2"/>
  <c r="E51" i="2"/>
  <c r="H50" i="2"/>
  <c r="I50" i="2" s="1"/>
  <c r="E50" i="2"/>
  <c r="I49" i="2"/>
  <c r="H49" i="2"/>
  <c r="E49" i="2"/>
  <c r="H48" i="2"/>
  <c r="I48" i="2" s="1"/>
  <c r="E48" i="2"/>
  <c r="I47" i="2"/>
  <c r="H47" i="2"/>
  <c r="E47" i="2"/>
  <c r="H46" i="2"/>
  <c r="I46" i="2" s="1"/>
  <c r="E46" i="2"/>
  <c r="H45" i="2"/>
  <c r="I45" i="2" s="1"/>
  <c r="E45" i="2"/>
  <c r="H44" i="2"/>
  <c r="I44" i="2" s="1"/>
  <c r="E44" i="2"/>
  <c r="I43" i="2"/>
  <c r="H43" i="2"/>
  <c r="E43" i="2"/>
  <c r="H42" i="2"/>
  <c r="I42" i="2" s="1"/>
  <c r="E42" i="2"/>
  <c r="I41" i="2"/>
  <c r="H41" i="2"/>
  <c r="E41" i="2"/>
  <c r="H40" i="2"/>
  <c r="I40" i="2" s="1"/>
  <c r="E40" i="2"/>
  <c r="I39" i="2"/>
  <c r="H39" i="2"/>
  <c r="E39" i="2"/>
  <c r="I38" i="2"/>
  <c r="H38" i="2"/>
  <c r="E38" i="2"/>
  <c r="H37" i="2"/>
  <c r="I37" i="2" s="1"/>
  <c r="E37" i="2"/>
  <c r="H36" i="2"/>
  <c r="I36" i="2" s="1"/>
  <c r="E36" i="2"/>
  <c r="I35" i="2"/>
  <c r="H35" i="2"/>
  <c r="E35" i="2"/>
  <c r="H34" i="2"/>
  <c r="I34" i="2" s="1"/>
  <c r="E34" i="2"/>
  <c r="I33" i="2"/>
  <c r="H33" i="2"/>
  <c r="E33" i="2"/>
  <c r="H32" i="2"/>
  <c r="I32" i="2" s="1"/>
  <c r="E32" i="2"/>
  <c r="I31" i="2"/>
  <c r="H31" i="2"/>
  <c r="E31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6" i="2"/>
  <c r="I26" i="2" s="1"/>
  <c r="E26" i="2"/>
  <c r="I25" i="2"/>
  <c r="H25" i="2"/>
  <c r="E25" i="2"/>
  <c r="H24" i="2"/>
  <c r="I24" i="2" s="1"/>
  <c r="E24" i="2"/>
  <c r="I23" i="2"/>
  <c r="H23" i="2"/>
  <c r="E23" i="2"/>
  <c r="H22" i="2"/>
  <c r="I22" i="2" s="1"/>
  <c r="E22" i="2"/>
  <c r="H21" i="2"/>
  <c r="I21" i="2" s="1"/>
  <c r="E21" i="2"/>
  <c r="H20" i="2"/>
  <c r="I20" i="2" s="1"/>
  <c r="E20" i="2"/>
  <c r="I19" i="2"/>
  <c r="H19" i="2"/>
  <c r="E19" i="2"/>
  <c r="H18" i="2"/>
  <c r="I18" i="2" s="1"/>
  <c r="E18" i="2"/>
  <c r="I17" i="2"/>
  <c r="H17" i="2"/>
  <c r="E17" i="2"/>
  <c r="H16" i="2"/>
  <c r="I16" i="2" s="1"/>
  <c r="E16" i="2"/>
  <c r="I15" i="2"/>
  <c r="H15" i="2"/>
  <c r="E15" i="2"/>
  <c r="I14" i="2"/>
  <c r="H14" i="2"/>
  <c r="E14" i="2"/>
  <c r="H13" i="2"/>
  <c r="I13" i="2" s="1"/>
  <c r="E13" i="2"/>
  <c r="H12" i="2"/>
  <c r="I12" i="2" s="1"/>
  <c r="E12" i="2"/>
  <c r="I11" i="2"/>
  <c r="H11" i="2"/>
  <c r="E11" i="2"/>
  <c r="H10" i="2"/>
  <c r="I10" i="2" s="1"/>
  <c r="E10" i="2"/>
  <c r="I9" i="2"/>
  <c r="H9" i="2"/>
  <c r="H111" i="2" s="1"/>
  <c r="E9" i="2"/>
  <c r="E111" i="2" s="1"/>
  <c r="D111" i="1"/>
  <c r="F111" i="1"/>
  <c r="G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9" i="1"/>
  <c r="E5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0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58" i="1"/>
  <c r="H111" i="4" l="1"/>
  <c r="E111" i="4"/>
  <c r="I10" i="4"/>
  <c r="I111" i="4" s="1"/>
  <c r="E111" i="3"/>
  <c r="H111" i="3"/>
  <c r="I111" i="3"/>
  <c r="I111" i="2"/>
  <c r="I10" i="1"/>
  <c r="H111" i="1"/>
  <c r="E111" i="1"/>
  <c r="I49" i="1"/>
  <c r="I66" i="1"/>
  <c r="I28" i="1"/>
  <c r="I50" i="1"/>
  <c r="I91" i="1"/>
  <c r="I19" i="1"/>
  <c r="I31" i="1"/>
  <c r="I110" i="1"/>
  <c r="I98" i="1"/>
  <c r="I86" i="1"/>
  <c r="I74" i="1"/>
  <c r="I62" i="1"/>
  <c r="I105" i="1"/>
  <c r="I93" i="1"/>
  <c r="I73" i="1"/>
  <c r="I67" i="1"/>
  <c r="I58" i="1"/>
  <c r="I32" i="1"/>
  <c r="I30" i="1"/>
  <c r="I18" i="1"/>
  <c r="I44" i="1"/>
  <c r="I42" i="1"/>
  <c r="I41" i="1"/>
  <c r="I20" i="1"/>
  <c r="I16" i="1"/>
  <c r="I94" i="1"/>
  <c r="I83" i="1"/>
  <c r="I71" i="1"/>
  <c r="I59" i="1"/>
  <c r="I70" i="1"/>
  <c r="I48" i="1"/>
  <c r="I36" i="1"/>
  <c r="I24" i="1"/>
  <c r="I104" i="1"/>
  <c r="I92" i="1"/>
  <c r="I81" i="1"/>
  <c r="I69" i="1"/>
  <c r="I82" i="1"/>
  <c r="I103" i="1"/>
  <c r="I68" i="1"/>
  <c r="I11" i="1"/>
  <c r="I90" i="1"/>
  <c r="I63" i="1"/>
  <c r="I100" i="1"/>
  <c r="I87" i="1"/>
  <c r="I88" i="1"/>
  <c r="I75" i="1"/>
  <c r="I72" i="1"/>
  <c r="I76" i="1"/>
  <c r="I46" i="1"/>
  <c r="I33" i="1"/>
  <c r="I21" i="1"/>
  <c r="I23" i="1"/>
  <c r="I89" i="1"/>
  <c r="I60" i="1"/>
  <c r="I64" i="1"/>
  <c r="I37" i="1"/>
  <c r="I25" i="1"/>
  <c r="I109" i="1"/>
  <c r="I97" i="1"/>
  <c r="I61" i="1"/>
  <c r="I47" i="1"/>
  <c r="I9" i="1"/>
  <c r="I55" i="1"/>
  <c r="I79" i="1"/>
  <c r="I53" i="1"/>
  <c r="I17" i="1"/>
  <c r="I77" i="1"/>
  <c r="I38" i="1"/>
  <c r="I14" i="1"/>
  <c r="I22" i="1"/>
  <c r="I84" i="1"/>
  <c r="I101" i="1"/>
  <c r="I65" i="1"/>
  <c r="I51" i="1"/>
  <c r="I39" i="1"/>
  <c r="I27" i="1"/>
  <c r="I15" i="1"/>
  <c r="I26" i="1"/>
  <c r="I99" i="1"/>
  <c r="I108" i="1"/>
  <c r="I106" i="1"/>
  <c r="I35" i="1"/>
  <c r="I107" i="1"/>
  <c r="I45" i="1"/>
  <c r="I34" i="1"/>
  <c r="I80" i="1"/>
  <c r="I54" i="1"/>
  <c r="I96" i="1"/>
  <c r="I29" i="1"/>
  <c r="I43" i="1"/>
  <c r="I13" i="1"/>
  <c r="I95" i="1"/>
  <c r="I85" i="1"/>
  <c r="I102" i="1"/>
  <c r="I78" i="1"/>
  <c r="I52" i="1"/>
  <c r="I40" i="1"/>
  <c r="I12" i="1"/>
  <c r="I111" i="1" l="1"/>
</calcChain>
</file>

<file path=xl/sharedStrings.xml><?xml version="1.0" encoding="utf-8"?>
<sst xmlns="http://schemas.openxmlformats.org/spreadsheetml/2006/main" count="1068" uniqueCount="248">
  <si>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</si>
  <si>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</si>
  <si>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</si>
  <si>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</si>
  <si>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</si>
  <si>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</si>
  <si>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</si>
  <si>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</si>
  <si>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</si>
  <si>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</si>
  <si>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</si>
  <si>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</si>
  <si>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</si>
  <si>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</si>
  <si>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</si>
  <si>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</si>
  <si>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</si>
  <si>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</si>
  <si>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</si>
  <si>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</si>
  <si>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</si>
  <si>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</si>
  <si>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</si>
  <si>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</si>
  <si>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</si>
  <si>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</si>
  <si>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</si>
  <si>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</si>
  <si>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</si>
  <si>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</si>
  <si>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</si>
  <si>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</si>
  <si>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</si>
  <si>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</si>
  <si>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</si>
  <si>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</si>
  <si>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</si>
  <si>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</si>
  <si>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</si>
  <si>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</si>
  <si>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</si>
  <si>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</si>
  <si>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</si>
  <si>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</si>
  <si>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</si>
  <si>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</si>
  <si>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</si>
  <si>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</si>
  <si>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</si>
  <si>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</si>
  <si>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</si>
  <si>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</si>
  <si>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</si>
  <si>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</si>
  <si>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</si>
  <si>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</si>
  <si>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</si>
  <si>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</si>
  <si>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</si>
  <si>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</si>
  <si>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</si>
  <si>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</si>
  <si>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</si>
  <si>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</si>
  <si>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</si>
  <si>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</si>
  <si>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</si>
  <si>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</si>
  <si>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</si>
  <si>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</si>
  <si>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</si>
  <si>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</si>
  <si>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</si>
  <si>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</si>
  <si>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</si>
  <si>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</si>
  <si>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</si>
  <si>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</si>
  <si>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</si>
  <si>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</si>
  <si>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</si>
  <si>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</si>
  <si>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</si>
  <si>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</si>
  <si>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</si>
  <si>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</si>
  <si>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</si>
  <si>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</si>
  <si>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</si>
  <si>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</si>
  <si>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</si>
  <si>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</si>
  <si>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</si>
  <si>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</si>
  <si>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</si>
  <si>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</si>
  <si>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</si>
  <si>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</si>
  <si>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</si>
  <si>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</si>
  <si>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</si>
  <si>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</si>
  <si>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</si>
  <si>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</si>
  <si>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</si>
  <si>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</si>
  <si>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</si>
  <si>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</si>
  <si>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</si>
  <si>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</si>
  <si>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</si>
  <si>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</si>
  <si>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</si>
  <si>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</si>
  <si>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</si>
  <si>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</si>
  <si>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</si>
  <si>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</si>
  <si>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</si>
  <si>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</si>
  <si>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</si>
  <si>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</si>
  <si>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</si>
  <si>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</si>
  <si>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</si>
  <si>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</si>
  <si>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</si>
  <si>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</si>
  <si>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</si>
  <si>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</si>
  <si>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</si>
  <si>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</si>
  <si>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</si>
  <si>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</si>
  <si>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</si>
  <si>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</si>
  <si>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</si>
  <si>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</si>
  <si>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</si>
  <si>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</si>
  <si>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</si>
  <si>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</si>
  <si>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</si>
  <si>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</si>
  <si>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</si>
  <si>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</si>
  <si>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</si>
  <si>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</si>
  <si>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</si>
  <si>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</si>
  <si>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</si>
  <si>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</si>
  <si>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</si>
  <si>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</si>
  <si>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</si>
  <si>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</si>
  <si>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</si>
  <si>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</si>
  <si>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</si>
  <si>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</si>
  <si>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</si>
  <si>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</si>
  <si>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</si>
  <si>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</si>
  <si>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</si>
  <si>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</si>
  <si>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</si>
  <si>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</si>
  <si>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</si>
  <si>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</si>
  <si>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</si>
  <si>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</si>
  <si>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</si>
  <si>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</si>
  <si>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</si>
  <si>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</si>
  <si>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</si>
  <si>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</si>
  <si>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</si>
  <si>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</si>
  <si>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</si>
  <si>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</si>
  <si>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</si>
  <si>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</si>
  <si>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</si>
  <si>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</si>
  <si>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</si>
  <si>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</si>
  <si>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</si>
  <si>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</si>
  <si>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</si>
  <si>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</si>
  <si>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</si>
  <si>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</si>
  <si>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</si>
  <si>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</si>
  <si>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</si>
  <si>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</si>
  <si>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</si>
  <si>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</si>
  <si>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</si>
  <si>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</si>
  <si>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</si>
  <si>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</si>
  <si>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</si>
  <si>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</si>
  <si>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</si>
  <si>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</si>
  <si>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</si>
  <si>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</si>
  <si>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</si>
  <si>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</si>
  <si>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</si>
  <si>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</si>
  <si>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</si>
  <si>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</si>
  <si>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</si>
  <si>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</si>
  <si>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</si>
  <si>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</si>
  <si>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</si>
  <si>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</si>
  <si>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</si>
  <si>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</si>
  <si>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</si>
  <si>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</si>
  <si>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</si>
  <si>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Payment Period:</t>
  </si>
  <si>
    <t>Service Period: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</si>
  <si>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</si>
  <si>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</si>
  <si>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</si>
  <si>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</si>
  <si>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</si>
  <si>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</si>
  <si>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</si>
  <si>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</si>
  <si>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State Funds</t>
  </si>
  <si>
    <t>N/A</t>
  </si>
  <si>
    <t>This funding authorization represents 100% State Funds</t>
  </si>
  <si>
    <t>OBLIGATIONS INCURRED AND EXPENDITURES MADE UNDER THIS ADVICE WILL BE SUBJECT TO LIMITATIONS PUBLISHED BY  STATE AGENCIES AS TO THE AVAILABILITY OF FUNDS</t>
  </si>
  <si>
    <t>Utility Assistance - Disaster Recovery State Funds</t>
  </si>
  <si>
    <t>This is for Direct Payments and is provided for informational purpose.</t>
  </si>
  <si>
    <t>This allocation represents the amount as designated in Session Law 2024-Disaster Recovery Act of 2024 - Part II</t>
  </si>
  <si>
    <t>DSS-DRA SL2024-53 Utility Assistance</t>
  </si>
  <si>
    <t xml:space="preserve"> 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</si>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</sst>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2" xfId="2" applyNumberFormat="1" applyFont="1" applyBorder="1"/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0" fontId="3" fillId="0" borderId="3" xfId="0" applyFont="1" applyBorder="1"/>
    <xf numFmtId="0" fontId="16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91" y="17301093"/>
              <a:chExt cx="1078929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9" y="1730109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91" y="17301093"/>
              <a:chExt cx="1078929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4173689" y="1730109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91" y="17301093"/>
              <a:chExt cx="1078929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4173689" y="1730109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AB258-9CB4-4506-8163-0BFA4307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C0C87F56-ADF6-497F-AF2B-555DCDB773E3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91" y="17301093"/>
              <a:chExt cx="1078929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4173689" y="1730109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0FF751-5E7F-4ADE-8D51-867F86F17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opLeftCell="A7" zoomScale="110" zoomScaleNormal="110" workbookViewId="0">
      <selection activeCell="D16" sqref="D16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3" ht="85.9" customHeight="1" x14ac:dyDescent="0.2"/>
    <row r="2" spans="1:13" ht="15" x14ac:dyDescent="0.2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75" x14ac:dyDescent="0.2">
      <c r="A3" s="52" t="s">
        <v>230</v>
      </c>
      <c r="B3" s="52"/>
      <c r="C3" s="82" t="s">
        <v>241</v>
      </c>
      <c r="D3" s="82"/>
      <c r="E3" s="82"/>
      <c r="F3" s="82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75" x14ac:dyDescent="0.2">
      <c r="A4" s="52" t="s">
        <v>231</v>
      </c>
      <c r="B4" s="52"/>
      <c r="C4" s="54">
        <v>45627</v>
      </c>
      <c r="H4" s="89" t="s">
        <v>227</v>
      </c>
      <c r="I4" s="89"/>
      <c r="J4" s="53">
        <v>45627</v>
      </c>
      <c r="K4" s="53">
        <v>45838</v>
      </c>
      <c r="L4" s="53" t="s">
        <v>245</v>
      </c>
    </row>
    <row r="5" spans="1:13" ht="12.75" x14ac:dyDescent="0.2">
      <c r="A5" s="89" t="s">
        <v>232</v>
      </c>
      <c r="B5" s="89"/>
      <c r="C5" s="50">
        <v>1</v>
      </c>
      <c r="D5" s="72" t="s">
        <v>242</v>
      </c>
      <c r="J5" s="1"/>
    </row>
    <row r="6" spans="1:13" ht="12.75" x14ac:dyDescent="0.2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76" t="s">
        <v>105</v>
      </c>
      <c r="E7" s="77"/>
      <c r="F7" s="74" t="s">
        <v>104</v>
      </c>
      <c r="G7" s="75"/>
      <c r="H7" s="74" t="s">
        <v>107</v>
      </c>
      <c r="I7" s="75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0</v>
      </c>
      <c r="G14" s="13">
        <v>0</v>
      </c>
      <c r="H14" s="56">
        <f t="shared" si="1"/>
        <v>80695</v>
      </c>
      <c r="I14" s="14">
        <f t="shared" si="2"/>
        <v>80695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0</v>
      </c>
      <c r="G30" s="13">
        <v>0</v>
      </c>
      <c r="H30" s="56">
        <f t="shared" si="1"/>
        <v>58358</v>
      </c>
      <c r="I30" s="14">
        <f t="shared" si="2"/>
        <v>58358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89" si="3">SUM(D58:D58)</f>
        <v>0</v>
      </c>
      <c r="F58" s="60">
        <v>0</v>
      </c>
      <c r="G58" s="13">
        <v>0</v>
      </c>
      <c r="H58" s="55">
        <f t="shared" ref="H58:H89" si="4">D58+F58</f>
        <v>0</v>
      </c>
      <c r="I58" s="11">
        <f t="shared" ref="I58:I89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ref="E90:E110" si="6">SUM(D90:D90)</f>
        <v>0</v>
      </c>
      <c r="F90" s="60">
        <v>0</v>
      </c>
      <c r="G90" s="13">
        <v>0</v>
      </c>
      <c r="H90" s="56">
        <f t="shared" ref="H90:H110" si="7">D90+F90</f>
        <v>0</v>
      </c>
      <c r="I90" s="14">
        <f t="shared" ref="I90:I110" si="8">SUM(H90:H90)</f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6"/>
        <v>450529</v>
      </c>
      <c r="F91" s="60">
        <v>0</v>
      </c>
      <c r="G91" s="13">
        <v>0</v>
      </c>
      <c r="H91" s="56">
        <f t="shared" si="7"/>
        <v>450529</v>
      </c>
      <c r="I91" s="14">
        <f t="shared" si="8"/>
        <v>450529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6"/>
        <v>0</v>
      </c>
      <c r="F92" s="60">
        <v>0</v>
      </c>
      <c r="G92" s="13">
        <v>0</v>
      </c>
      <c r="H92" s="56">
        <f t="shared" si="7"/>
        <v>0</v>
      </c>
      <c r="I92" s="14">
        <f t="shared" si="8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6"/>
        <v>0</v>
      </c>
      <c r="F93" s="60">
        <v>0</v>
      </c>
      <c r="G93" s="13">
        <v>0</v>
      </c>
      <c r="H93" s="56">
        <f t="shared" si="7"/>
        <v>0</v>
      </c>
      <c r="I93" s="14">
        <f t="shared" si="8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6"/>
        <v>0</v>
      </c>
      <c r="F94" s="60">
        <v>0</v>
      </c>
      <c r="G94" s="13">
        <v>0</v>
      </c>
      <c r="H94" s="56">
        <f t="shared" si="7"/>
        <v>0</v>
      </c>
      <c r="I94" s="14">
        <f t="shared" si="8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6"/>
        <v>0</v>
      </c>
      <c r="F95" s="60">
        <v>0</v>
      </c>
      <c r="G95" s="13">
        <v>0</v>
      </c>
      <c r="H95" s="56">
        <f t="shared" si="7"/>
        <v>0</v>
      </c>
      <c r="I95" s="14">
        <f t="shared" si="8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6"/>
        <v>0</v>
      </c>
      <c r="F96" s="60">
        <v>0</v>
      </c>
      <c r="G96" s="13">
        <v>0</v>
      </c>
      <c r="H96" s="56">
        <f t="shared" si="7"/>
        <v>0</v>
      </c>
      <c r="I96" s="14">
        <f t="shared" si="8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6"/>
        <v>0</v>
      </c>
      <c r="F97" s="60">
        <v>0</v>
      </c>
      <c r="G97" s="13">
        <v>0</v>
      </c>
      <c r="H97" s="56">
        <f t="shared" si="7"/>
        <v>0</v>
      </c>
      <c r="I97" s="14">
        <f t="shared" si="8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6"/>
        <v>151299</v>
      </c>
      <c r="F98" s="60">
        <v>0</v>
      </c>
      <c r="G98" s="13">
        <v>0</v>
      </c>
      <c r="H98" s="56">
        <f t="shared" si="7"/>
        <v>151299</v>
      </c>
      <c r="I98" s="14">
        <f t="shared" si="8"/>
        <v>151299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6"/>
        <v>0</v>
      </c>
      <c r="F99" s="60">
        <v>0</v>
      </c>
      <c r="G99" s="13">
        <v>0</v>
      </c>
      <c r="H99" s="56">
        <f t="shared" si="7"/>
        <v>0</v>
      </c>
      <c r="I99" s="14">
        <f t="shared" si="8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6"/>
        <v>0</v>
      </c>
      <c r="F100" s="60">
        <v>0</v>
      </c>
      <c r="G100" s="13">
        <v>0</v>
      </c>
      <c r="H100" s="56">
        <f t="shared" si="7"/>
        <v>0</v>
      </c>
      <c r="I100" s="14">
        <f t="shared" si="8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6"/>
        <v>0</v>
      </c>
      <c r="F101" s="60">
        <v>0</v>
      </c>
      <c r="G101" s="13">
        <v>0</v>
      </c>
      <c r="H101" s="56">
        <f t="shared" si="7"/>
        <v>0</v>
      </c>
      <c r="I101" s="14">
        <f t="shared" si="8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6"/>
        <v>0</v>
      </c>
      <c r="F102" s="60">
        <v>0</v>
      </c>
      <c r="G102" s="13">
        <v>0</v>
      </c>
      <c r="H102" s="56">
        <f t="shared" si="7"/>
        <v>0</v>
      </c>
      <c r="I102" s="14">
        <f t="shared" si="8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6"/>
        <v>0</v>
      </c>
      <c r="F103" s="60">
        <v>0</v>
      </c>
      <c r="G103" s="13">
        <v>0</v>
      </c>
      <c r="H103" s="56">
        <f t="shared" si="7"/>
        <v>0</v>
      </c>
      <c r="I103" s="14">
        <f t="shared" si="8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6"/>
        <v>0</v>
      </c>
      <c r="F104" s="60">
        <v>0</v>
      </c>
      <c r="G104" s="13">
        <v>0</v>
      </c>
      <c r="H104" s="56">
        <f t="shared" si="7"/>
        <v>0</v>
      </c>
      <c r="I104" s="14">
        <f t="shared" si="8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6"/>
        <v>249358</v>
      </c>
      <c r="F105" s="60">
        <v>0</v>
      </c>
      <c r="G105" s="13">
        <v>0</v>
      </c>
      <c r="H105" s="56">
        <f t="shared" si="7"/>
        <v>249358</v>
      </c>
      <c r="I105" s="14">
        <f t="shared" si="8"/>
        <v>249358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6"/>
        <v>0</v>
      </c>
      <c r="F106" s="60">
        <v>0</v>
      </c>
      <c r="G106" s="13">
        <v>0</v>
      </c>
      <c r="H106" s="56">
        <f t="shared" si="7"/>
        <v>0</v>
      </c>
      <c r="I106" s="14">
        <f t="shared" si="8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6"/>
        <v>460576</v>
      </c>
      <c r="F107" s="60">
        <v>0</v>
      </c>
      <c r="G107" s="13">
        <v>0</v>
      </c>
      <c r="H107" s="56">
        <f t="shared" si="7"/>
        <v>460576</v>
      </c>
      <c r="I107" s="14">
        <f t="shared" si="8"/>
        <v>460576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6"/>
        <v>0</v>
      </c>
      <c r="F108" s="60">
        <v>0</v>
      </c>
      <c r="G108" s="13">
        <v>0</v>
      </c>
      <c r="H108" s="56">
        <f t="shared" si="7"/>
        <v>0</v>
      </c>
      <c r="I108" s="14">
        <f t="shared" si="8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6"/>
        <v>0</v>
      </c>
      <c r="F109" s="60">
        <v>0</v>
      </c>
      <c r="G109" s="13">
        <v>0</v>
      </c>
      <c r="H109" s="56">
        <f t="shared" si="7"/>
        <v>0</v>
      </c>
      <c r="I109" s="14">
        <f t="shared" si="8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6"/>
        <v>108476</v>
      </c>
      <c r="F110" s="60">
        <v>0</v>
      </c>
      <c r="G110" s="13">
        <v>0</v>
      </c>
      <c r="H110" s="56">
        <f t="shared" si="7"/>
        <v>108476</v>
      </c>
      <c r="I110" s="14">
        <f t="shared" si="8"/>
        <v>108476</v>
      </c>
      <c r="J110" s="15"/>
      <c r="K110" s="27"/>
      <c r="L110" s="27"/>
      <c r="M110" s="27"/>
    </row>
    <row r="111" spans="1:14" ht="12" thickBot="1" x14ac:dyDescent="0.25">
      <c r="A111" s="28"/>
      <c r="B111" s="67" t="s">
        <v>0</v>
      </c>
      <c r="C111" s="67"/>
      <c r="D111" s="68">
        <f t="shared" ref="D111:I111" si="9">SUM(D9:D110)</f>
        <v>9000000</v>
      </c>
      <c r="E111" s="68">
        <f t="shared" si="9"/>
        <v>9000000</v>
      </c>
      <c r="F111" s="68">
        <f t="shared" si="9"/>
        <v>0</v>
      </c>
      <c r="G111" s="68">
        <f t="shared" si="9"/>
        <v>0</v>
      </c>
      <c r="H111" s="68">
        <f t="shared" si="9"/>
        <v>9000000</v>
      </c>
      <c r="I111" s="68">
        <f t="shared" si="9"/>
        <v>9000000</v>
      </c>
      <c r="J111" s="27"/>
      <c r="K111" s="27"/>
      <c r="L111" s="27"/>
      <c r="M111" s="27"/>
      <c r="N111" s="23"/>
    </row>
    <row r="112" spans="1:14" ht="12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25">
      <c r="B114" s="73" t="s">
        <v>234</v>
      </c>
      <c r="C114" s="73"/>
      <c r="D114" s="81" t="s">
        <v>237</v>
      </c>
      <c r="E114" s="81"/>
      <c r="F114" s="81"/>
      <c r="G114" s="81"/>
      <c r="H114" s="81"/>
      <c r="I114" s="81"/>
      <c r="J114" s="81"/>
      <c r="K114" s="81"/>
      <c r="L114" s="81"/>
    </row>
    <row r="115" spans="2:255" ht="16.149999999999999" customHeight="1" x14ac:dyDescent="0.25">
      <c r="B115" s="73" t="s">
        <v>235</v>
      </c>
      <c r="C115" s="73"/>
      <c r="D115" s="86" t="s">
        <v>244</v>
      </c>
      <c r="E115" s="86"/>
      <c r="F115" s="86"/>
      <c r="G115" s="86"/>
      <c r="H115" s="86"/>
      <c r="I115" s="86"/>
      <c r="J115" s="86"/>
      <c r="K115" s="86"/>
      <c r="L115" s="86"/>
    </row>
    <row r="116" spans="2:255" ht="16.5" customHeight="1" x14ac:dyDescent="0.25">
      <c r="B116" s="73" t="s">
        <v>233</v>
      </c>
      <c r="C116" s="73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25">
      <c r="B117" s="80" t="s">
        <v>236</v>
      </c>
      <c r="C117" s="80"/>
      <c r="D117" s="81" t="s">
        <v>238</v>
      </c>
      <c r="E117" s="81"/>
      <c r="F117" s="81"/>
      <c r="G117" s="81"/>
      <c r="H117" s="81"/>
      <c r="I117" s="81"/>
      <c r="J117" s="81"/>
      <c r="K117" s="81"/>
      <c r="L117" s="81"/>
    </row>
    <row r="118" spans="2:255" ht="16.5" customHeight="1" x14ac:dyDescent="0.25">
      <c r="B118" s="80" t="s">
        <v>121</v>
      </c>
      <c r="C118" s="80"/>
      <c r="D118" s="81" t="s">
        <v>238</v>
      </c>
      <c r="E118" s="81"/>
      <c r="F118" s="81"/>
      <c r="G118" s="81"/>
      <c r="H118" s="81"/>
      <c r="I118" s="81"/>
      <c r="J118" s="81"/>
      <c r="K118" s="81"/>
      <c r="L118" s="8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80" t="s">
        <v>122</v>
      </c>
      <c r="C119" s="80"/>
      <c r="D119" s="81" t="s">
        <v>238</v>
      </c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0" t="s">
        <v>123</v>
      </c>
      <c r="C120" s="80"/>
      <c r="D120" s="81" t="s">
        <v>238</v>
      </c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0" t="s">
        <v>124</v>
      </c>
      <c r="C121" s="80"/>
      <c r="D121" s="81" t="s">
        <v>238</v>
      </c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78" t="s">
        <v>239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31" t="s">
        <v>243</v>
      </c>
      <c r="C125" s="3"/>
      <c r="D125" s="27"/>
    </row>
    <row r="126" spans="2:255" ht="12.75" x14ac:dyDescent="0.2">
      <c r="C126" s="3"/>
      <c r="D126" s="27"/>
    </row>
    <row r="127" spans="2:255" ht="12" customHeight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2:255" ht="14.25" customHeight="1" x14ac:dyDescent="0.2">
      <c r="C128" s="34"/>
      <c r="D128" s="27"/>
    </row>
    <row r="129" spans="2:12" ht="14.25" customHeight="1" x14ac:dyDescent="0.2">
      <c r="B129" s="79" t="s">
        <v>118</v>
      </c>
      <c r="C129" s="79"/>
      <c r="D129" s="63" t="s">
        <v>238</v>
      </c>
    </row>
    <row r="130" spans="2:12" ht="14.25" customHeight="1" x14ac:dyDescent="0.2">
      <c r="B130" s="79" t="s">
        <v>125</v>
      </c>
      <c r="C130" s="79"/>
      <c r="D130" s="63" t="s">
        <v>238</v>
      </c>
    </row>
    <row r="131" spans="2:12" ht="15" customHeight="1" x14ac:dyDescent="0.2">
      <c r="D131" s="27"/>
    </row>
    <row r="132" spans="2:12" ht="24.75" customHeight="1" x14ac:dyDescent="0.2">
      <c r="B132" s="88" t="s">
        <v>240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49"/>
    </row>
    <row r="133" spans="2:12" ht="12.75" x14ac:dyDescent="0.2">
      <c r="B133" s="35"/>
      <c r="C133" s="35"/>
      <c r="D133" s="36"/>
      <c r="E133" s="36"/>
      <c r="F133" s="36"/>
    </row>
    <row r="134" spans="2:12" ht="9.75" customHeight="1" x14ac:dyDescent="0.2">
      <c r="B134" s="37"/>
      <c r="C134" s="37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38"/>
      <c r="I137" s="39"/>
      <c r="J137" s="39"/>
    </row>
    <row r="138" spans="2:12" ht="12.75" x14ac:dyDescent="0.2">
      <c r="B138" s="37"/>
      <c r="C138" s="37"/>
      <c r="J138" s="40"/>
    </row>
    <row r="139" spans="2:12" ht="13.5" thickBot="1" x14ac:dyDescent="0.25">
      <c r="B139" s="41"/>
      <c r="C139" s="41"/>
      <c r="D139" s="42"/>
      <c r="E139" s="42"/>
      <c r="F139" s="43"/>
      <c r="G139" s="48" t="s">
        <v>229</v>
      </c>
      <c r="H139" s="85">
        <v>45688</v>
      </c>
      <c r="I139" s="85"/>
      <c r="J139" s="44"/>
    </row>
    <row r="140" spans="2:12" ht="12.75" x14ac:dyDescent="0.2">
      <c r="B140" s="45"/>
      <c r="C140" s="45"/>
      <c r="D140" s="84"/>
      <c r="E140" s="84"/>
      <c r="F140" s="43"/>
      <c r="G140" s="84"/>
      <c r="H140" s="84"/>
      <c r="I140" s="84"/>
      <c r="J140" s="84"/>
    </row>
    <row r="141" spans="2:12" ht="12.75" x14ac:dyDescent="0.2">
      <c r="B141" s="45"/>
      <c r="C141" s="45"/>
      <c r="D141" s="43"/>
      <c r="E141" s="43"/>
      <c r="F141" s="43"/>
      <c r="G141" s="44"/>
      <c r="H141" s="44"/>
    </row>
    <row r="142" spans="2:12" ht="12.75" x14ac:dyDescent="0.2">
      <c r="B142" s="45"/>
      <c r="C142" s="45"/>
      <c r="D142" s="43"/>
      <c r="E142" s="43"/>
      <c r="F142" s="43"/>
      <c r="G142" s="46"/>
      <c r="H142" s="46"/>
    </row>
    <row r="143" spans="2:12" ht="12.75" x14ac:dyDescent="0.2">
      <c r="B143" s="45"/>
      <c r="C143" s="45"/>
      <c r="D143" s="36"/>
      <c r="E143" s="36"/>
      <c r="F143" s="36"/>
      <c r="G143" s="47"/>
      <c r="H143" s="47"/>
      <c r="I143" s="83"/>
      <c r="J143" s="83"/>
    </row>
    <row r="144" spans="2:12" ht="12.75" x14ac:dyDescent="0.2">
      <c r="B144" s="45"/>
      <c r="C144" s="45"/>
      <c r="D144" s="36"/>
      <c r="E144" s="36"/>
      <c r="F144" s="36"/>
    </row>
    <row r="145" spans="2:6" ht="12.75" x14ac:dyDescent="0.2">
      <c r="B145" s="45"/>
      <c r="C145" s="45"/>
      <c r="D145" s="36"/>
      <c r="E145" s="36"/>
      <c r="F145" s="36"/>
    </row>
    <row r="146" spans="2:6" ht="12.75" x14ac:dyDescent="0.2">
      <c r="B146" s="45"/>
      <c r="C146" s="45"/>
      <c r="D146" s="36"/>
      <c r="E146" s="36"/>
      <c r="F146" s="36"/>
    </row>
    <row r="147" spans="2:6" ht="12.75" x14ac:dyDescent="0.2">
      <c r="B147" s="45"/>
      <c r="C147" s="45"/>
      <c r="D147" s="36"/>
      <c r="E147" s="36"/>
      <c r="F147" s="36"/>
    </row>
  </sheetData>
  <mergeCells count="31">
    <mergeCell ref="C3:F3"/>
    <mergeCell ref="I143:J143"/>
    <mergeCell ref="D140:E140"/>
    <mergeCell ref="G140:H140"/>
    <mergeCell ref="I140:J140"/>
    <mergeCell ref="H139:I139"/>
    <mergeCell ref="B114:C114"/>
    <mergeCell ref="D115:L115"/>
    <mergeCell ref="B117:C117"/>
    <mergeCell ref="D114:L114"/>
    <mergeCell ref="D117:L117"/>
    <mergeCell ref="B116:C116"/>
    <mergeCell ref="B127:L127"/>
    <mergeCell ref="B132:K132"/>
    <mergeCell ref="A5:B5"/>
    <mergeCell ref="H4:I4"/>
    <mergeCell ref="B129:C129"/>
    <mergeCell ref="B130:C130"/>
    <mergeCell ref="B118:C118"/>
    <mergeCell ref="B119:C119"/>
    <mergeCell ref="B120:C120"/>
    <mergeCell ref="B121:C121"/>
    <mergeCell ref="B115:C115"/>
    <mergeCell ref="H7:I7"/>
    <mergeCell ref="F7:G7"/>
    <mergeCell ref="D7:E7"/>
    <mergeCell ref="B124:L124"/>
    <mergeCell ref="D118:L118"/>
    <mergeCell ref="D119:L119"/>
    <mergeCell ref="D120:L120"/>
    <mergeCell ref="D121:L121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238125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4D7F-C0E2-4AFE-884D-598D0FB62AE2}">
  <dimension ref="A1:IU147"/>
  <sheetViews>
    <sheetView showGridLines="0" zoomScale="110" zoomScaleNormal="110" workbookViewId="0">
      <selection activeCell="C6" sqref="C6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3" ht="85.9" customHeight="1" x14ac:dyDescent="0.2"/>
    <row r="2" spans="1:13" ht="15" x14ac:dyDescent="0.2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75" x14ac:dyDescent="0.2">
      <c r="A3" s="52" t="s">
        <v>230</v>
      </c>
      <c r="B3" s="52"/>
      <c r="C3" s="82" t="s">
        <v>241</v>
      </c>
      <c r="D3" s="82"/>
      <c r="E3" s="82"/>
      <c r="F3" s="82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75" x14ac:dyDescent="0.2">
      <c r="A4" s="52" t="s">
        <v>231</v>
      </c>
      <c r="B4" s="52"/>
      <c r="C4" s="54">
        <v>45627</v>
      </c>
      <c r="H4" s="89" t="s">
        <v>227</v>
      </c>
      <c r="I4" s="89"/>
      <c r="J4" s="53">
        <v>45627</v>
      </c>
      <c r="K4" s="53">
        <v>45838</v>
      </c>
      <c r="L4" s="53" t="s">
        <v>245</v>
      </c>
    </row>
    <row r="5" spans="1:13" ht="12.75" x14ac:dyDescent="0.2">
      <c r="A5" s="89" t="s">
        <v>232</v>
      </c>
      <c r="B5" s="89"/>
      <c r="C5" s="50">
        <v>2</v>
      </c>
      <c r="D5" s="72" t="s">
        <v>242</v>
      </c>
      <c r="J5" s="1"/>
    </row>
    <row r="6" spans="1:13" ht="12.75" x14ac:dyDescent="0.2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76" t="s">
        <v>105</v>
      </c>
      <c r="E7" s="77"/>
      <c r="F7" s="74" t="s">
        <v>104</v>
      </c>
      <c r="G7" s="75"/>
      <c r="H7" s="74" t="s">
        <v>107</v>
      </c>
      <c r="I7" s="75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55000</v>
      </c>
      <c r="G14" s="13">
        <v>0</v>
      </c>
      <c r="H14" s="56">
        <f t="shared" si="1"/>
        <v>135695</v>
      </c>
      <c r="I14" s="14">
        <f t="shared" si="2"/>
        <v>135695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-55000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0</v>
      </c>
      <c r="G91" s="13">
        <v>0</v>
      </c>
      <c r="H91" s="56">
        <f t="shared" si="4"/>
        <v>450529</v>
      </c>
      <c r="I91" s="14">
        <f t="shared" si="5"/>
        <v>450529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0</v>
      </c>
      <c r="G98" s="13">
        <v>0</v>
      </c>
      <c r="H98" s="56">
        <f t="shared" si="4"/>
        <v>151299</v>
      </c>
      <c r="I98" s="14">
        <f t="shared" si="5"/>
        <v>151299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0</v>
      </c>
      <c r="G105" s="13">
        <v>0</v>
      </c>
      <c r="H105" s="56">
        <f t="shared" si="4"/>
        <v>249358</v>
      </c>
      <c r="I105" s="14">
        <f t="shared" si="5"/>
        <v>249358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0</v>
      </c>
      <c r="G107" s="13">
        <v>0</v>
      </c>
      <c r="H107" s="56">
        <f t="shared" si="4"/>
        <v>460576</v>
      </c>
      <c r="I107" s="14">
        <f t="shared" si="5"/>
        <v>460576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0</v>
      </c>
      <c r="G110" s="13">
        <v>0</v>
      </c>
      <c r="H110" s="56">
        <f t="shared" si="4"/>
        <v>108476</v>
      </c>
      <c r="I110" s="14">
        <f t="shared" si="5"/>
        <v>108476</v>
      </c>
      <c r="J110" s="15"/>
      <c r="K110" s="27"/>
      <c r="L110" s="27"/>
      <c r="M110" s="27"/>
    </row>
    <row r="111" spans="1:14" ht="12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2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25">
      <c r="B114" s="73" t="s">
        <v>234</v>
      </c>
      <c r="C114" s="73"/>
      <c r="D114" s="81" t="s">
        <v>237</v>
      </c>
      <c r="E114" s="81"/>
      <c r="F114" s="81"/>
      <c r="G114" s="81"/>
      <c r="H114" s="81"/>
      <c r="I114" s="81"/>
      <c r="J114" s="81"/>
      <c r="K114" s="81"/>
      <c r="L114" s="81"/>
    </row>
    <row r="115" spans="2:255" ht="16.149999999999999" customHeight="1" x14ac:dyDescent="0.25">
      <c r="B115" s="73" t="s">
        <v>235</v>
      </c>
      <c r="C115" s="73"/>
      <c r="D115" s="86" t="s">
        <v>244</v>
      </c>
      <c r="E115" s="86"/>
      <c r="F115" s="86"/>
      <c r="G115" s="86"/>
      <c r="H115" s="86"/>
      <c r="I115" s="86"/>
      <c r="J115" s="86"/>
      <c r="K115" s="86"/>
      <c r="L115" s="86"/>
    </row>
    <row r="116" spans="2:255" ht="16.5" customHeight="1" x14ac:dyDescent="0.25">
      <c r="B116" s="73" t="s">
        <v>233</v>
      </c>
      <c r="C116" s="73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25">
      <c r="B117" s="80" t="s">
        <v>236</v>
      </c>
      <c r="C117" s="80"/>
      <c r="D117" s="81" t="s">
        <v>238</v>
      </c>
      <c r="E117" s="81"/>
      <c r="F117" s="81"/>
      <c r="G117" s="81"/>
      <c r="H117" s="81"/>
      <c r="I117" s="81"/>
      <c r="J117" s="81"/>
      <c r="K117" s="81"/>
      <c r="L117" s="81"/>
    </row>
    <row r="118" spans="2:255" ht="16.5" customHeight="1" x14ac:dyDescent="0.25">
      <c r="B118" s="80" t="s">
        <v>121</v>
      </c>
      <c r="C118" s="80"/>
      <c r="D118" s="81" t="s">
        <v>238</v>
      </c>
      <c r="E118" s="81"/>
      <c r="F118" s="81"/>
      <c r="G118" s="81"/>
      <c r="H118" s="81"/>
      <c r="I118" s="81"/>
      <c r="J118" s="81"/>
      <c r="K118" s="81"/>
      <c r="L118" s="8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80" t="s">
        <v>122</v>
      </c>
      <c r="C119" s="80"/>
      <c r="D119" s="81" t="s">
        <v>238</v>
      </c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0" t="s">
        <v>123</v>
      </c>
      <c r="C120" s="80"/>
      <c r="D120" s="81" t="s">
        <v>238</v>
      </c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0" t="s">
        <v>124</v>
      </c>
      <c r="C121" s="80"/>
      <c r="D121" s="81" t="s">
        <v>238</v>
      </c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78" t="s">
        <v>239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31" t="s">
        <v>243</v>
      </c>
      <c r="C125" s="3"/>
      <c r="D125" s="27"/>
    </row>
    <row r="126" spans="2:255" ht="12.75" x14ac:dyDescent="0.2">
      <c r="C126" s="3"/>
      <c r="D126" s="27"/>
    </row>
    <row r="127" spans="2:255" ht="12" customHeight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2:255" ht="14.25" customHeight="1" x14ac:dyDescent="0.2">
      <c r="C128" s="34"/>
      <c r="D128" s="27"/>
    </row>
    <row r="129" spans="2:12" ht="14.25" customHeight="1" x14ac:dyDescent="0.2">
      <c r="B129" s="79" t="s">
        <v>118</v>
      </c>
      <c r="C129" s="79"/>
      <c r="D129" s="63" t="s">
        <v>238</v>
      </c>
    </row>
    <row r="130" spans="2:12" ht="14.25" customHeight="1" x14ac:dyDescent="0.2">
      <c r="B130" s="79" t="s">
        <v>125</v>
      </c>
      <c r="C130" s="79"/>
      <c r="D130" s="63" t="s">
        <v>238</v>
      </c>
    </row>
    <row r="131" spans="2:12" ht="15" customHeight="1" x14ac:dyDescent="0.2">
      <c r="D131" s="27"/>
    </row>
    <row r="132" spans="2:12" ht="24.75" customHeight="1" x14ac:dyDescent="0.2">
      <c r="B132" s="88" t="s">
        <v>240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49"/>
    </row>
    <row r="133" spans="2:12" ht="12.75" x14ac:dyDescent="0.2">
      <c r="B133" s="35"/>
      <c r="C133" s="35"/>
      <c r="D133" s="36"/>
      <c r="E133" s="36"/>
      <c r="F133" s="36"/>
    </row>
    <row r="134" spans="2:12" ht="9.75" customHeight="1" x14ac:dyDescent="0.2">
      <c r="B134" s="37"/>
      <c r="C134" s="37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38"/>
      <c r="I137" s="39"/>
      <c r="J137" s="39"/>
    </row>
    <row r="138" spans="2:12" ht="12.75" x14ac:dyDescent="0.2">
      <c r="B138" s="37"/>
      <c r="C138" s="37"/>
      <c r="J138" s="40"/>
    </row>
    <row r="139" spans="2:12" ht="13.5" thickBot="1" x14ac:dyDescent="0.25">
      <c r="B139" s="41"/>
      <c r="C139" s="41"/>
      <c r="D139" s="42"/>
      <c r="E139" s="42"/>
      <c r="F139" s="43"/>
      <c r="G139" s="48" t="s">
        <v>229</v>
      </c>
      <c r="H139" s="85">
        <v>45688</v>
      </c>
      <c r="I139" s="85"/>
      <c r="J139" s="44"/>
    </row>
    <row r="140" spans="2:12" ht="12.75" x14ac:dyDescent="0.2">
      <c r="B140" s="45"/>
      <c r="C140" s="45"/>
      <c r="D140" s="84"/>
      <c r="E140" s="84"/>
      <c r="F140" s="43"/>
      <c r="G140" s="84"/>
      <c r="H140" s="84"/>
      <c r="I140" s="84"/>
      <c r="J140" s="84"/>
    </row>
    <row r="141" spans="2:12" ht="12.75" x14ac:dyDescent="0.2">
      <c r="B141" s="45"/>
      <c r="C141" s="45"/>
      <c r="D141" s="43"/>
      <c r="E141" s="43"/>
      <c r="F141" s="43"/>
      <c r="G141" s="44"/>
      <c r="H141" s="44"/>
    </row>
    <row r="142" spans="2:12" ht="12.75" x14ac:dyDescent="0.2">
      <c r="B142" s="45"/>
      <c r="C142" s="45"/>
      <c r="D142" s="43"/>
      <c r="E142" s="43"/>
      <c r="F142" s="43"/>
      <c r="G142" s="46"/>
      <c r="H142" s="46"/>
    </row>
    <row r="143" spans="2:12" ht="12.75" x14ac:dyDescent="0.2">
      <c r="B143" s="45"/>
      <c r="C143" s="45"/>
      <c r="D143" s="36"/>
      <c r="E143" s="36"/>
      <c r="F143" s="36"/>
      <c r="G143" s="47"/>
      <c r="H143" s="47"/>
      <c r="I143" s="83"/>
      <c r="J143" s="83"/>
    </row>
    <row r="144" spans="2:12" ht="12.75" x14ac:dyDescent="0.2">
      <c r="B144" s="45"/>
      <c r="C144" s="45"/>
      <c r="D144" s="36"/>
      <c r="E144" s="36"/>
      <c r="F144" s="36"/>
    </row>
    <row r="145" spans="2:6" ht="12.75" x14ac:dyDescent="0.2">
      <c r="B145" s="45"/>
      <c r="C145" s="45"/>
      <c r="D145" s="36"/>
      <c r="E145" s="36"/>
      <c r="F145" s="36"/>
    </row>
    <row r="146" spans="2:6" ht="12.75" x14ac:dyDescent="0.2">
      <c r="B146" s="45"/>
      <c r="C146" s="45"/>
      <c r="D146" s="36"/>
      <c r="E146" s="36"/>
      <c r="F146" s="36"/>
    </row>
    <row r="147" spans="2:6" ht="12.75" x14ac:dyDescent="0.2">
      <c r="B147" s="45"/>
      <c r="C147" s="45"/>
      <c r="D147" s="36"/>
      <c r="E147" s="36"/>
      <c r="F147" s="36"/>
    </row>
  </sheetData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238125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2B27-5E44-4FC4-B35C-7B2180577795}">
  <dimension ref="A1:IU147"/>
  <sheetViews>
    <sheetView showGridLines="0" zoomScale="110" zoomScaleNormal="110" workbookViewId="0">
      <selection activeCell="C6" sqref="C6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3" ht="85.9" customHeight="1" x14ac:dyDescent="0.2"/>
    <row r="2" spans="1:13" ht="15" x14ac:dyDescent="0.2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75" x14ac:dyDescent="0.2">
      <c r="A3" s="52" t="s">
        <v>230</v>
      </c>
      <c r="B3" s="52"/>
      <c r="C3" s="82" t="s">
        <v>241</v>
      </c>
      <c r="D3" s="82"/>
      <c r="E3" s="82"/>
      <c r="F3" s="82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75" x14ac:dyDescent="0.2">
      <c r="A4" s="52" t="s">
        <v>231</v>
      </c>
      <c r="B4" s="52"/>
      <c r="C4" s="54">
        <v>45627</v>
      </c>
      <c r="H4" s="89" t="s">
        <v>227</v>
      </c>
      <c r="I4" s="89"/>
      <c r="J4" s="53">
        <v>45627</v>
      </c>
      <c r="K4" s="53">
        <v>45838</v>
      </c>
      <c r="L4" s="53" t="s">
        <v>245</v>
      </c>
    </row>
    <row r="5" spans="1:13" ht="12.75" x14ac:dyDescent="0.2">
      <c r="A5" s="89" t="s">
        <v>232</v>
      </c>
      <c r="B5" s="89"/>
      <c r="C5" s="50">
        <v>3</v>
      </c>
      <c r="D5" s="72" t="s">
        <v>242</v>
      </c>
      <c r="J5" s="1"/>
    </row>
    <row r="6" spans="1:13" ht="12.75" x14ac:dyDescent="0.2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76" t="s">
        <v>105</v>
      </c>
      <c r="E7" s="77"/>
      <c r="F7" s="74" t="s">
        <v>104</v>
      </c>
      <c r="G7" s="75"/>
      <c r="H7" s="74" t="s">
        <v>107</v>
      </c>
      <c r="I7" s="75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300000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-49000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300000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135695</v>
      </c>
      <c r="E14" s="14">
        <f t="shared" si="0"/>
        <v>135695</v>
      </c>
      <c r="F14" s="60">
        <v>300000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250000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300000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-100000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-594000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-300000</v>
      </c>
      <c r="G31" s="13">
        <v>0</v>
      </c>
      <c r="H31" s="56">
        <f t="shared" si="1"/>
        <v>427829</v>
      </c>
      <c r="I31" s="14">
        <f t="shared" si="2"/>
        <v>427829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-1000000</v>
      </c>
      <c r="G44" s="13">
        <v>0</v>
      </c>
      <c r="H44" s="56">
        <f t="shared" si="1"/>
        <v>219375</v>
      </c>
      <c r="I44" s="14">
        <f t="shared" si="2"/>
        <v>219375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300000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200000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-150000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-140000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-20000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100000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103000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200000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100000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-100000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-300000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300000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2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2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25">
      <c r="B114" s="73" t="s">
        <v>234</v>
      </c>
      <c r="C114" s="73"/>
      <c r="D114" s="81" t="s">
        <v>237</v>
      </c>
      <c r="E114" s="81"/>
      <c r="F114" s="81"/>
      <c r="G114" s="81"/>
      <c r="H114" s="81"/>
      <c r="I114" s="81"/>
      <c r="J114" s="81"/>
      <c r="K114" s="81"/>
      <c r="L114" s="81"/>
    </row>
    <row r="115" spans="2:255" ht="16.149999999999999" customHeight="1" x14ac:dyDescent="0.25">
      <c r="B115" s="73" t="s">
        <v>235</v>
      </c>
      <c r="C115" s="73"/>
      <c r="D115" s="86" t="s">
        <v>244</v>
      </c>
      <c r="E115" s="86"/>
      <c r="F115" s="86"/>
      <c r="G115" s="86"/>
      <c r="H115" s="86"/>
      <c r="I115" s="86"/>
      <c r="J115" s="86"/>
      <c r="K115" s="86"/>
      <c r="L115" s="86"/>
    </row>
    <row r="116" spans="2:255" ht="16.5" customHeight="1" x14ac:dyDescent="0.25">
      <c r="B116" s="73" t="s">
        <v>233</v>
      </c>
      <c r="C116" s="73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25">
      <c r="B117" s="80" t="s">
        <v>236</v>
      </c>
      <c r="C117" s="80"/>
      <c r="D117" s="81" t="s">
        <v>238</v>
      </c>
      <c r="E117" s="81"/>
      <c r="F117" s="81"/>
      <c r="G117" s="81"/>
      <c r="H117" s="81"/>
      <c r="I117" s="81"/>
      <c r="J117" s="81"/>
      <c r="K117" s="81"/>
      <c r="L117" s="81"/>
    </row>
    <row r="118" spans="2:255" ht="16.5" customHeight="1" x14ac:dyDescent="0.25">
      <c r="B118" s="80" t="s">
        <v>121</v>
      </c>
      <c r="C118" s="80"/>
      <c r="D118" s="81" t="s">
        <v>238</v>
      </c>
      <c r="E118" s="81"/>
      <c r="F118" s="81"/>
      <c r="G118" s="81"/>
      <c r="H118" s="81"/>
      <c r="I118" s="81"/>
      <c r="J118" s="81"/>
      <c r="K118" s="81"/>
      <c r="L118" s="8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80" t="s">
        <v>122</v>
      </c>
      <c r="C119" s="80"/>
      <c r="D119" s="81" t="s">
        <v>238</v>
      </c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0" t="s">
        <v>123</v>
      </c>
      <c r="C120" s="80"/>
      <c r="D120" s="81" t="s">
        <v>238</v>
      </c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0" t="s">
        <v>124</v>
      </c>
      <c r="C121" s="80"/>
      <c r="D121" s="81" t="s">
        <v>238</v>
      </c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78" t="s">
        <v>239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31" t="s">
        <v>243</v>
      </c>
      <c r="C125" s="3"/>
      <c r="D125" s="27"/>
    </row>
    <row r="126" spans="2:255" ht="12.75" x14ac:dyDescent="0.2">
      <c r="C126" s="3"/>
      <c r="D126" s="27"/>
    </row>
    <row r="127" spans="2:255" ht="12" customHeight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2:255" ht="14.25" customHeight="1" x14ac:dyDescent="0.2">
      <c r="C128" s="34"/>
      <c r="D128" s="27"/>
    </row>
    <row r="129" spans="2:12" ht="14.25" customHeight="1" x14ac:dyDescent="0.2">
      <c r="B129" s="79" t="s">
        <v>118</v>
      </c>
      <c r="C129" s="79"/>
      <c r="D129" s="63" t="s">
        <v>238</v>
      </c>
    </row>
    <row r="130" spans="2:12" ht="14.25" customHeight="1" x14ac:dyDescent="0.2">
      <c r="B130" s="79" t="s">
        <v>125</v>
      </c>
      <c r="C130" s="79"/>
      <c r="D130" s="63" t="s">
        <v>238</v>
      </c>
    </row>
    <row r="131" spans="2:12" ht="15" customHeight="1" x14ac:dyDescent="0.2">
      <c r="D131" s="27"/>
    </row>
    <row r="132" spans="2:12" ht="24.75" customHeight="1" x14ac:dyDescent="0.2">
      <c r="B132" s="88" t="s">
        <v>240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49"/>
    </row>
    <row r="133" spans="2:12" ht="12.75" x14ac:dyDescent="0.2">
      <c r="B133" s="35"/>
      <c r="C133" s="35"/>
      <c r="D133" s="36"/>
      <c r="E133" s="36"/>
      <c r="F133" s="36"/>
    </row>
    <row r="134" spans="2:12" ht="9.75" customHeight="1" x14ac:dyDescent="0.2">
      <c r="B134" s="37"/>
      <c r="C134" s="37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38"/>
      <c r="I137" s="39"/>
      <c r="J137" s="39"/>
    </row>
    <row r="138" spans="2:12" ht="12.75" x14ac:dyDescent="0.2">
      <c r="B138" s="37"/>
      <c r="C138" s="37"/>
      <c r="J138" s="40"/>
    </row>
    <row r="139" spans="2:12" ht="13.5" thickBot="1" x14ac:dyDescent="0.25">
      <c r="B139" s="41"/>
      <c r="C139" s="41"/>
      <c r="D139" s="42"/>
      <c r="E139" s="42"/>
      <c r="F139" s="43"/>
      <c r="G139" s="48" t="s">
        <v>229</v>
      </c>
      <c r="H139" s="85">
        <v>45694</v>
      </c>
      <c r="I139" s="85"/>
      <c r="J139" s="44"/>
    </row>
    <row r="140" spans="2:12" ht="12.75" x14ac:dyDescent="0.2">
      <c r="B140" s="45"/>
      <c r="C140" s="45"/>
      <c r="D140" s="84"/>
      <c r="E140" s="84"/>
      <c r="F140" s="43"/>
      <c r="G140" s="84"/>
      <c r="H140" s="84"/>
      <c r="I140" s="84"/>
      <c r="J140" s="84"/>
    </row>
    <row r="141" spans="2:12" ht="12.75" x14ac:dyDescent="0.2">
      <c r="B141" s="45"/>
      <c r="C141" s="45"/>
      <c r="D141" s="43"/>
      <c r="E141" s="43"/>
      <c r="F141" s="43"/>
      <c r="G141" s="44"/>
      <c r="H141" s="44"/>
    </row>
    <row r="142" spans="2:12" ht="12.75" x14ac:dyDescent="0.2">
      <c r="B142" s="45"/>
      <c r="C142" s="45"/>
      <c r="D142" s="43"/>
      <c r="E142" s="43"/>
      <c r="F142" s="43"/>
      <c r="G142" s="46"/>
      <c r="H142" s="46"/>
    </row>
    <row r="143" spans="2:12" ht="12.75" x14ac:dyDescent="0.2">
      <c r="B143" s="45"/>
      <c r="C143" s="45"/>
      <c r="D143" s="36"/>
      <c r="E143" s="36"/>
      <c r="F143" s="36"/>
      <c r="G143" s="47"/>
      <c r="H143" s="47"/>
      <c r="I143" s="83"/>
      <c r="J143" s="83"/>
    </row>
    <row r="144" spans="2:12" ht="12.75" x14ac:dyDescent="0.2">
      <c r="B144" s="45"/>
      <c r="C144" s="45"/>
      <c r="D144" s="36"/>
      <c r="E144" s="36"/>
      <c r="F144" s="36"/>
    </row>
    <row r="145" spans="2:6" ht="12.75" x14ac:dyDescent="0.2">
      <c r="B145" s="45"/>
      <c r="C145" s="45"/>
      <c r="D145" s="36"/>
      <c r="E145" s="36"/>
      <c r="F145" s="36"/>
    </row>
    <row r="146" spans="2:6" ht="12.75" x14ac:dyDescent="0.2">
      <c r="B146" s="45"/>
      <c r="C146" s="45"/>
      <c r="D146" s="36"/>
      <c r="E146" s="36"/>
      <c r="F146" s="36"/>
    </row>
    <row r="147" spans="2:6" ht="12.75" x14ac:dyDescent="0.2">
      <c r="B147" s="45"/>
      <c r="C147" s="45"/>
      <c r="D147" s="36"/>
      <c r="E147" s="36"/>
      <c r="F147" s="36"/>
    </row>
  </sheetData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238125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32BB-EDCE-48ED-8EB8-F470E5E6D7FF}">
  <dimension ref="A1:IU147"/>
  <sheetViews>
    <sheetView showGridLines="0" tabSelected="1" zoomScale="110" zoomScaleNormal="110" workbookViewId="0">
      <selection activeCell="C6" sqref="C6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3" ht="85.9" customHeight="1" x14ac:dyDescent="0.2"/>
    <row r="2" spans="1:13" ht="15" x14ac:dyDescent="0.2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75" x14ac:dyDescent="0.2">
      <c r="A3" s="52" t="s">
        <v>230</v>
      </c>
      <c r="B3" s="52"/>
      <c r="C3" s="82" t="s">
        <v>241</v>
      </c>
      <c r="D3" s="82"/>
      <c r="E3" s="82"/>
      <c r="F3" s="82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75" x14ac:dyDescent="0.2">
      <c r="A4" s="52" t="s">
        <v>231</v>
      </c>
      <c r="B4" s="52"/>
      <c r="C4" s="54">
        <v>45627</v>
      </c>
      <c r="H4" s="89" t="s">
        <v>227</v>
      </c>
      <c r="I4" s="89"/>
      <c r="J4" s="53">
        <v>45627</v>
      </c>
      <c r="K4" s="53">
        <v>45838</v>
      </c>
      <c r="L4" s="53" t="s">
        <v>245</v>
      </c>
    </row>
    <row r="5" spans="1:13" ht="12.75" x14ac:dyDescent="0.2">
      <c r="A5" s="89" t="s">
        <v>232</v>
      </c>
      <c r="B5" s="89"/>
      <c r="C5" s="50">
        <v>4</v>
      </c>
      <c r="D5" s="72" t="s">
        <v>242</v>
      </c>
      <c r="J5" s="1"/>
    </row>
    <row r="6" spans="1:13" ht="12.75" x14ac:dyDescent="0.2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76" t="s">
        <v>105</v>
      </c>
      <c r="E7" s="77"/>
      <c r="F7" s="74" t="s">
        <v>104</v>
      </c>
      <c r="G7" s="75"/>
      <c r="H7" s="74" t="s">
        <v>107</v>
      </c>
      <c r="I7" s="75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6">
        <v>477379</v>
      </c>
      <c r="E10" s="14">
        <f t="shared" si="0"/>
        <v>477379</v>
      </c>
      <c r="F10" s="60">
        <v>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6">
        <v>12756</v>
      </c>
      <c r="E11" s="14">
        <f t="shared" si="0"/>
        <v>12756</v>
      </c>
      <c r="F11" s="60">
        <v>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6">
        <v>448186</v>
      </c>
      <c r="E13" s="14">
        <f t="shared" si="0"/>
        <v>448186</v>
      </c>
      <c r="F13" s="60">
        <v>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6">
        <v>435695</v>
      </c>
      <c r="E14" s="14">
        <f t="shared" si="0"/>
        <v>435695</v>
      </c>
      <c r="F14" s="60">
        <v>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6">
        <v>1509509</v>
      </c>
      <c r="E19" s="14">
        <f t="shared" si="0"/>
        <v>1509509</v>
      </c>
      <c r="F19" s="60">
        <v>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6">
        <v>741848</v>
      </c>
      <c r="E20" s="14">
        <f t="shared" si="0"/>
        <v>741848</v>
      </c>
      <c r="F20" s="60">
        <v>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6">
        <v>399626</v>
      </c>
      <c r="E22" s="14">
        <f t="shared" si="0"/>
        <v>399626</v>
      </c>
      <c r="F22" s="60">
        <v>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6">
        <v>200318</v>
      </c>
      <c r="E26" s="14">
        <f t="shared" si="0"/>
        <v>200318</v>
      </c>
      <c r="F26" s="60">
        <v>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6">
        <v>427829</v>
      </c>
      <c r="E31" s="14">
        <f t="shared" si="0"/>
        <v>427829</v>
      </c>
      <c r="F31" s="60">
        <v>-50000</v>
      </c>
      <c r="G31" s="13">
        <v>0</v>
      </c>
      <c r="H31" s="56">
        <f t="shared" si="1"/>
        <v>377829</v>
      </c>
      <c r="I31" s="14">
        <f t="shared" si="2"/>
        <v>377829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6">
        <v>219375</v>
      </c>
      <c r="E44" s="14">
        <f t="shared" si="0"/>
        <v>219375</v>
      </c>
      <c r="F44" s="60">
        <v>50000</v>
      </c>
      <c r="G44" s="13">
        <v>0</v>
      </c>
      <c r="H44" s="56">
        <f t="shared" si="1"/>
        <v>269375</v>
      </c>
      <c r="I44" s="14">
        <f t="shared" si="2"/>
        <v>269375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6">
        <v>599752</v>
      </c>
      <c r="E52" s="14">
        <f t="shared" si="0"/>
        <v>599752</v>
      </c>
      <c r="F52" s="60">
        <v>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6">
        <v>669701</v>
      </c>
      <c r="E53" s="14">
        <f t="shared" si="0"/>
        <v>669701</v>
      </c>
      <c r="F53" s="60">
        <v>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6">
        <v>199670</v>
      </c>
      <c r="E65" s="14">
        <f t="shared" si="3"/>
        <v>199670</v>
      </c>
      <c r="F65" s="60">
        <v>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6">
        <v>29288</v>
      </c>
      <c r="E66" s="14">
        <f t="shared" si="3"/>
        <v>29288</v>
      </c>
      <c r="F66" s="60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6">
        <v>102755</v>
      </c>
      <c r="E67" s="14">
        <f t="shared" si="3"/>
        <v>102755</v>
      </c>
      <c r="F67" s="60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6">
        <v>396930</v>
      </c>
      <c r="E69" s="14">
        <f t="shared" si="3"/>
        <v>396930</v>
      </c>
      <c r="F69" s="60">
        <v>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6">
        <v>196124</v>
      </c>
      <c r="E71" s="14">
        <f t="shared" si="3"/>
        <v>196124</v>
      </c>
      <c r="F71" s="60">
        <v>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6">
        <v>650529</v>
      </c>
      <c r="E91" s="14">
        <f t="shared" si="3"/>
        <v>650529</v>
      </c>
      <c r="F91" s="60">
        <v>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6">
        <v>251299</v>
      </c>
      <c r="E98" s="14">
        <f t="shared" si="3"/>
        <v>251299</v>
      </c>
      <c r="F98" s="60">
        <v>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6">
        <v>149358</v>
      </c>
      <c r="E105" s="14">
        <f t="shared" si="3"/>
        <v>149358</v>
      </c>
      <c r="F105" s="60">
        <v>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6">
        <v>160576</v>
      </c>
      <c r="E107" s="14">
        <f t="shared" si="3"/>
        <v>160576</v>
      </c>
      <c r="F107" s="60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6">
        <v>408476</v>
      </c>
      <c r="E110" s="14">
        <f t="shared" si="3"/>
        <v>408476</v>
      </c>
      <c r="F110" s="60">
        <v>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2" thickBot="1" x14ac:dyDescent="0.2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2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25">
      <c r="B114" s="73" t="s">
        <v>234</v>
      </c>
      <c r="C114" s="73"/>
      <c r="D114" s="81" t="s">
        <v>237</v>
      </c>
      <c r="E114" s="81"/>
      <c r="F114" s="81"/>
      <c r="G114" s="81"/>
      <c r="H114" s="81"/>
      <c r="I114" s="81"/>
      <c r="J114" s="81"/>
      <c r="K114" s="81"/>
      <c r="L114" s="81"/>
    </row>
    <row r="115" spans="2:255" ht="16.149999999999999" customHeight="1" x14ac:dyDescent="0.25">
      <c r="B115" s="73" t="s">
        <v>235</v>
      </c>
      <c r="C115" s="73"/>
      <c r="D115" s="86" t="s">
        <v>244</v>
      </c>
      <c r="E115" s="86"/>
      <c r="F115" s="86"/>
      <c r="G115" s="86"/>
      <c r="H115" s="86"/>
      <c r="I115" s="86"/>
      <c r="J115" s="86"/>
      <c r="K115" s="86"/>
      <c r="L115" s="86"/>
    </row>
    <row r="116" spans="2:255" ht="16.5" customHeight="1" x14ac:dyDescent="0.25">
      <c r="B116" s="73" t="s">
        <v>233</v>
      </c>
      <c r="C116" s="73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25">
      <c r="B117" s="80" t="s">
        <v>236</v>
      </c>
      <c r="C117" s="80"/>
      <c r="D117" s="81" t="s">
        <v>238</v>
      </c>
      <c r="E117" s="81"/>
      <c r="F117" s="81"/>
      <c r="G117" s="81"/>
      <c r="H117" s="81"/>
      <c r="I117" s="81"/>
      <c r="J117" s="81"/>
      <c r="K117" s="81"/>
      <c r="L117" s="81"/>
    </row>
    <row r="118" spans="2:255" ht="16.5" customHeight="1" x14ac:dyDescent="0.25">
      <c r="B118" s="80" t="s">
        <v>121</v>
      </c>
      <c r="C118" s="80"/>
      <c r="D118" s="81" t="s">
        <v>238</v>
      </c>
      <c r="E118" s="81"/>
      <c r="F118" s="81"/>
      <c r="G118" s="81"/>
      <c r="H118" s="81"/>
      <c r="I118" s="81"/>
      <c r="J118" s="81"/>
      <c r="K118" s="81"/>
      <c r="L118" s="8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80" t="s">
        <v>122</v>
      </c>
      <c r="C119" s="80"/>
      <c r="D119" s="81" t="s">
        <v>238</v>
      </c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0" t="s">
        <v>123</v>
      </c>
      <c r="C120" s="80"/>
      <c r="D120" s="81" t="s">
        <v>238</v>
      </c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0" t="s">
        <v>124</v>
      </c>
      <c r="C121" s="80"/>
      <c r="D121" s="81" t="s">
        <v>238</v>
      </c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78" t="s">
        <v>239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31" t="s">
        <v>243</v>
      </c>
      <c r="C125" s="3"/>
      <c r="D125" s="27"/>
    </row>
    <row r="126" spans="2:255" ht="12.75" x14ac:dyDescent="0.2">
      <c r="C126" s="3"/>
      <c r="D126" s="27"/>
    </row>
    <row r="127" spans="2:255" ht="12" customHeight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2:255" ht="14.25" customHeight="1" x14ac:dyDescent="0.2">
      <c r="C128" s="34"/>
      <c r="D128" s="27"/>
    </row>
    <row r="129" spans="2:12" ht="14.25" customHeight="1" x14ac:dyDescent="0.2">
      <c r="B129" s="79" t="s">
        <v>118</v>
      </c>
      <c r="C129" s="79"/>
      <c r="D129" s="63" t="s">
        <v>238</v>
      </c>
    </row>
    <row r="130" spans="2:12" ht="14.25" customHeight="1" x14ac:dyDescent="0.2">
      <c r="B130" s="79" t="s">
        <v>125</v>
      </c>
      <c r="C130" s="79"/>
      <c r="D130" s="63" t="s">
        <v>238</v>
      </c>
    </row>
    <row r="131" spans="2:12" ht="15" customHeight="1" x14ac:dyDescent="0.2">
      <c r="D131" s="27"/>
    </row>
    <row r="132" spans="2:12" ht="24.75" customHeight="1" x14ac:dyDescent="0.2">
      <c r="B132" s="88" t="s">
        <v>240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49"/>
    </row>
    <row r="133" spans="2:12" ht="12.75" x14ac:dyDescent="0.2">
      <c r="B133" s="35"/>
      <c r="C133" s="35"/>
      <c r="D133" s="36"/>
      <c r="E133" s="36"/>
      <c r="F133" s="36"/>
    </row>
    <row r="134" spans="2:12" ht="9.75" customHeight="1" x14ac:dyDescent="0.2">
      <c r="B134" s="37"/>
      <c r="C134" s="37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38"/>
      <c r="I137" s="39"/>
      <c r="J137" s="39"/>
    </row>
    <row r="138" spans="2:12" ht="12.75" x14ac:dyDescent="0.2">
      <c r="B138" s="37"/>
      <c r="C138" s="37"/>
      <c r="J138" s="40"/>
    </row>
    <row r="139" spans="2:12" ht="13.5" thickBot="1" x14ac:dyDescent="0.25">
      <c r="B139" s="41"/>
      <c r="C139" s="41"/>
      <c r="D139" s="42"/>
      <c r="E139" s="42"/>
      <c r="F139" s="43"/>
      <c r="G139" s="48" t="s">
        <v>229</v>
      </c>
      <c r="H139" s="85">
        <v>45707</v>
      </c>
      <c r="I139" s="85"/>
      <c r="J139" s="44"/>
    </row>
    <row r="140" spans="2:12" ht="12.75" x14ac:dyDescent="0.2">
      <c r="B140" s="45"/>
      <c r="C140" s="45"/>
      <c r="D140" s="84"/>
      <c r="E140" s="84"/>
      <c r="F140" s="43"/>
      <c r="G140" s="84"/>
      <c r="H140" s="84"/>
      <c r="I140" s="84"/>
      <c r="J140" s="84"/>
    </row>
    <row r="141" spans="2:12" ht="12.75" x14ac:dyDescent="0.2">
      <c r="B141" s="45"/>
      <c r="C141" s="45"/>
      <c r="D141" s="43"/>
      <c r="E141" s="43"/>
      <c r="F141" s="43"/>
      <c r="G141" s="44"/>
      <c r="H141" s="44"/>
    </row>
    <row r="142" spans="2:12" ht="12.75" x14ac:dyDescent="0.2">
      <c r="B142" s="45"/>
      <c r="C142" s="45"/>
      <c r="D142" s="43"/>
      <c r="E142" s="43"/>
      <c r="F142" s="43"/>
      <c r="G142" s="46"/>
      <c r="H142" s="46"/>
    </row>
    <row r="143" spans="2:12" ht="12.75" x14ac:dyDescent="0.2">
      <c r="B143" s="45"/>
      <c r="C143" s="45"/>
      <c r="D143" s="36"/>
      <c r="E143" s="36"/>
      <c r="F143" s="36"/>
      <c r="G143" s="47"/>
      <c r="H143" s="47"/>
      <c r="I143" s="83"/>
      <c r="J143" s="83"/>
    </row>
    <row r="144" spans="2:12" ht="12.75" x14ac:dyDescent="0.2">
      <c r="B144" s="45"/>
      <c r="C144" s="45"/>
      <c r="D144" s="36"/>
      <c r="E144" s="36"/>
      <c r="F144" s="36"/>
    </row>
    <row r="145" spans="2:6" ht="12.75" x14ac:dyDescent="0.2">
      <c r="B145" s="45"/>
      <c r="C145" s="45"/>
      <c r="D145" s="36"/>
      <c r="E145" s="36"/>
      <c r="F145" s="36"/>
    </row>
    <row r="146" spans="2:6" ht="12.75" x14ac:dyDescent="0.2">
      <c r="B146" s="45"/>
      <c r="C146" s="45"/>
      <c r="D146" s="36"/>
      <c r="E146" s="36"/>
      <c r="F146" s="36"/>
    </row>
    <row r="147" spans="2:6" ht="12.75" x14ac:dyDescent="0.2">
      <c r="B147" s="45"/>
      <c r="C147" s="45"/>
      <c r="D147" s="36"/>
      <c r="E147" s="36"/>
      <c r="F147" s="36"/>
    </row>
  </sheetData>
  <sheetProtection algorithmName="SHA-512" hashValue="GcIgxeAtSx/waTF0LB5pBsSqkBMB8OAEbLFKBfndyniKdRiI+6tUzurhRi2gtDUXvwAQB41jl/fEMSUygQkTww==" saltValue="ACG3Mo7UiLT+g0g9WComVw==" spinCount="100000" sheet="1" objects="1" scenarios="1"/>
  <mergeCells count="31">
    <mergeCell ref="B132:K132"/>
    <mergeCell ref="H139:I139"/>
    <mergeCell ref="D140:E140"/>
    <mergeCell ref="G140:H140"/>
    <mergeCell ref="I140:J140"/>
    <mergeCell ref="I143:J143"/>
    <mergeCell ref="B121:C121"/>
    <mergeCell ref="D121:L121"/>
    <mergeCell ref="B124:L124"/>
    <mergeCell ref="B127:L127"/>
    <mergeCell ref="B129:C129"/>
    <mergeCell ref="B130:C130"/>
    <mergeCell ref="B118:C118"/>
    <mergeCell ref="D118:L118"/>
    <mergeCell ref="B119:C119"/>
    <mergeCell ref="D119:L119"/>
    <mergeCell ref="B120:C120"/>
    <mergeCell ref="D120:L120"/>
    <mergeCell ref="B114:C114"/>
    <mergeCell ref="D114:L114"/>
    <mergeCell ref="B115:C115"/>
    <mergeCell ref="D115:L115"/>
    <mergeCell ref="B116:C116"/>
    <mergeCell ref="B117:C117"/>
    <mergeCell ref="D117:L117"/>
    <mergeCell ref="C3:F3"/>
    <mergeCell ref="H4:I4"/>
    <mergeCell ref="A5:B5"/>
    <mergeCell ref="D7:E7"/>
    <mergeCell ref="F7:G7"/>
    <mergeCell ref="H7:I7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238125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FA 1</vt:lpstr>
      <vt:lpstr>FA 2</vt:lpstr>
      <vt:lpstr>FA 3</vt:lpstr>
      <vt:lpstr>FA 4</vt:lpstr>
      <vt:lpstr>'FA 1'!Print_Titles</vt:lpstr>
      <vt:lpstr>'FA 2'!Print_Titles</vt:lpstr>
      <vt:lpstr>'FA 3'!Print_Titles</vt:lpstr>
      <vt:lpstr>'FA 4'!Print_Titles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Stegenga, Richard A</cp:lastModifiedBy>
  <cp:lastPrinted>2025-01-31T21:44:49Z</cp:lastPrinted>
  <dcterms:created xsi:type="dcterms:W3CDTF">2003-09-04T13:10:28Z</dcterms:created>
  <dcterms:modified xsi:type="dcterms:W3CDTF">2025-02-19T19:00:41Z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  <property fmtid="{D5CDD505-2E9C-101B-9397-08002B2CF9AE}" pid="7" name="_ReviewingToolsShownOnce">
    <vt:lpwstr/>
  </property>
</Properties>
</file>