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4_{56CC91FE-3BAD-4F96-9FD8-F69868E6A648}" xr6:coauthVersionLast="46" xr6:coauthVersionMax="46" xr10:uidLastSave="{00000000-0000-0000-0000-000000000000}"/>
  <workbookProtection workbookAlgorithmName="SHA-512" workbookHashValue="W4Y3bPg7JIjMoqXbQbwRRDLZ9gzwGmNnBCA9lEHOzMI7mzWO5ElM8JpuBpOzcvwJMllBI0GKsaXN2R4fWzuRfA==" workbookSaltValue="IlfcPTa4XFC5wRJRpa+07Q==" workbookSpinCount="100000" lockStructure="1"/>
  <bookViews>
    <workbookView xWindow="-28920" yWindow="-30" windowWidth="29040" windowHeight="15720" firstSheet="1" activeTab="1" xr2:uid="{00000000-000D-0000-FFFF-FFFF00000000}"/>
  </bookViews>
  <sheets>
    <sheet name="FA #Final" sheetId="8" state="hidden" r:id="rId1"/>
    <sheet name="FA #2" sheetId="9" r:id="rId2"/>
    <sheet name="FA #1" sheetId="1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A119" i="9"/>
  <c r="A118" i="9"/>
  <c r="F117" i="9"/>
  <c r="E117" i="9"/>
  <c r="L116" i="9"/>
  <c r="M116" i="9" s="1"/>
  <c r="J116" i="9"/>
  <c r="G116" i="9"/>
  <c r="C116" i="9"/>
  <c r="D116" i="9" s="1"/>
  <c r="L115" i="9"/>
  <c r="M115" i="9" s="1"/>
  <c r="J115" i="9"/>
  <c r="K115" i="9" s="1"/>
  <c r="G115" i="9"/>
  <c r="C115" i="9"/>
  <c r="H115" i="9" s="1"/>
  <c r="I115" i="9" s="1"/>
  <c r="M114" i="9"/>
  <c r="J114" i="9"/>
  <c r="K114" i="9" s="1"/>
  <c r="G114" i="9"/>
  <c r="C114" i="9"/>
  <c r="H114" i="9" s="1"/>
  <c r="I114" i="9" s="1"/>
  <c r="L113" i="9"/>
  <c r="M113" i="9" s="1"/>
  <c r="J113" i="9"/>
  <c r="K113" i="9" s="1"/>
  <c r="G113" i="9"/>
  <c r="C113" i="9"/>
  <c r="H113" i="9" s="1"/>
  <c r="L112" i="9"/>
  <c r="M112" i="9" s="1"/>
  <c r="J112" i="9"/>
  <c r="K112" i="9" s="1"/>
  <c r="G112" i="9"/>
  <c r="C112" i="9"/>
  <c r="H112" i="9" s="1"/>
  <c r="L111" i="9"/>
  <c r="M111" i="9" s="1"/>
  <c r="J111" i="9"/>
  <c r="G111" i="9"/>
  <c r="C111" i="9"/>
  <c r="L110" i="9"/>
  <c r="M110" i="9" s="1"/>
  <c r="J110" i="9"/>
  <c r="N110" i="9" s="1"/>
  <c r="G110" i="9"/>
  <c r="C110" i="9"/>
  <c r="H110" i="9" s="1"/>
  <c r="I110" i="9" s="1"/>
  <c r="L109" i="9"/>
  <c r="M109" i="9" s="1"/>
  <c r="J109" i="9"/>
  <c r="K109" i="9" s="1"/>
  <c r="G109" i="9"/>
  <c r="C109" i="9"/>
  <c r="H109" i="9" s="1"/>
  <c r="L108" i="9"/>
  <c r="M108" i="9" s="1"/>
  <c r="J108" i="9"/>
  <c r="K108" i="9" s="1"/>
  <c r="G108" i="9"/>
  <c r="C108" i="9"/>
  <c r="D108" i="9" s="1"/>
  <c r="L107" i="9"/>
  <c r="J107" i="9"/>
  <c r="K107" i="9" s="1"/>
  <c r="G107" i="9"/>
  <c r="C107" i="9"/>
  <c r="H107" i="9" s="1"/>
  <c r="I107" i="9" s="1"/>
  <c r="L106" i="9"/>
  <c r="M106" i="9" s="1"/>
  <c r="J106" i="9"/>
  <c r="G106" i="9"/>
  <c r="C106" i="9"/>
  <c r="H106" i="9" s="1"/>
  <c r="L105" i="9"/>
  <c r="M105" i="9" s="1"/>
  <c r="J105" i="9"/>
  <c r="G105" i="9"/>
  <c r="C105" i="9"/>
  <c r="H105" i="9" s="1"/>
  <c r="L104" i="9"/>
  <c r="M104" i="9" s="1"/>
  <c r="J104" i="9"/>
  <c r="K104" i="9" s="1"/>
  <c r="G104" i="9"/>
  <c r="C104" i="9"/>
  <c r="L103" i="9"/>
  <c r="M103" i="9" s="1"/>
  <c r="J103" i="9"/>
  <c r="K103" i="9" s="1"/>
  <c r="G103" i="9"/>
  <c r="C103" i="9"/>
  <c r="H103" i="9" s="1"/>
  <c r="L102" i="9"/>
  <c r="M102" i="9" s="1"/>
  <c r="J102" i="9"/>
  <c r="K102" i="9" s="1"/>
  <c r="G102" i="9"/>
  <c r="C102" i="9"/>
  <c r="H102" i="9" s="1"/>
  <c r="I102" i="9" s="1"/>
  <c r="L101" i="9"/>
  <c r="M101" i="9" s="1"/>
  <c r="J101" i="9"/>
  <c r="G101" i="9"/>
  <c r="C101" i="9"/>
  <c r="D101" i="9" s="1"/>
  <c r="L100" i="9"/>
  <c r="M100" i="9" s="1"/>
  <c r="J100" i="9"/>
  <c r="K100" i="9" s="1"/>
  <c r="G100" i="9"/>
  <c r="C100" i="9"/>
  <c r="D100" i="9" s="1"/>
  <c r="L99" i="9"/>
  <c r="M99" i="9" s="1"/>
  <c r="J99" i="9"/>
  <c r="K99" i="9" s="1"/>
  <c r="G99" i="9"/>
  <c r="C99" i="9"/>
  <c r="L98" i="9"/>
  <c r="M98" i="9" s="1"/>
  <c r="J98" i="9"/>
  <c r="K98" i="9" s="1"/>
  <c r="G98" i="9"/>
  <c r="C98" i="9"/>
  <c r="L97" i="9"/>
  <c r="M97" i="9" s="1"/>
  <c r="J97" i="9"/>
  <c r="K97" i="9" s="1"/>
  <c r="G97" i="9"/>
  <c r="C97" i="9"/>
  <c r="H97" i="9" s="1"/>
  <c r="I97" i="9" s="1"/>
  <c r="L96" i="9"/>
  <c r="J96" i="9"/>
  <c r="K96" i="9" s="1"/>
  <c r="G96" i="9"/>
  <c r="C96" i="9"/>
  <c r="D96" i="9" s="1"/>
  <c r="L95" i="9"/>
  <c r="M95" i="9" s="1"/>
  <c r="J95" i="9"/>
  <c r="K95" i="9" s="1"/>
  <c r="G95" i="9"/>
  <c r="C95" i="9"/>
  <c r="H95" i="9" s="1"/>
  <c r="L94" i="9"/>
  <c r="M94" i="9" s="1"/>
  <c r="J94" i="9"/>
  <c r="G94" i="9"/>
  <c r="C94" i="9"/>
  <c r="L93" i="9"/>
  <c r="M93" i="9" s="1"/>
  <c r="J93" i="9"/>
  <c r="G93" i="9"/>
  <c r="C93" i="9"/>
  <c r="D93" i="9" s="1"/>
  <c r="L92" i="9"/>
  <c r="M92" i="9" s="1"/>
  <c r="J92" i="9"/>
  <c r="G92" i="9"/>
  <c r="C92" i="9"/>
  <c r="H92" i="9" s="1"/>
  <c r="L91" i="9"/>
  <c r="M91" i="9" s="1"/>
  <c r="J91" i="9"/>
  <c r="K91" i="9" s="1"/>
  <c r="O91" i="9" s="1"/>
  <c r="G91" i="9"/>
  <c r="C91" i="9"/>
  <c r="H91" i="9" s="1"/>
  <c r="I91" i="9" s="1"/>
  <c r="L90" i="9"/>
  <c r="M90" i="9" s="1"/>
  <c r="J90" i="9"/>
  <c r="K90" i="9" s="1"/>
  <c r="G90" i="9"/>
  <c r="C90" i="9"/>
  <c r="D90" i="9" s="1"/>
  <c r="L89" i="9"/>
  <c r="M89" i="9" s="1"/>
  <c r="J89" i="9"/>
  <c r="K89" i="9" s="1"/>
  <c r="G89" i="9"/>
  <c r="C89" i="9"/>
  <c r="H89" i="9" s="1"/>
  <c r="I89" i="9" s="1"/>
  <c r="L88" i="9"/>
  <c r="M88" i="9" s="1"/>
  <c r="J88" i="9"/>
  <c r="K88" i="9" s="1"/>
  <c r="G88" i="9"/>
  <c r="C88" i="9"/>
  <c r="D88" i="9" s="1"/>
  <c r="L87" i="9"/>
  <c r="M87" i="9" s="1"/>
  <c r="J87" i="9"/>
  <c r="K87" i="9" s="1"/>
  <c r="G87" i="9"/>
  <c r="C87" i="9"/>
  <c r="L86" i="9"/>
  <c r="M86" i="9" s="1"/>
  <c r="J86" i="9"/>
  <c r="G86" i="9"/>
  <c r="C86" i="9"/>
  <c r="H86" i="9" s="1"/>
  <c r="L85" i="9"/>
  <c r="J85" i="9"/>
  <c r="K85" i="9" s="1"/>
  <c r="G85" i="9"/>
  <c r="C85" i="9"/>
  <c r="H85" i="9" s="1"/>
  <c r="I85" i="9" s="1"/>
  <c r="L84" i="9"/>
  <c r="J84" i="9"/>
  <c r="K84" i="9" s="1"/>
  <c r="G84" i="9"/>
  <c r="C84" i="9"/>
  <c r="D84" i="9" s="1"/>
  <c r="L83" i="9"/>
  <c r="M83" i="9" s="1"/>
  <c r="J83" i="9"/>
  <c r="K83" i="9" s="1"/>
  <c r="G83" i="9"/>
  <c r="C83" i="9"/>
  <c r="H83" i="9" s="1"/>
  <c r="I83" i="9" s="1"/>
  <c r="L82" i="9"/>
  <c r="M82" i="9" s="1"/>
  <c r="J82" i="9"/>
  <c r="G82" i="9"/>
  <c r="C82" i="9"/>
  <c r="H82" i="9" s="1"/>
  <c r="I82" i="9" s="1"/>
  <c r="L81" i="9"/>
  <c r="M81" i="9" s="1"/>
  <c r="J81" i="9"/>
  <c r="K81" i="9" s="1"/>
  <c r="G81" i="9"/>
  <c r="C81" i="9"/>
  <c r="H81" i="9" s="1"/>
  <c r="L80" i="9"/>
  <c r="M80" i="9" s="1"/>
  <c r="J80" i="9"/>
  <c r="K80" i="9" s="1"/>
  <c r="G80" i="9"/>
  <c r="C80" i="9"/>
  <c r="L79" i="9"/>
  <c r="M79" i="9" s="1"/>
  <c r="J79" i="9"/>
  <c r="G79" i="9"/>
  <c r="C79" i="9"/>
  <c r="D79" i="9" s="1"/>
  <c r="L78" i="9"/>
  <c r="J78" i="9"/>
  <c r="K78" i="9" s="1"/>
  <c r="G78" i="9"/>
  <c r="C78" i="9"/>
  <c r="D78" i="9" s="1"/>
  <c r="L77" i="9"/>
  <c r="M77" i="9" s="1"/>
  <c r="J77" i="9"/>
  <c r="G77" i="9"/>
  <c r="C77" i="9"/>
  <c r="D77" i="9" s="1"/>
  <c r="L76" i="9"/>
  <c r="M76" i="9" s="1"/>
  <c r="J76" i="9"/>
  <c r="G76" i="9"/>
  <c r="C76" i="9"/>
  <c r="D76" i="9" s="1"/>
  <c r="L75" i="9"/>
  <c r="M75" i="9" s="1"/>
  <c r="J75" i="9"/>
  <c r="K75" i="9" s="1"/>
  <c r="G75" i="9"/>
  <c r="C75" i="9"/>
  <c r="H75" i="9" s="1"/>
  <c r="I75" i="9" s="1"/>
  <c r="L74" i="9"/>
  <c r="M74" i="9" s="1"/>
  <c r="J74" i="9"/>
  <c r="G74" i="9"/>
  <c r="C74" i="9"/>
  <c r="H74" i="9" s="1"/>
  <c r="I74" i="9" s="1"/>
  <c r="L73" i="9"/>
  <c r="M73" i="9" s="1"/>
  <c r="J73" i="9"/>
  <c r="K73" i="9" s="1"/>
  <c r="O73" i="9" s="1"/>
  <c r="G73" i="9"/>
  <c r="C73" i="9"/>
  <c r="H73" i="9" s="1"/>
  <c r="M72" i="9"/>
  <c r="J72" i="9"/>
  <c r="K72" i="9" s="1"/>
  <c r="G72" i="9"/>
  <c r="C72" i="9"/>
  <c r="D72" i="9" s="1"/>
  <c r="M71" i="9"/>
  <c r="J71" i="9"/>
  <c r="G71" i="9"/>
  <c r="C71" i="9"/>
  <c r="D71" i="9" s="1"/>
  <c r="M70" i="9"/>
  <c r="J70" i="9"/>
  <c r="K70" i="9" s="1"/>
  <c r="O70" i="9" s="1"/>
  <c r="G70" i="9"/>
  <c r="C70" i="9"/>
  <c r="H70" i="9" s="1"/>
  <c r="L69" i="9"/>
  <c r="M69" i="9" s="1"/>
  <c r="J69" i="9"/>
  <c r="G69" i="9"/>
  <c r="C69" i="9"/>
  <c r="H69" i="9" s="1"/>
  <c r="I69" i="9" s="1"/>
  <c r="L68" i="9"/>
  <c r="M68" i="9" s="1"/>
  <c r="J68" i="9"/>
  <c r="G68" i="9"/>
  <c r="C68" i="9"/>
  <c r="D68" i="9" s="1"/>
  <c r="L67" i="9"/>
  <c r="M67" i="9" s="1"/>
  <c r="J67" i="9"/>
  <c r="G67" i="9"/>
  <c r="C67" i="9"/>
  <c r="D67" i="9" s="1"/>
  <c r="L66" i="9"/>
  <c r="M66" i="9" s="1"/>
  <c r="J66" i="9"/>
  <c r="G66" i="9"/>
  <c r="C66" i="9"/>
  <c r="H66" i="9" s="1"/>
  <c r="L65" i="9"/>
  <c r="M65" i="9" s="1"/>
  <c r="J65" i="9"/>
  <c r="G65" i="9"/>
  <c r="C65" i="9"/>
  <c r="D65" i="9" s="1"/>
  <c r="L64" i="9"/>
  <c r="M64" i="9" s="1"/>
  <c r="J64" i="9"/>
  <c r="K64" i="9" s="1"/>
  <c r="G64" i="9"/>
  <c r="C64" i="9"/>
  <c r="A61" i="9"/>
  <c r="A60" i="9"/>
  <c r="L59" i="9"/>
  <c r="J59" i="9"/>
  <c r="K59" i="9" s="1"/>
  <c r="G59" i="9"/>
  <c r="C59" i="9"/>
  <c r="D59" i="9" s="1"/>
  <c r="L58" i="9"/>
  <c r="M58" i="9" s="1"/>
  <c r="J58" i="9"/>
  <c r="K58" i="9" s="1"/>
  <c r="G58" i="9"/>
  <c r="C58" i="9"/>
  <c r="H58" i="9" s="1"/>
  <c r="I58" i="9" s="1"/>
  <c r="L57" i="9"/>
  <c r="M57" i="9" s="1"/>
  <c r="J57" i="9"/>
  <c r="G57" i="9"/>
  <c r="C57" i="9"/>
  <c r="D57" i="9" s="1"/>
  <c r="L56" i="9"/>
  <c r="M56" i="9" s="1"/>
  <c r="J56" i="9"/>
  <c r="K56" i="9" s="1"/>
  <c r="G56" i="9"/>
  <c r="C56" i="9"/>
  <c r="H56" i="9" s="1"/>
  <c r="L55" i="9"/>
  <c r="M55" i="9" s="1"/>
  <c r="J55" i="9"/>
  <c r="K55" i="9" s="1"/>
  <c r="G55" i="9"/>
  <c r="C55" i="9"/>
  <c r="D55" i="9" s="1"/>
  <c r="L54" i="9"/>
  <c r="M54" i="9" s="1"/>
  <c r="J54" i="9"/>
  <c r="G54" i="9"/>
  <c r="C54" i="9"/>
  <c r="D54" i="9" s="1"/>
  <c r="L53" i="9"/>
  <c r="M53" i="9" s="1"/>
  <c r="J53" i="9"/>
  <c r="K53" i="9" s="1"/>
  <c r="G53" i="9"/>
  <c r="C53" i="9"/>
  <c r="H53" i="9" s="1"/>
  <c r="I53" i="9" s="1"/>
  <c r="L52" i="9"/>
  <c r="M52" i="9" s="1"/>
  <c r="J52" i="9"/>
  <c r="K52" i="9" s="1"/>
  <c r="G52" i="9"/>
  <c r="C52" i="9"/>
  <c r="H52" i="9" s="1"/>
  <c r="L51" i="9"/>
  <c r="M51" i="9" s="1"/>
  <c r="J51" i="9"/>
  <c r="K51" i="9" s="1"/>
  <c r="G51" i="9"/>
  <c r="C51" i="9"/>
  <c r="D51" i="9" s="1"/>
  <c r="L50" i="9"/>
  <c r="M50" i="9" s="1"/>
  <c r="J50" i="9"/>
  <c r="K50" i="9" s="1"/>
  <c r="G50" i="9"/>
  <c r="C50" i="9"/>
  <c r="L49" i="9"/>
  <c r="M49" i="9" s="1"/>
  <c r="J49" i="9"/>
  <c r="K49" i="9" s="1"/>
  <c r="G49" i="9"/>
  <c r="C49" i="9"/>
  <c r="H49" i="9" s="1"/>
  <c r="I49" i="9" s="1"/>
  <c r="L48" i="9"/>
  <c r="M48" i="9" s="1"/>
  <c r="J48" i="9"/>
  <c r="K48" i="9" s="1"/>
  <c r="G48" i="9"/>
  <c r="C48" i="9"/>
  <c r="L47" i="9"/>
  <c r="M47" i="9" s="1"/>
  <c r="J47" i="9"/>
  <c r="G47" i="9"/>
  <c r="C47" i="9"/>
  <c r="D47" i="9" s="1"/>
  <c r="L46" i="9"/>
  <c r="M46" i="9" s="1"/>
  <c r="J46" i="9"/>
  <c r="K46" i="9" s="1"/>
  <c r="G46" i="9"/>
  <c r="C46" i="9"/>
  <c r="D46" i="9" s="1"/>
  <c r="L45" i="9"/>
  <c r="J45" i="9"/>
  <c r="K45" i="9" s="1"/>
  <c r="G45" i="9"/>
  <c r="C45" i="9"/>
  <c r="D45" i="9" s="1"/>
  <c r="L44" i="9"/>
  <c r="M44" i="9" s="1"/>
  <c r="J44" i="9"/>
  <c r="K44" i="9" s="1"/>
  <c r="G44" i="9"/>
  <c r="C44" i="9"/>
  <c r="H44" i="9" s="1"/>
  <c r="I44" i="9" s="1"/>
  <c r="L43" i="9"/>
  <c r="M43" i="9" s="1"/>
  <c r="J43" i="9"/>
  <c r="K43" i="9" s="1"/>
  <c r="G43" i="9"/>
  <c r="C43" i="9"/>
  <c r="D43" i="9" s="1"/>
  <c r="L42" i="9"/>
  <c r="M42" i="9" s="1"/>
  <c r="J42" i="9"/>
  <c r="K42" i="9" s="1"/>
  <c r="G42" i="9"/>
  <c r="C42" i="9"/>
  <c r="H42" i="9" s="1"/>
  <c r="I42" i="9" s="1"/>
  <c r="L41" i="9"/>
  <c r="M41" i="9" s="1"/>
  <c r="J41" i="9"/>
  <c r="K41" i="9" s="1"/>
  <c r="G41" i="9"/>
  <c r="C41" i="9"/>
  <c r="H41" i="9" s="1"/>
  <c r="L40" i="9"/>
  <c r="M40" i="9" s="1"/>
  <c r="J40" i="9"/>
  <c r="G40" i="9"/>
  <c r="C40" i="9"/>
  <c r="D40" i="9" s="1"/>
  <c r="L39" i="9"/>
  <c r="M39" i="9" s="1"/>
  <c r="J39" i="9"/>
  <c r="G39" i="9"/>
  <c r="C39" i="9"/>
  <c r="H39" i="9" s="1"/>
  <c r="L38" i="9"/>
  <c r="M38" i="9" s="1"/>
  <c r="J38" i="9"/>
  <c r="G38" i="9"/>
  <c r="C38" i="9"/>
  <c r="L37" i="9"/>
  <c r="M37" i="9" s="1"/>
  <c r="J37" i="9"/>
  <c r="G37" i="9"/>
  <c r="C37" i="9"/>
  <c r="L36" i="9"/>
  <c r="J36" i="9"/>
  <c r="K36" i="9" s="1"/>
  <c r="G36" i="9"/>
  <c r="C36" i="9"/>
  <c r="H36" i="9" s="1"/>
  <c r="I36" i="9" s="1"/>
  <c r="L35" i="9"/>
  <c r="M35" i="9" s="1"/>
  <c r="J35" i="9"/>
  <c r="G35" i="9"/>
  <c r="C35" i="9"/>
  <c r="D35" i="9" s="1"/>
  <c r="L34" i="9"/>
  <c r="J34" i="9"/>
  <c r="K34" i="9" s="1"/>
  <c r="G34" i="9"/>
  <c r="C34" i="9"/>
  <c r="L33" i="9"/>
  <c r="M33" i="9" s="1"/>
  <c r="J33" i="9"/>
  <c r="K33" i="9" s="1"/>
  <c r="G33" i="9"/>
  <c r="C33" i="9"/>
  <c r="L32" i="9"/>
  <c r="M32" i="9" s="1"/>
  <c r="J32" i="9"/>
  <c r="G32" i="9"/>
  <c r="C32" i="9"/>
  <c r="L31" i="9"/>
  <c r="M31" i="9" s="1"/>
  <c r="J31" i="9"/>
  <c r="K31" i="9" s="1"/>
  <c r="G31" i="9"/>
  <c r="C31" i="9"/>
  <c r="D31" i="9" s="1"/>
  <c r="M30" i="9"/>
  <c r="J30" i="9"/>
  <c r="K30" i="9" s="1"/>
  <c r="G30" i="9"/>
  <c r="C30" i="9"/>
  <c r="H30" i="9" s="1"/>
  <c r="I30" i="9" s="1"/>
  <c r="L29" i="9"/>
  <c r="M29" i="9" s="1"/>
  <c r="J29" i="9"/>
  <c r="G29" i="9"/>
  <c r="C29" i="9"/>
  <c r="D29" i="9" s="1"/>
  <c r="L28" i="9"/>
  <c r="M28" i="9" s="1"/>
  <c r="J28" i="9"/>
  <c r="K28" i="9" s="1"/>
  <c r="G28" i="9"/>
  <c r="C28" i="9"/>
  <c r="H28" i="9" s="1"/>
  <c r="L27" i="9"/>
  <c r="M27" i="9" s="1"/>
  <c r="J27" i="9"/>
  <c r="K27" i="9" s="1"/>
  <c r="G27" i="9"/>
  <c r="C27" i="9"/>
  <c r="H27" i="9" s="1"/>
  <c r="I27" i="9" s="1"/>
  <c r="M26" i="9"/>
  <c r="J26" i="9"/>
  <c r="K26" i="9" s="1"/>
  <c r="G26" i="9"/>
  <c r="C26" i="9"/>
  <c r="D26" i="9" s="1"/>
  <c r="L25" i="9"/>
  <c r="M25" i="9" s="1"/>
  <c r="J25" i="9"/>
  <c r="G25" i="9"/>
  <c r="C25" i="9"/>
  <c r="L24" i="9"/>
  <c r="M24" i="9" s="1"/>
  <c r="J24" i="9"/>
  <c r="N24" i="9" s="1"/>
  <c r="G24" i="9"/>
  <c r="C24" i="9"/>
  <c r="H24" i="9" s="1"/>
  <c r="L23" i="9"/>
  <c r="M23" i="9" s="1"/>
  <c r="J23" i="9"/>
  <c r="G23" i="9"/>
  <c r="C23" i="9"/>
  <c r="D23" i="9" s="1"/>
  <c r="L22" i="9"/>
  <c r="M22" i="9" s="1"/>
  <c r="J22" i="9"/>
  <c r="K22" i="9" s="1"/>
  <c r="G22" i="9"/>
  <c r="C22" i="9"/>
  <c r="H22" i="9" s="1"/>
  <c r="L21" i="9"/>
  <c r="M21" i="9" s="1"/>
  <c r="J21" i="9"/>
  <c r="K21" i="9" s="1"/>
  <c r="G21" i="9"/>
  <c r="C21" i="9"/>
  <c r="L20" i="9"/>
  <c r="M20" i="9" s="1"/>
  <c r="J20" i="9"/>
  <c r="K20" i="9" s="1"/>
  <c r="G20" i="9"/>
  <c r="C20" i="9"/>
  <c r="H20" i="9" s="1"/>
  <c r="I20" i="9" s="1"/>
  <c r="M19" i="9"/>
  <c r="J19" i="9"/>
  <c r="K19" i="9" s="1"/>
  <c r="G19" i="9"/>
  <c r="C19" i="9"/>
  <c r="D19" i="9" s="1"/>
  <c r="L18" i="9"/>
  <c r="M18" i="9" s="1"/>
  <c r="J18" i="9"/>
  <c r="G18" i="9"/>
  <c r="C18" i="9"/>
  <c r="H18" i="9" s="1"/>
  <c r="L17" i="9"/>
  <c r="M17" i="9" s="1"/>
  <c r="J17" i="9"/>
  <c r="G17" i="9"/>
  <c r="C17" i="9"/>
  <c r="H17" i="9" s="1"/>
  <c r="L16" i="9"/>
  <c r="M16" i="9" s="1"/>
  <c r="J16" i="9"/>
  <c r="K16" i="9" s="1"/>
  <c r="G16" i="9"/>
  <c r="C16" i="9"/>
  <c r="D16" i="9" s="1"/>
  <c r="L15" i="9"/>
  <c r="M15" i="9" s="1"/>
  <c r="J15" i="9"/>
  <c r="K15" i="9" s="1"/>
  <c r="G15" i="9"/>
  <c r="C15" i="9"/>
  <c r="H15" i="9" s="1"/>
  <c r="I15" i="9" s="1"/>
  <c r="L14" i="9"/>
  <c r="M14" i="9" s="1"/>
  <c r="J14" i="9"/>
  <c r="G14" i="9"/>
  <c r="C14" i="9"/>
  <c r="M13" i="9"/>
  <c r="L13" i="9"/>
  <c r="J13" i="9"/>
  <c r="G13" i="9"/>
  <c r="C13" i="9"/>
  <c r="B127" i="8"/>
  <c r="B126" i="8"/>
  <c r="D8" i="8"/>
  <c r="D7" i="8"/>
  <c r="D4" i="8"/>
  <c r="N26" i="9" l="1"/>
  <c r="H71" i="9"/>
  <c r="I71" i="9" s="1"/>
  <c r="N13" i="9"/>
  <c r="O48" i="9"/>
  <c r="D24" i="9"/>
  <c r="O83" i="9"/>
  <c r="H101" i="9"/>
  <c r="I101" i="9" s="1"/>
  <c r="N23" i="9"/>
  <c r="H40" i="9"/>
  <c r="I40" i="9" s="1"/>
  <c r="H51" i="9"/>
  <c r="I51" i="9" s="1"/>
  <c r="D49" i="9"/>
  <c r="D39" i="9"/>
  <c r="H79" i="9"/>
  <c r="I79" i="9" s="1"/>
  <c r="O99" i="9"/>
  <c r="D102" i="9"/>
  <c r="D44" i="9"/>
  <c r="O49" i="9"/>
  <c r="N49" i="9"/>
  <c r="P49" i="9" s="1"/>
  <c r="Q49" i="9" s="1"/>
  <c r="N90" i="9"/>
  <c r="N82" i="9"/>
  <c r="P82" i="9" s="1"/>
  <c r="Q82" i="9" s="1"/>
  <c r="D20" i="9"/>
  <c r="H78" i="9"/>
  <c r="I78" i="9" s="1"/>
  <c r="O21" i="9"/>
  <c r="N35" i="9"/>
  <c r="O43" i="9"/>
  <c r="N73" i="9"/>
  <c r="P73" i="9" s="1"/>
  <c r="Q73" i="9" s="1"/>
  <c r="H16" i="9"/>
  <c r="O51" i="9"/>
  <c r="H57" i="9"/>
  <c r="I57" i="9" s="1"/>
  <c r="N51" i="9"/>
  <c r="N46" i="9"/>
  <c r="N25" i="9"/>
  <c r="N39" i="9"/>
  <c r="P39" i="9" s="1"/>
  <c r="Q39" i="9" s="1"/>
  <c r="O44" i="9"/>
  <c r="N107" i="9"/>
  <c r="P107" i="9" s="1"/>
  <c r="Q107" i="9" s="1"/>
  <c r="O31" i="9"/>
  <c r="D58" i="9"/>
  <c r="D92" i="9"/>
  <c r="D114" i="9"/>
  <c r="N29" i="9"/>
  <c r="O100" i="9"/>
  <c r="O15" i="9"/>
  <c r="H35" i="9"/>
  <c r="I35" i="9" s="1"/>
  <c r="I39" i="9"/>
  <c r="N15" i="9"/>
  <c r="P15" i="9" s="1"/>
  <c r="Q15" i="9" s="1"/>
  <c r="K23" i="9"/>
  <c r="O23" i="9" s="1"/>
  <c r="N96" i="9"/>
  <c r="H29" i="9"/>
  <c r="I29" i="9" s="1"/>
  <c r="N36" i="9"/>
  <c r="P36" i="9" s="1"/>
  <c r="Q36" i="9" s="1"/>
  <c r="O46" i="9"/>
  <c r="N64" i="9"/>
  <c r="M96" i="9"/>
  <c r="O96" i="9" s="1"/>
  <c r="N98" i="9"/>
  <c r="D113" i="9"/>
  <c r="O20" i="9"/>
  <c r="K82" i="9"/>
  <c r="O82" i="9" s="1"/>
  <c r="O89" i="9"/>
  <c r="K110" i="9"/>
  <c r="O110" i="9" s="1"/>
  <c r="N14" i="9"/>
  <c r="O64" i="9"/>
  <c r="N67" i="9"/>
  <c r="N70" i="9"/>
  <c r="P70" i="9" s="1"/>
  <c r="Q70" i="9" s="1"/>
  <c r="N105" i="9"/>
  <c r="P105" i="9" s="1"/>
  <c r="Q105" i="9" s="1"/>
  <c r="O115" i="9"/>
  <c r="K39" i="9"/>
  <c r="O39" i="9" s="1"/>
  <c r="O16" i="9"/>
  <c r="H90" i="9"/>
  <c r="I90" i="9" s="1"/>
  <c r="D97" i="9"/>
  <c r="D83" i="9"/>
  <c r="D15" i="9"/>
  <c r="D30" i="9"/>
  <c r="N47" i="9"/>
  <c r="H54" i="9"/>
  <c r="I54" i="9" s="1"/>
  <c r="H88" i="9"/>
  <c r="I88" i="9" s="1"/>
  <c r="O81" i="9"/>
  <c r="O88" i="9"/>
  <c r="O109" i="9"/>
  <c r="K13" i="9"/>
  <c r="O13" i="9" s="1"/>
  <c r="N45" i="9"/>
  <c r="N69" i="9"/>
  <c r="P69" i="9" s="1"/>
  <c r="Q69" i="9" s="1"/>
  <c r="N74" i="9"/>
  <c r="P74" i="9" s="1"/>
  <c r="Q74" i="9" s="1"/>
  <c r="N86" i="9"/>
  <c r="P86" i="9" s="1"/>
  <c r="Q86" i="9" s="1"/>
  <c r="H96" i="9"/>
  <c r="O112" i="9"/>
  <c r="O114" i="9"/>
  <c r="O50" i="9"/>
  <c r="H77" i="9"/>
  <c r="I77" i="9" s="1"/>
  <c r="H84" i="9"/>
  <c r="I84" i="9" s="1"/>
  <c r="P110" i="9"/>
  <c r="Q110" i="9" s="1"/>
  <c r="N112" i="9"/>
  <c r="P112" i="9" s="1"/>
  <c r="Q112" i="9" s="1"/>
  <c r="I70" i="9"/>
  <c r="I105" i="9"/>
  <c r="D41" i="9"/>
  <c r="K47" i="9"/>
  <c r="O47" i="9" s="1"/>
  <c r="H55" i="9"/>
  <c r="I55" i="9" s="1"/>
  <c r="D69" i="9"/>
  <c r="H72" i="9"/>
  <c r="I72" i="9" s="1"/>
  <c r="O75" i="9"/>
  <c r="N79" i="9"/>
  <c r="K86" i="9"/>
  <c r="O86" i="9" s="1"/>
  <c r="M107" i="9"/>
  <c r="N109" i="9"/>
  <c r="P109" i="9" s="1"/>
  <c r="Q109" i="9" s="1"/>
  <c r="H26" i="9"/>
  <c r="O33" i="9"/>
  <c r="H59" i="9"/>
  <c r="I59" i="9" s="1"/>
  <c r="N20" i="9"/>
  <c r="P20" i="9" s="1"/>
  <c r="Q20" i="9" s="1"/>
  <c r="O26" i="9"/>
  <c r="D28" i="9"/>
  <c r="K35" i="9"/>
  <c r="O35" i="9" s="1"/>
  <c r="O41" i="9"/>
  <c r="H67" i="9"/>
  <c r="D74" i="9"/>
  <c r="D82" i="9"/>
  <c r="N84" i="9"/>
  <c r="N89" i="9"/>
  <c r="P89" i="9" s="1"/>
  <c r="Q89" i="9" s="1"/>
  <c r="H93" i="9"/>
  <c r="I93" i="9" s="1"/>
  <c r="N95" i="9"/>
  <c r="P95" i="9" s="1"/>
  <c r="Q95" i="9" s="1"/>
  <c r="D106" i="9"/>
  <c r="H116" i="9"/>
  <c r="I116" i="9" s="1"/>
  <c r="H46" i="9"/>
  <c r="O53" i="9"/>
  <c r="N16" i="9"/>
  <c r="H31" i="9"/>
  <c r="I31" i="9" s="1"/>
  <c r="D52" i="9"/>
  <c r="H65" i="9"/>
  <c r="I65" i="9" s="1"/>
  <c r="O72" i="9"/>
  <c r="H76" i="9"/>
  <c r="D110" i="9"/>
  <c r="N114" i="9"/>
  <c r="P114" i="9" s="1"/>
  <c r="Q114" i="9" s="1"/>
  <c r="O22" i="9"/>
  <c r="N44" i="9"/>
  <c r="P44" i="9" s="1"/>
  <c r="Q44" i="9" s="1"/>
  <c r="N100" i="9"/>
  <c r="H19" i="9"/>
  <c r="I19" i="9" s="1"/>
  <c r="H23" i="9"/>
  <c r="I23" i="9" s="1"/>
  <c r="N33" i="9"/>
  <c r="H45" i="9"/>
  <c r="N53" i="9"/>
  <c r="P53" i="9" s="1"/>
  <c r="Q53" i="9" s="1"/>
  <c r="N59" i="9"/>
  <c r="K67" i="9"/>
  <c r="O67" i="9" s="1"/>
  <c r="N88" i="9"/>
  <c r="O104" i="9"/>
  <c r="O108" i="9"/>
  <c r="O113" i="9"/>
  <c r="N38" i="9"/>
  <c r="N41" i="9"/>
  <c r="P41" i="9" s="1"/>
  <c r="Q41" i="9" s="1"/>
  <c r="M59" i="9"/>
  <c r="O59" i="9" s="1"/>
  <c r="D73" i="9"/>
  <c r="N76" i="9"/>
  <c r="N83" i="9"/>
  <c r="P83" i="9" s="1"/>
  <c r="Q83" i="9" s="1"/>
  <c r="O97" i="9"/>
  <c r="N108" i="9"/>
  <c r="D115" i="9"/>
  <c r="K14" i="9"/>
  <c r="O14" i="9" s="1"/>
  <c r="K25" i="9"/>
  <c r="O25" i="9" s="1"/>
  <c r="D27" i="9"/>
  <c r="D42" i="9"/>
  <c r="M45" i="9"/>
  <c r="O45" i="9" s="1"/>
  <c r="D66" i="9"/>
  <c r="D70" i="9"/>
  <c r="D75" i="9"/>
  <c r="D89" i="9"/>
  <c r="D103" i="9"/>
  <c r="D105" i="9"/>
  <c r="D107" i="9"/>
  <c r="N113" i="9"/>
  <c r="P113" i="9" s="1"/>
  <c r="Q113" i="9" s="1"/>
  <c r="N28" i="9"/>
  <c r="P28" i="9" s="1"/>
  <c r="Q28" i="9" s="1"/>
  <c r="N54" i="9"/>
  <c r="N56" i="9"/>
  <c r="P56" i="9" s="1"/>
  <c r="Q56" i="9" s="1"/>
  <c r="O90" i="9"/>
  <c r="N101" i="9"/>
  <c r="O87" i="9"/>
  <c r="M36" i="9"/>
  <c r="N40" i="9"/>
  <c r="N52" i="9"/>
  <c r="P52" i="9" s="1"/>
  <c r="Q52" i="9" s="1"/>
  <c r="N58" i="9"/>
  <c r="P58" i="9" s="1"/>
  <c r="Q58" i="9" s="1"/>
  <c r="D86" i="9"/>
  <c r="N87" i="9"/>
  <c r="N92" i="9"/>
  <c r="P92" i="9" s="1"/>
  <c r="Q92" i="9" s="1"/>
  <c r="O98" i="9"/>
  <c r="H100" i="9"/>
  <c r="I100" i="9" s="1"/>
  <c r="O52" i="9"/>
  <c r="D18" i="9"/>
  <c r="H47" i="9"/>
  <c r="N48" i="9"/>
  <c r="O58" i="9"/>
  <c r="N66" i="9"/>
  <c r="P66" i="9" s="1"/>
  <c r="Q66" i="9" s="1"/>
  <c r="K92" i="9"/>
  <c r="O92" i="9" s="1"/>
  <c r="O107" i="9"/>
  <c r="I18" i="9"/>
  <c r="I17" i="9"/>
  <c r="D14" i="9"/>
  <c r="H14" i="9"/>
  <c r="H33" i="9"/>
  <c r="D33" i="9"/>
  <c r="I22" i="9"/>
  <c r="H43" i="9"/>
  <c r="I56" i="9"/>
  <c r="K66" i="9"/>
  <c r="O66" i="9" s="1"/>
  <c r="H68" i="9"/>
  <c r="K29" i="9"/>
  <c r="O29" i="9" s="1"/>
  <c r="N34" i="9"/>
  <c r="M34" i="9"/>
  <c r="O34" i="9" s="1"/>
  <c r="C117" i="9"/>
  <c r="H13" i="9"/>
  <c r="D13" i="9"/>
  <c r="M78" i="9"/>
  <c r="O78" i="9" s="1"/>
  <c r="N78" i="9"/>
  <c r="D17" i="9"/>
  <c r="H21" i="9"/>
  <c r="D21" i="9"/>
  <c r="H37" i="9"/>
  <c r="D37" i="9"/>
  <c r="H32" i="9"/>
  <c r="D32" i="9"/>
  <c r="K40" i="9"/>
  <c r="O40" i="9" s="1"/>
  <c r="K54" i="9"/>
  <c r="O54" i="9" s="1"/>
  <c r="N65" i="9"/>
  <c r="K65" i="9"/>
  <c r="O65" i="9" s="1"/>
  <c r="I73" i="9"/>
  <c r="K77" i="9"/>
  <c r="O77" i="9" s="1"/>
  <c r="N77" i="9"/>
  <c r="H25" i="9"/>
  <c r="D25" i="9"/>
  <c r="D22" i="9"/>
  <c r="D56" i="9"/>
  <c r="N17" i="9"/>
  <c r="P17" i="9" s="1"/>
  <c r="Q17" i="9" s="1"/>
  <c r="K17" i="9"/>
  <c r="O17" i="9" s="1"/>
  <c r="K74" i="9"/>
  <c r="O74" i="9" s="1"/>
  <c r="I81" i="9"/>
  <c r="N85" i="9"/>
  <c r="P85" i="9" s="1"/>
  <c r="Q85" i="9" s="1"/>
  <c r="M85" i="9"/>
  <c r="O85" i="9" s="1"/>
  <c r="N106" i="9"/>
  <c r="P106" i="9" s="1"/>
  <c r="Q106" i="9" s="1"/>
  <c r="K106" i="9"/>
  <c r="O106" i="9" s="1"/>
  <c r="O19" i="9"/>
  <c r="K24" i="9"/>
  <c r="O24" i="9" s="1"/>
  <c r="N30" i="9"/>
  <c r="P30" i="9" s="1"/>
  <c r="Q30" i="9" s="1"/>
  <c r="N37" i="9"/>
  <c r="D53" i="9"/>
  <c r="K79" i="9"/>
  <c r="O79" i="9" s="1"/>
  <c r="I92" i="9"/>
  <c r="O30" i="9"/>
  <c r="N32" i="9"/>
  <c r="K32" i="9"/>
  <c r="O32" i="9" s="1"/>
  <c r="D38" i="9"/>
  <c r="H38" i="9"/>
  <c r="H80" i="9"/>
  <c r="D80" i="9"/>
  <c r="D64" i="9"/>
  <c r="H64" i="9"/>
  <c r="I28" i="9"/>
  <c r="K38" i="9"/>
  <c r="O38" i="9" s="1"/>
  <c r="K57" i="9"/>
  <c r="O57" i="9" s="1"/>
  <c r="N57" i="9"/>
  <c r="K69" i="9"/>
  <c r="O69" i="9" s="1"/>
  <c r="D81" i="9"/>
  <c r="D91" i="9"/>
  <c r="K101" i="9"/>
  <c r="O101" i="9" s="1"/>
  <c r="N18" i="9"/>
  <c r="P18" i="9" s="1"/>
  <c r="Q18" i="9" s="1"/>
  <c r="O28" i="9"/>
  <c r="D50" i="9"/>
  <c r="H50" i="9"/>
  <c r="N68" i="9"/>
  <c r="K68" i="9"/>
  <c r="O68" i="9" s="1"/>
  <c r="M84" i="9"/>
  <c r="O84" i="9" s="1"/>
  <c r="I103" i="9"/>
  <c r="K111" i="9"/>
  <c r="O111" i="9" s="1"/>
  <c r="N111" i="9"/>
  <c r="K18" i="9"/>
  <c r="O18" i="9" s="1"/>
  <c r="K37" i="9"/>
  <c r="O37" i="9" s="1"/>
  <c r="I41" i="9"/>
  <c r="I52" i="9"/>
  <c r="O56" i="9"/>
  <c r="N81" i="9"/>
  <c r="P81" i="9" s="1"/>
  <c r="Q81" i="9" s="1"/>
  <c r="I86" i="9"/>
  <c r="K94" i="9"/>
  <c r="O94" i="9" s="1"/>
  <c r="N94" i="9"/>
  <c r="H99" i="9"/>
  <c r="D99" i="9"/>
  <c r="I113" i="9"/>
  <c r="I112" i="9"/>
  <c r="K76" i="9"/>
  <c r="O76" i="9" s="1"/>
  <c r="N22" i="9"/>
  <c r="P22" i="9" s="1"/>
  <c r="Q22" i="9" s="1"/>
  <c r="I24" i="9"/>
  <c r="P24" i="9"/>
  <c r="Q24" i="9" s="1"/>
  <c r="N31" i="9"/>
  <c r="H34" i="9"/>
  <c r="D34" i="9"/>
  <c r="N72" i="9"/>
  <c r="N75" i="9"/>
  <c r="P75" i="9" s="1"/>
  <c r="Q75" i="9" s="1"/>
  <c r="N80" i="9"/>
  <c r="D85" i="9"/>
  <c r="D95" i="9"/>
  <c r="H98" i="9"/>
  <c r="D98" i="9"/>
  <c r="D104" i="9"/>
  <c r="H104" i="9"/>
  <c r="I106" i="9"/>
  <c r="D109" i="9"/>
  <c r="G117" i="9"/>
  <c r="O27" i="9"/>
  <c r="O42" i="9"/>
  <c r="N116" i="9"/>
  <c r="K116" i="9"/>
  <c r="O116" i="9" s="1"/>
  <c r="H48" i="9"/>
  <c r="D48" i="9"/>
  <c r="K71" i="9"/>
  <c r="O71" i="9" s="1"/>
  <c r="N71" i="9"/>
  <c r="I95" i="9"/>
  <c r="I109" i="9"/>
  <c r="J117" i="9"/>
  <c r="N21" i="9"/>
  <c r="N27" i="9"/>
  <c r="N50" i="9"/>
  <c r="O55" i="9"/>
  <c r="I66" i="9"/>
  <c r="O80" i="9"/>
  <c r="N93" i="9"/>
  <c r="K93" i="9"/>
  <c r="O93" i="9" s="1"/>
  <c r="N102" i="9"/>
  <c r="P102" i="9" s="1"/>
  <c r="Q102" i="9" s="1"/>
  <c r="O95" i="9"/>
  <c r="O102" i="9"/>
  <c r="H94" i="9"/>
  <c r="D94" i="9"/>
  <c r="N19" i="9"/>
  <c r="N55" i="9"/>
  <c r="H87" i="9"/>
  <c r="D87" i="9"/>
  <c r="N91" i="9"/>
  <c r="P91" i="9" s="1"/>
  <c r="Q91" i="9" s="1"/>
  <c r="N99" i="9"/>
  <c r="N104" i="9"/>
  <c r="H108" i="9"/>
  <c r="N115" i="9"/>
  <c r="P115" i="9" s="1"/>
  <c r="Q115" i="9" s="1"/>
  <c r="L117" i="9"/>
  <c r="D36" i="9"/>
  <c r="N43" i="9"/>
  <c r="N97" i="9"/>
  <c r="P97" i="9" s="1"/>
  <c r="Q97" i="9" s="1"/>
  <c r="N103" i="9"/>
  <c r="P103" i="9" s="1"/>
  <c r="Q103" i="9" s="1"/>
  <c r="H111" i="9"/>
  <c r="D111" i="9"/>
  <c r="N42" i="9"/>
  <c r="P42" i="9" s="1"/>
  <c r="Q42" i="9" s="1"/>
  <c r="O103" i="9"/>
  <c r="K105" i="9"/>
  <c r="O105" i="9" s="1"/>
  <c r="D112" i="9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P57" i="9" l="1"/>
  <c r="Q57" i="9" s="1"/>
  <c r="P71" i="9"/>
  <c r="Q71" i="9" s="1"/>
  <c r="P46" i="9"/>
  <c r="Q46" i="9" s="1"/>
  <c r="P78" i="9"/>
  <c r="Q78" i="9" s="1"/>
  <c r="P101" i="9"/>
  <c r="Q101" i="9" s="1"/>
  <c r="P51" i="9"/>
  <c r="Q51" i="9" s="1"/>
  <c r="P23" i="9"/>
  <c r="Q23" i="9" s="1"/>
  <c r="P100" i="9"/>
  <c r="Q100" i="9" s="1"/>
  <c r="P16" i="9"/>
  <c r="Q16" i="9" s="1"/>
  <c r="P40" i="9"/>
  <c r="Q40" i="9" s="1"/>
  <c r="P93" i="9"/>
  <c r="Q93" i="9" s="1"/>
  <c r="P54" i="9"/>
  <c r="Q54" i="9" s="1"/>
  <c r="I16" i="9"/>
  <c r="P79" i="9"/>
  <c r="Q79" i="9" s="1"/>
  <c r="P29" i="9"/>
  <c r="Q29" i="9" s="1"/>
  <c r="P59" i="9"/>
  <c r="Q59" i="9" s="1"/>
  <c r="M117" i="9"/>
  <c r="P84" i="9"/>
  <c r="Q84" i="9" s="1"/>
  <c r="P26" i="9"/>
  <c r="Q26" i="9" s="1"/>
  <c r="P35" i="9"/>
  <c r="Q35" i="9" s="1"/>
  <c r="P77" i="9"/>
  <c r="Q77" i="9" s="1"/>
  <c r="P67" i="9"/>
  <c r="Q67" i="9" s="1"/>
  <c r="P19" i="9"/>
  <c r="Q19" i="9" s="1"/>
  <c r="I67" i="9"/>
  <c r="P72" i="9"/>
  <c r="Q72" i="9" s="1"/>
  <c r="P90" i="9"/>
  <c r="Q90" i="9" s="1"/>
  <c r="O36" i="9"/>
  <c r="O117" i="9" s="1"/>
  <c r="P116" i="9"/>
  <c r="Q116" i="9" s="1"/>
  <c r="P88" i="9"/>
  <c r="Q88" i="9" s="1"/>
  <c r="I96" i="9"/>
  <c r="P96" i="9"/>
  <c r="Q96" i="9" s="1"/>
  <c r="P55" i="9"/>
  <c r="Q55" i="9" s="1"/>
  <c r="I45" i="9"/>
  <c r="P45" i="9"/>
  <c r="Q45" i="9" s="1"/>
  <c r="P31" i="9"/>
  <c r="Q31" i="9" s="1"/>
  <c r="P76" i="9"/>
  <c r="Q76" i="9" s="1"/>
  <c r="I76" i="9"/>
  <c r="I46" i="9"/>
  <c r="I47" i="9"/>
  <c r="P47" i="9"/>
  <c r="Q47" i="9" s="1"/>
  <c r="I26" i="9"/>
  <c r="P65" i="9"/>
  <c r="Q65" i="9" s="1"/>
  <c r="N117" i="9"/>
  <c r="I48" i="9"/>
  <c r="P48" i="9"/>
  <c r="Q48" i="9" s="1"/>
  <c r="I80" i="9"/>
  <c r="P80" i="9"/>
  <c r="Q80" i="9" s="1"/>
  <c r="P68" i="9"/>
  <c r="Q68" i="9" s="1"/>
  <c r="I68" i="9"/>
  <c r="P25" i="9"/>
  <c r="Q25" i="9" s="1"/>
  <c r="I25" i="9"/>
  <c r="P50" i="9"/>
  <c r="Q50" i="9" s="1"/>
  <c r="I50" i="9"/>
  <c r="K117" i="9"/>
  <c r="I98" i="9"/>
  <c r="P98" i="9"/>
  <c r="Q98" i="9" s="1"/>
  <c r="P27" i="9"/>
  <c r="Q27" i="9" s="1"/>
  <c r="P87" i="9"/>
  <c r="Q87" i="9" s="1"/>
  <c r="I87" i="9"/>
  <c r="I38" i="9"/>
  <c r="P38" i="9"/>
  <c r="Q38" i="9" s="1"/>
  <c r="P94" i="9"/>
  <c r="Q94" i="9" s="1"/>
  <c r="I94" i="9"/>
  <c r="I37" i="9"/>
  <c r="P37" i="9"/>
  <c r="Q37" i="9" s="1"/>
  <c r="D117" i="9"/>
  <c r="I43" i="9"/>
  <c r="P43" i="9"/>
  <c r="Q43" i="9" s="1"/>
  <c r="I108" i="9"/>
  <c r="P108" i="9"/>
  <c r="Q108" i="9" s="1"/>
  <c r="H117" i="9"/>
  <c r="I13" i="9"/>
  <c r="P13" i="9"/>
  <c r="I64" i="9"/>
  <c r="P64" i="9"/>
  <c r="Q64" i="9" s="1"/>
  <c r="P21" i="9"/>
  <c r="Q21" i="9" s="1"/>
  <c r="I21" i="9"/>
  <c r="P104" i="9"/>
  <c r="Q104" i="9" s="1"/>
  <c r="I104" i="9"/>
  <c r="P34" i="9"/>
  <c r="Q34" i="9" s="1"/>
  <c r="I34" i="9"/>
  <c r="I111" i="9"/>
  <c r="P111" i="9"/>
  <c r="Q111" i="9" s="1"/>
  <c r="P33" i="9"/>
  <c r="Q33" i="9" s="1"/>
  <c r="I33" i="9"/>
  <c r="I99" i="9"/>
  <c r="P99" i="9"/>
  <c r="Q99" i="9" s="1"/>
  <c r="I14" i="9"/>
  <c r="P14" i="9"/>
  <c r="Q14" i="9" s="1"/>
  <c r="P32" i="9"/>
  <c r="Q32" i="9" s="1"/>
  <c r="I32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I117" i="9" l="1"/>
  <c r="P117" i="9"/>
  <c r="Q13" i="9"/>
  <c r="Q117" i="9" s="1"/>
  <c r="M117" i="8"/>
  <c r="J13" i="8"/>
  <c r="E20" i="1"/>
  <c r="E25" i="1"/>
  <c r="D120" i="1"/>
  <c r="F120" i="1"/>
  <c r="G120" i="1"/>
  <c r="H120" i="1"/>
  <c r="C120" i="1"/>
  <c r="K118" i="1"/>
  <c r="L118" i="1" s="1"/>
  <c r="K119" i="1"/>
  <c r="L119" i="1" s="1"/>
  <c r="J118" i="1"/>
  <c r="J119" i="1"/>
  <c r="I118" i="1"/>
  <c r="I119" i="1"/>
  <c r="E118" i="1"/>
  <c r="E119" i="1"/>
  <c r="E59" i="1"/>
  <c r="J55" i="1"/>
  <c r="E51" i="1"/>
  <c r="J47" i="1"/>
  <c r="E43" i="1"/>
  <c r="J39" i="1"/>
  <c r="L39" i="1" s="1"/>
  <c r="E35" i="1"/>
  <c r="E31" i="1"/>
  <c r="E27" i="1"/>
  <c r="E23" i="1"/>
  <c r="J19" i="1"/>
  <c r="J15" i="1"/>
  <c r="L15" i="1"/>
  <c r="I19" i="1"/>
  <c r="A122" i="1"/>
  <c r="A121" i="1"/>
  <c r="J14" i="1"/>
  <c r="L14" i="1" s="1"/>
  <c r="K14" i="1"/>
  <c r="K15" i="1"/>
  <c r="J16" i="1"/>
  <c r="K16" i="1"/>
  <c r="J17" i="1"/>
  <c r="K17" i="1"/>
  <c r="J18" i="1"/>
  <c r="K18" i="1"/>
  <c r="L18" i="1" s="1"/>
  <c r="K19" i="1"/>
  <c r="L19" i="1" s="1"/>
  <c r="K20" i="1"/>
  <c r="J21" i="1"/>
  <c r="K21" i="1"/>
  <c r="J22" i="1"/>
  <c r="K22" i="1"/>
  <c r="L22" i="1" s="1"/>
  <c r="K23" i="1"/>
  <c r="J24" i="1"/>
  <c r="L24" i="1" s="1"/>
  <c r="K24" i="1"/>
  <c r="J25" i="1"/>
  <c r="L25" i="1" s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K32" i="1"/>
  <c r="J33" i="1"/>
  <c r="L33" i="1"/>
  <c r="K33" i="1"/>
  <c r="J34" i="1"/>
  <c r="K34" i="1"/>
  <c r="K35" i="1"/>
  <c r="J36" i="1"/>
  <c r="K36" i="1"/>
  <c r="L36" i="1" s="1"/>
  <c r="J37" i="1"/>
  <c r="L37" i="1"/>
  <c r="K37" i="1"/>
  <c r="J38" i="1"/>
  <c r="L38" i="1" s="1"/>
  <c r="K38" i="1"/>
  <c r="K39" i="1"/>
  <c r="J40" i="1"/>
  <c r="K40" i="1"/>
  <c r="J41" i="1"/>
  <c r="L41" i="1" s="1"/>
  <c r="K41" i="1"/>
  <c r="J42" i="1"/>
  <c r="K42" i="1"/>
  <c r="K43" i="1"/>
  <c r="J44" i="1"/>
  <c r="L44" i="1"/>
  <c r="K44" i="1"/>
  <c r="J45" i="1"/>
  <c r="K45" i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L55" i="1" s="1"/>
  <c r="J56" i="1"/>
  <c r="L56" i="1" s="1"/>
  <c r="K56" i="1"/>
  <c r="J57" i="1"/>
  <c r="K57" i="1"/>
  <c r="J58" i="1"/>
  <c r="K58" i="1"/>
  <c r="L58" i="1"/>
  <c r="K59" i="1"/>
  <c r="J60" i="1"/>
  <c r="K60" i="1"/>
  <c r="J65" i="1"/>
  <c r="L65" i="1" s="1"/>
  <c r="K65" i="1"/>
  <c r="J66" i="1"/>
  <c r="K66" i="1"/>
  <c r="J67" i="1"/>
  <c r="L67" i="1" s="1"/>
  <c r="K67" i="1"/>
  <c r="J68" i="1"/>
  <c r="K68" i="1"/>
  <c r="L68" i="1" s="1"/>
  <c r="J69" i="1"/>
  <c r="L69" i="1" s="1"/>
  <c r="K69" i="1"/>
  <c r="J70" i="1"/>
  <c r="K70" i="1"/>
  <c r="J71" i="1"/>
  <c r="K71" i="1"/>
  <c r="J72" i="1"/>
  <c r="K72" i="1"/>
  <c r="J73" i="1"/>
  <c r="K73" i="1"/>
  <c r="J74" i="1"/>
  <c r="L74" i="1" s="1"/>
  <c r="K74" i="1"/>
  <c r="J75" i="1"/>
  <c r="K75" i="1"/>
  <c r="L75" i="1" s="1"/>
  <c r="J76" i="1"/>
  <c r="K76" i="1"/>
  <c r="J77" i="1"/>
  <c r="L77" i="1" s="1"/>
  <c r="K77" i="1"/>
  <c r="J78" i="1"/>
  <c r="L78" i="1" s="1"/>
  <c r="K78" i="1"/>
  <c r="J79" i="1"/>
  <c r="K79" i="1"/>
  <c r="L79" i="1"/>
  <c r="J80" i="1"/>
  <c r="K80" i="1"/>
  <c r="L80" i="1" s="1"/>
  <c r="J81" i="1"/>
  <c r="K81" i="1"/>
  <c r="J82" i="1"/>
  <c r="L82" i="1"/>
  <c r="K82" i="1"/>
  <c r="J83" i="1"/>
  <c r="K83" i="1"/>
  <c r="L83" i="1" s="1"/>
  <c r="J84" i="1"/>
  <c r="K84" i="1"/>
  <c r="L84" i="1" s="1"/>
  <c r="J85" i="1"/>
  <c r="L85" i="1" s="1"/>
  <c r="K85" i="1"/>
  <c r="J86" i="1"/>
  <c r="L86" i="1" s="1"/>
  <c r="K86" i="1"/>
  <c r="J87" i="1"/>
  <c r="K87" i="1"/>
  <c r="L87" i="1"/>
  <c r="J88" i="1"/>
  <c r="L88" i="1" s="1"/>
  <c r="K88" i="1"/>
  <c r="J89" i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L96" i="1" s="1"/>
  <c r="K96" i="1"/>
  <c r="J97" i="1"/>
  <c r="L97" i="1" s="1"/>
  <c r="K97" i="1"/>
  <c r="J98" i="1"/>
  <c r="K98" i="1"/>
  <c r="J99" i="1"/>
  <c r="K99" i="1"/>
  <c r="J100" i="1"/>
  <c r="L100" i="1" s="1"/>
  <c r="K100" i="1"/>
  <c r="J101" i="1"/>
  <c r="L101" i="1" s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J107" i="1"/>
  <c r="K107" i="1"/>
  <c r="L107" i="1" s="1"/>
  <c r="J108" i="1"/>
  <c r="K108" i="1"/>
  <c r="L108" i="1" s="1"/>
  <c r="J109" i="1"/>
  <c r="L109" i="1" s="1"/>
  <c r="K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K116" i="1"/>
  <c r="J117" i="1"/>
  <c r="K117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L59" i="1" s="1"/>
  <c r="J51" i="1"/>
  <c r="L51" i="1" s="1"/>
  <c r="J43" i="1"/>
  <c r="L43" i="1" s="1"/>
  <c r="J35" i="1"/>
  <c r="L35" i="1" s="1"/>
  <c r="J31" i="1"/>
  <c r="J27" i="1"/>
  <c r="J23" i="1"/>
  <c r="L23" i="1" s="1"/>
  <c r="L27" i="1"/>
  <c r="L117" i="1"/>
  <c r="L52" i="1"/>
  <c r="L57" i="1"/>
  <c r="L95" i="1"/>
  <c r="L103" i="1"/>
  <c r="L111" i="1"/>
  <c r="L31" i="1" l="1"/>
  <c r="E120" i="1"/>
  <c r="I120" i="1"/>
  <c r="L99" i="1"/>
  <c r="L81" i="1"/>
  <c r="L76" i="1"/>
  <c r="L71" i="1"/>
  <c r="L32" i="1"/>
  <c r="L20" i="1"/>
  <c r="L70" i="1"/>
  <c r="L60" i="1"/>
  <c r="K120" i="1"/>
  <c r="L42" i="1"/>
  <c r="L16" i="1"/>
  <c r="L98" i="1"/>
  <c r="L116" i="1"/>
  <c r="L73" i="1"/>
  <c r="L34" i="1"/>
  <c r="L106" i="1"/>
  <c r="L45" i="1"/>
  <c r="L89" i="1"/>
  <c r="L53" i="1"/>
  <c r="L21" i="1"/>
  <c r="J120" i="1"/>
  <c r="L40" i="1"/>
  <c r="J53" i="8"/>
  <c r="K53" i="8" s="1"/>
  <c r="O53" i="8" s="1"/>
  <c r="L28" i="1"/>
  <c r="L47" i="1"/>
  <c r="L72" i="1"/>
  <c r="L17" i="1"/>
  <c r="L66" i="1"/>
  <c r="J80" i="8"/>
  <c r="J84" i="8"/>
  <c r="J104" i="8"/>
  <c r="J76" i="8"/>
  <c r="N76" i="8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L120" i="1" l="1"/>
  <c r="K76" i="8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C72" i="8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<sst xmlns="http://schemas.openxmlformats.org/spreadsheetml/2006/main" count="541" uniqueCount="168">
  <si>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</si>
  <si>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</si>
  <si>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</si>
  <si>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</si>
  <si>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</si>
  <si>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</si>
  <si>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</si>
  <si>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</si>
  <si>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</si>
  <si>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</si>
  <si>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</si>
  <si>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</si>
  <si>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</si>
  <si>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</si>
  <si>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</si>
  <si>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</si>
  <si>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</si>
  <si>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</si>
  <si>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</si>
  <si>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</si>
  <si>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</si>
  <si>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</si>
  <si>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</si>
  <si>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</si>
  <si>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</si>
  <si>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</si>
  <si>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</si>
  <si>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</si>
  <si>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</si>
  <si>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</si>
  <si>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</si>
  <si>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</si>
  <si>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</si>
  <si>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</si>
  <si>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</si>
  <si>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</si>
  <si>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</si>
  <si>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</si>
  <si>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</si>
  <si>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</si>
  <si>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</si>
  <si>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</si>
  <si>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</si>
  <si>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</si>
  <si>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</si>
  <si>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</si>
  <si>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</si>
  <si>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</si>
  <si>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</si>
  <si>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</si>
  <si>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</si>
  <si>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</si>
  <si>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</si>
  <si>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</si>
  <si>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</si>
  <si>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</si>
  <si>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</si>
  <si>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</si>
  <si>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</si>
  <si>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</si>
  <si>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</si>
  <si>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</si>
  <si>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</si>
  <si>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</si>
  <si>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</si>
  <si>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</si>
  <si>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</si>
  <si>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</si>
  <si>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</si>
  <si>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</si>
  <si>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</si>
  <si>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</si>
  <si>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</si>
  <si>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</si>
  <si>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</si>
  <si>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</si>
  <si>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</si>
  <si>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</si>
  <si>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</si>
  <si>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</si>
  <si>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</si>
  <si>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</si>
  <si>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</si>
  <si>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</si>
  <si>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</si>
  <si>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</si>
  <si>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</si>
  <si>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</si>
  <si>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</si>
  <si>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</si>
  <si>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</si>
  <si>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</si>
  <si>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</si>
  <si>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</si>
  <si>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</si>
  <si>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</si>
  <si>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</si>
  <si>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</si>
  <si>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</si>
  <si>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</si>
  <si>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</si>
  <si>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</si>
  <si>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</si>
  <si>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</si>
  <si>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</si>
  <si>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</si>
  <si>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</si>
  <si>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</si>
  <si>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</si>
  <si>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</si>
  <si>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</si>
  <si>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</si>
  <si>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</si>
  <si>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</si>
  <si>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</si>
  <si>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</si>
  <si>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</si>
  <si>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</si>
  <si>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</si>
  <si>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</si>
  <si>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</si>
  <si>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</si>
  <si>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</si>
  <si>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</si>
  <si>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</si>
  <si>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</si>
  <si>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</si>
  <si>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</si>
  <si>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</si>
  <si>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</si>
  <si>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</si>
  <si>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</si>
  <si>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</si>
  <si>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</si>
  <si>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</si>
  <si>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</si>
  <si>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</si>
  <si>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</si>
  <si>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</si>
  <si>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</si>
  <si>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</si>
  <si>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</si>
  <si>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</si>
  <si>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</si>
  <si>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</si>
  <si>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</si>
  <si>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</si>
  <si>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</si>
  <si>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</si>
  <si>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</si>
  <si>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</si>
  <si>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</si>
  <si>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</si>
  <si>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</si>
  <si>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</si>
  <si>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</si>
  <si>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</si>
  <si>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</si>
  <si>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</si>
  <si>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</si>
  <si>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t>Award Number:  2301NCTANF + 2401NCTANF</t>
  </si>
  <si>
    <r>
      <t xml:space="preserve">AUTHORIZATION NUMBER: </t>
    </r>
    <r>
      <rPr>
        <b/>
        <u/>
        <sz val="10"/>
        <rFont val="Times New Roman"/>
        <family val="1"/>
      </rPr>
      <t>2</t>
    </r>
  </si>
  <si>
    <t xml:space="preserve"> </t>
  </si>
  <si>
    <r>
      <t xml:space="preserve">EFFECTIVE DATE: </t>
    </r>
    <r>
      <rPr>
        <b/>
        <u/>
        <sz val="10"/>
        <rFont val="Times New Roman"/>
        <family val="1"/>
      </rPr>
      <t>07/01/2024</t>
    </r>
  </si>
  <si>
    <t>FROM JUNE 2024 THRU MAY 2025 SERVICE MONTHS</t>
  </si>
  <si>
    <t>FROM JULY 2024 THRU JUNE 2025 PAYMENT MONTHS</t>
  </si>
  <si>
    <t>Award Date:  FFY 2024 &amp; 2025</t>
  </si>
  <si>
    <t>Award Number:  2401NCTANF + 2501NCTANF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</si>
</sst>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9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  <font>
      <sz val="10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0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3" fontId="10" fillId="0" borderId="14" xfId="4" applyNumberFormat="1" applyFont="1" applyBorder="1"/>
    <xf numFmtId="0" fontId="11" fillId="0" borderId="0" xfId="0" applyFo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Alignment="1">
      <alignment horizontal="left"/>
    </xf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164" fontId="3" fillId="0" borderId="0" xfId="1" applyNumberFormat="1" applyFont="1" applyBorder="1" applyAlignme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14" fontId="10" fillId="0" borderId="0" xfId="0" applyNumberFormat="1" applyFont="1" applyAlignment="1">
      <alignment horizontal="left"/>
    </xf>
    <xf numFmtId="0" fontId="3" fillId="0" borderId="16" xfId="0" applyFont="1" applyBorder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13" xfId="0" applyFont="1" applyBorder="1"/>
    <xf numFmtId="0" fontId="8" fillId="0" borderId="3" xfId="0" applyFont="1" applyBorder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164" fontId="2" fillId="0" borderId="0" xfId="1" applyNumberFormat="1" applyFont="1" applyBorder="1" applyAlignment="1" applyProtection="1"/>
    <xf numFmtId="0" fontId="15" fillId="0" borderId="0" xfId="0" applyFont="1"/>
    <xf numFmtId="164" fontId="15" fillId="0" borderId="0" xfId="3" applyNumberFormat="1" applyFont="1" applyBorder="1" applyAlignment="1"/>
    <xf numFmtId="0" fontId="16" fillId="0" borderId="0" xfId="0" applyFont="1"/>
    <xf numFmtId="0" fontId="15" fillId="2" borderId="1" xfId="0" applyFont="1" applyFill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6" xfId="0" applyFont="1" applyBorder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6" xfId="0" applyFont="1" applyBorder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4" fontId="15" fillId="0" borderId="0" xfId="0" applyNumberFormat="1" applyFont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quotePrefix="1" applyFont="1" applyAlignment="1">
      <alignment horizontal="left"/>
    </xf>
    <xf numFmtId="0" fontId="15" fillId="0" borderId="4" xfId="0" applyFont="1" applyBorder="1"/>
    <xf numFmtId="4" fontId="15" fillId="2" borderId="1" xfId="0" applyNumberFormat="1" applyFont="1" applyFill="1" applyBorder="1"/>
    <xf numFmtId="4" fontId="15" fillId="0" borderId="2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/>
    <xf numFmtId="0" fontId="4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15" fillId="0" borderId="12" xfId="0" applyFont="1" applyBorder="1"/>
    <xf numFmtId="0" fontId="4" fillId="0" borderId="16" xfId="0" applyFont="1" applyBorder="1"/>
    <xf numFmtId="0" fontId="15" fillId="0" borderId="12" xfId="0" applyFont="1" applyBorder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164" fontId="10" fillId="0" borderId="0" xfId="1" applyNumberFormat="1" applyFont="1" applyBorder="1" applyAlignment="1"/>
    <xf numFmtId="0" fontId="6" fillId="0" borderId="0" xfId="0" applyFont="1" applyAlignment="1">
      <alignment horizontal="left" vertical="top" wrapText="1"/>
    </xf>
    <xf numFmtId="0" fontId="10" fillId="2" borderId="1" xfId="0" applyFont="1" applyFill="1" applyBorder="1"/>
    <xf numFmtId="0" fontId="10" fillId="0" borderId="4" xfId="0" applyFont="1" applyBorder="1" applyAlignment="1">
      <alignment horizontal="center"/>
    </xf>
    <xf numFmtId="164" fontId="10" fillId="0" borderId="2" xfId="7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64" fontId="10" fillId="0" borderId="13" xfId="8" applyNumberFormat="1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164" fontId="10" fillId="0" borderId="7" xfId="8" applyNumberFormat="1" applyFont="1" applyBorder="1"/>
    <xf numFmtId="164" fontId="10" fillId="0" borderId="0" xfId="8" applyNumberFormat="1" applyFont="1" applyBorder="1" applyAlignment="1">
      <alignment horizontal="right"/>
    </xf>
    <xf numFmtId="164" fontId="10" fillId="0" borderId="8" xfId="8" applyNumberFormat="1" applyFont="1" applyBorder="1" applyAlignment="1">
      <alignment horizontal="right"/>
    </xf>
    <xf numFmtId="164" fontId="10" fillId="0" borderId="7" xfId="8" applyNumberFormat="1" applyFont="1" applyBorder="1" applyAlignment="1">
      <alignment horizontal="right"/>
    </xf>
    <xf numFmtId="164" fontId="10" fillId="0" borderId="9" xfId="8" applyNumberFormat="1" applyFont="1" applyBorder="1" applyAlignment="1">
      <alignment horizontal="right"/>
    </xf>
    <xf numFmtId="164" fontId="10" fillId="0" borderId="5" xfId="8" applyNumberFormat="1" applyFont="1" applyBorder="1" applyAlignment="1">
      <alignment horizontal="right"/>
    </xf>
    <xf numFmtId="164" fontId="6" fillId="0" borderId="18" xfId="8" applyNumberFormat="1" applyFont="1" applyBorder="1" applyAlignment="1">
      <alignment horizontal="right"/>
    </xf>
    <xf numFmtId="164" fontId="10" fillId="0" borderId="18" xfId="8" applyNumberFormat="1" applyFont="1" applyBorder="1" applyAlignment="1">
      <alignment horizontal="right"/>
    </xf>
    <xf numFmtId="164" fontId="10" fillId="0" borderId="6" xfId="8" applyNumberFormat="1" applyFont="1" applyBorder="1"/>
    <xf numFmtId="164" fontId="10" fillId="0" borderId="6" xfId="8" applyNumberFormat="1" applyFont="1" applyBorder="1" applyAlignment="1">
      <alignment horizontal="right"/>
    </xf>
    <xf numFmtId="164" fontId="10" fillId="0" borderId="19" xfId="8" applyNumberFormat="1" applyFont="1" applyBorder="1" applyAlignment="1">
      <alignment horizontal="right"/>
    </xf>
    <xf numFmtId="164" fontId="10" fillId="0" borderId="20" xfId="8" applyNumberFormat="1" applyFont="1" applyBorder="1" applyAlignment="1">
      <alignment horizontal="right"/>
    </xf>
    <xf numFmtId="0" fontId="6" fillId="0" borderId="0" xfId="0" quotePrefix="1" applyFont="1" applyAlignment="1">
      <alignment horizontal="center"/>
    </xf>
    <xf numFmtId="0" fontId="6" fillId="0" borderId="6" xfId="0" applyFont="1" applyBorder="1"/>
    <xf numFmtId="164" fontId="6" fillId="0" borderId="6" xfId="8" applyNumberFormat="1" applyFont="1" applyBorder="1"/>
    <xf numFmtId="164" fontId="6" fillId="0" borderId="0" xfId="8" applyNumberFormat="1" applyFont="1" applyBorder="1" applyAlignment="1">
      <alignment horizontal="right"/>
    </xf>
    <xf numFmtId="164" fontId="6" fillId="0" borderId="8" xfId="8" applyNumberFormat="1" applyFont="1" applyBorder="1" applyAlignment="1">
      <alignment horizontal="right"/>
    </xf>
    <xf numFmtId="164" fontId="6" fillId="0" borderId="6" xfId="8" applyNumberFormat="1" applyFont="1" applyBorder="1" applyAlignment="1">
      <alignment horizontal="right"/>
    </xf>
    <xf numFmtId="164" fontId="6" fillId="0" borderId="5" xfId="8" applyNumberFormat="1" applyFont="1" applyBorder="1" applyAlignment="1">
      <alignment horizontal="right"/>
    </xf>
    <xf numFmtId="164" fontId="6" fillId="0" borderId="19" xfId="8" applyNumberFormat="1" applyFont="1" applyBorder="1" applyAlignment="1">
      <alignment horizontal="right"/>
    </xf>
    <xf numFmtId="164" fontId="6" fillId="0" borderId="20" xfId="8" applyNumberFormat="1" applyFont="1" applyBorder="1" applyAlignment="1">
      <alignment horizontal="right"/>
    </xf>
    <xf numFmtId="164" fontId="6" fillId="0" borderId="0" xfId="8" applyNumberFormat="1" applyFont="1" applyFill="1" applyBorder="1" applyAlignment="1">
      <alignment horizontal="right"/>
    </xf>
    <xf numFmtId="164" fontId="6" fillId="0" borderId="8" xfId="8" applyNumberFormat="1" applyFont="1" applyFill="1" applyBorder="1" applyAlignment="1">
      <alignment horizontal="right"/>
    </xf>
    <xf numFmtId="164" fontId="6" fillId="0" borderId="6" xfId="8" applyNumberFormat="1" applyFont="1" applyFill="1" applyBorder="1" applyAlignment="1">
      <alignment horizontal="right"/>
    </xf>
    <xf numFmtId="164" fontId="6" fillId="0" borderId="5" xfId="8" applyNumberFormat="1" applyFont="1" applyFill="1" applyBorder="1" applyAlignment="1">
      <alignment horizontal="right"/>
    </xf>
    <xf numFmtId="164" fontId="6" fillId="0" borderId="19" xfId="8" applyNumberFormat="1" applyFont="1" applyFill="1" applyBorder="1" applyAlignment="1">
      <alignment horizontal="right"/>
    </xf>
    <xf numFmtId="164" fontId="6" fillId="0" borderId="20" xfId="8" applyNumberFormat="1" applyFont="1" applyFill="1" applyBorder="1" applyAlignment="1">
      <alignment horizontal="right"/>
    </xf>
    <xf numFmtId="0" fontId="6" fillId="0" borderId="0" xfId="0" quotePrefix="1" applyFont="1" applyAlignment="1">
      <alignment horizontal="left"/>
    </xf>
    <xf numFmtId="4" fontId="10" fillId="0" borderId="0" xfId="0" applyNumberFormat="1" applyFont="1"/>
    <xf numFmtId="4" fontId="10" fillId="0" borderId="0" xfId="7" applyNumberFormat="1" applyFont="1" applyBorder="1" applyAlignment="1">
      <alignment horizontal="right"/>
    </xf>
    <xf numFmtId="4" fontId="10" fillId="2" borderId="1" xfId="0" applyNumberFormat="1" applyFont="1" applyFill="1" applyBorder="1"/>
    <xf numFmtId="4" fontId="10" fillId="0" borderId="2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4" fontId="10" fillId="0" borderId="2" xfId="7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10" fillId="0" borderId="17" xfId="0" applyNumberFormat="1" applyFont="1" applyBorder="1" applyAlignment="1">
      <alignment horizontal="center"/>
    </xf>
    <xf numFmtId="4" fontId="10" fillId="0" borderId="13" xfId="8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/>
    <xf numFmtId="164" fontId="10" fillId="0" borderId="22" xfId="8" applyNumberFormat="1" applyFont="1" applyBorder="1"/>
    <xf numFmtId="164" fontId="10" fillId="0" borderId="24" xfId="8" applyNumberFormat="1" applyFont="1" applyBorder="1"/>
    <xf numFmtId="164" fontId="10" fillId="0" borderId="23" xfId="8" applyNumberFormat="1" applyFont="1" applyBorder="1"/>
    <xf numFmtId="164" fontId="10" fillId="0" borderId="25" xfId="8" applyNumberFormat="1" applyFont="1" applyBorder="1"/>
    <xf numFmtId="6" fontId="10" fillId="0" borderId="0" xfId="7" applyNumberFormat="1" applyFont="1" applyBorder="1"/>
    <xf numFmtId="6" fontId="18" fillId="0" borderId="0" xfId="7" applyNumberFormat="1" applyFont="1" applyBorder="1"/>
    <xf numFmtId="6" fontId="18" fillId="0" borderId="0" xfId="7" applyNumberFormat="1" applyFont="1" applyBorder="1" applyAlignment="1"/>
    <xf numFmtId="6" fontId="10" fillId="0" borderId="0" xfId="7" applyNumberFormat="1" applyFont="1" applyBorder="1" applyAlignment="1"/>
    <xf numFmtId="164" fontId="10" fillId="0" borderId="0" xfId="7" applyNumberFormat="1" applyFont="1" applyBorder="1" applyAlignment="1"/>
    <xf numFmtId="6" fontId="10" fillId="0" borderId="0" xfId="1" applyNumberFormat="1" applyFont="1" applyBorder="1"/>
    <xf numFmtId="6" fontId="10" fillId="0" borderId="0" xfId="1" applyNumberFormat="1" applyFont="1" applyBorder="1" applyAlignment="1"/>
    <xf numFmtId="43" fontId="10" fillId="0" borderId="0" xfId="1" applyFont="1" applyBorder="1" applyAlignment="1"/>
    <xf numFmtId="43" fontId="6" fillId="0" borderId="0" xfId="1" applyFont="1" applyBorder="1" applyAlignment="1"/>
    <xf numFmtId="0" fontId="6" fillId="0" borderId="0" xfId="0" applyFont="1" applyAlignment="1">
      <alignment horizontal="left"/>
    </xf>
    <xf numFmtId="164" fontId="10" fillId="0" borderId="0" xfId="1" applyNumberFormat="1" applyFont="1" applyBorder="1" applyAlignment="1" applyProtection="1"/>
    <xf numFmtId="0" fontId="6" fillId="0" borderId="16" xfId="0" applyFont="1" applyBorder="1"/>
    <xf numFmtId="164" fontId="10" fillId="0" borderId="0" xfId="1" applyNumberFormat="1" applyFont="1" applyFill="1" applyBorder="1" applyAlignment="1"/>
    <xf numFmtId="44" fontId="10" fillId="0" borderId="0" xfId="4" applyFont="1" applyFill="1" applyBorder="1" applyAlignment="1"/>
    <xf numFmtId="0" fontId="10" fillId="0" borderId="0" xfId="0" applyFont="1" applyAlignment="1">
      <alignment wrapText="1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left" wrapText="1"/>
    </xf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165" fontId="6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6" fillId="4" borderId="27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4" fontId="6" fillId="2" borderId="9" xfId="0" applyNumberFormat="1" applyFont="1" applyFill="1" applyBorder="1" applyAlignment="1">
      <alignment horizontal="center" wrapText="1"/>
    </xf>
    <xf numFmtId="4" fontId="6" fillId="2" borderId="26" xfId="0" applyNumberFormat="1" applyFont="1" applyFill="1" applyBorder="1" applyAlignment="1">
      <alignment horizontal="center"/>
    </xf>
    <xf numFmtId="4" fontId="6" fillId="2" borderId="26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4" fontId="6" fillId="3" borderId="27" xfId="0" applyNumberFormat="1" applyFont="1" applyFill="1" applyBorder="1" applyAlignment="1">
      <alignment horizontal="center" wrapText="1"/>
    </xf>
    <xf numFmtId="4" fontId="6" fillId="3" borderId="13" xfId="0" applyNumberFormat="1" applyFont="1" applyFill="1" applyBorder="1" applyAlignment="1">
      <alignment horizontal="center" wrapText="1"/>
    </xf>
    <xf numFmtId="4" fontId="6" fillId="3" borderId="9" xfId="0" applyNumberFormat="1" applyFont="1" applyFill="1" applyBorder="1" applyAlignment="1">
      <alignment horizontal="center" wrapText="1"/>
    </xf>
    <xf numFmtId="4" fontId="6" fillId="3" borderId="26" xfId="0" applyNumberFormat="1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horizontal="center" wrapText="1"/>
    </xf>
    <xf numFmtId="4" fontId="6" fillId="4" borderId="27" xfId="0" applyNumberFormat="1" applyFont="1" applyFill="1" applyBorder="1" applyAlignment="1">
      <alignment horizontal="center" wrapText="1"/>
    </xf>
    <xf numFmtId="4" fontId="6" fillId="4" borderId="13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65" fontId="6" fillId="0" borderId="0" xfId="0" applyNumberFormat="1" applyFont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1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152400</xdr:rowOff>
    </xdr:from>
    <xdr:to>
      <xdr:col>2</xdr:col>
      <xdr:colOff>564235</xdr:colOff>
      <xdr:row>8</xdr:row>
      <xdr:rowOff>66675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91C69BE-D2EA-C4EF-4FCB-8EEB16B93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52400"/>
          <a:ext cx="1716760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5</xdr:col>
      <xdr:colOff>257175</xdr:colOff>
      <xdr:row>154</xdr:row>
      <xdr:rowOff>14680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5D8A13-165F-1544-F175-5C1DACDB3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4745950"/>
          <a:ext cx="3028950" cy="84335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0</xdr:row>
      <xdr:rowOff>85725</xdr:rowOff>
    </xdr:from>
    <xdr:to>
      <xdr:col>2</xdr:col>
      <xdr:colOff>706074</xdr:colOff>
      <xdr:row>9</xdr:row>
      <xdr:rowOff>121440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D0A66B5-19B1-45A9-8647-EB553C42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725249" cy="1559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goodwin\Documents\WF%20Electing%20Funding%20Authorizations\FY%2022-23\WFCBG-2023%20-%20FA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#Final"/>
      <sheetName val="FA #3"/>
      <sheetName val="FA #2"/>
      <sheetName val="FA #1"/>
    </sheetNames>
    <sheetDataSet>
      <sheetData sheetId="0"/>
      <sheetData sheetId="1"/>
      <sheetData sheetId="2"/>
      <sheetData sheetId="3">
        <row r="14">
          <cell r="C14">
            <v>833472</v>
          </cell>
          <cell r="G14">
            <v>0</v>
          </cell>
        </row>
        <row r="15">
          <cell r="C15">
            <v>210683</v>
          </cell>
          <cell r="G15">
            <v>0</v>
          </cell>
        </row>
        <row r="16">
          <cell r="C16">
            <v>99397</v>
          </cell>
          <cell r="G16">
            <v>0</v>
          </cell>
        </row>
        <row r="17">
          <cell r="C17">
            <v>418769</v>
          </cell>
          <cell r="G17">
            <v>0</v>
          </cell>
        </row>
        <row r="18">
          <cell r="C18">
            <v>235503</v>
          </cell>
          <cell r="G18">
            <v>0</v>
          </cell>
        </row>
        <row r="19">
          <cell r="C19">
            <v>202443</v>
          </cell>
          <cell r="G19">
            <v>0</v>
          </cell>
        </row>
        <row r="20">
          <cell r="C20">
            <v>679653</v>
          </cell>
          <cell r="G20">
            <v>731533</v>
          </cell>
        </row>
        <row r="21">
          <cell r="C21">
            <v>192031</v>
          </cell>
          <cell r="G21">
            <v>0</v>
          </cell>
        </row>
        <row r="22">
          <cell r="C22">
            <v>343239</v>
          </cell>
          <cell r="G22">
            <v>0</v>
          </cell>
        </row>
        <row r="23">
          <cell r="C23">
            <v>562411</v>
          </cell>
          <cell r="G23">
            <v>0</v>
          </cell>
        </row>
        <row r="24">
          <cell r="C24">
            <v>2404228</v>
          </cell>
          <cell r="G24">
            <v>0</v>
          </cell>
        </row>
        <row r="25">
          <cell r="C25">
            <v>759938</v>
          </cell>
          <cell r="G25">
            <v>0</v>
          </cell>
        </row>
        <row r="26">
          <cell r="C26">
            <v>1499394</v>
          </cell>
          <cell r="G26">
            <v>0</v>
          </cell>
        </row>
        <row r="27">
          <cell r="C27">
            <v>1058356</v>
          </cell>
          <cell r="G27">
            <v>565191</v>
          </cell>
        </row>
        <row r="28">
          <cell r="C28">
            <v>86480</v>
          </cell>
          <cell r="G28">
            <v>0</v>
          </cell>
        </row>
        <row r="29">
          <cell r="C29">
            <v>741533</v>
          </cell>
          <cell r="G29">
            <v>0</v>
          </cell>
        </row>
        <row r="30">
          <cell r="C30">
            <v>346129</v>
          </cell>
          <cell r="G30">
            <v>0</v>
          </cell>
        </row>
        <row r="31">
          <cell r="C31">
            <v>1403845</v>
          </cell>
          <cell r="G31">
            <v>1093740</v>
          </cell>
        </row>
        <row r="32">
          <cell r="C32">
            <v>249419</v>
          </cell>
          <cell r="G32">
            <v>0</v>
          </cell>
        </row>
        <row r="33">
          <cell r="C33">
            <v>282895</v>
          </cell>
          <cell r="G33">
            <v>0</v>
          </cell>
        </row>
        <row r="34">
          <cell r="C34">
            <v>182805</v>
          </cell>
          <cell r="G34">
            <v>0</v>
          </cell>
        </row>
        <row r="35">
          <cell r="C35">
            <v>80568</v>
          </cell>
          <cell r="G35">
            <v>0</v>
          </cell>
        </row>
        <row r="36">
          <cell r="C36">
            <v>1603795</v>
          </cell>
          <cell r="G36">
            <v>0</v>
          </cell>
        </row>
        <row r="37">
          <cell r="C37">
            <v>641381</v>
          </cell>
          <cell r="G37">
            <v>0</v>
          </cell>
        </row>
        <row r="38">
          <cell r="C38">
            <v>1556695</v>
          </cell>
          <cell r="G38">
            <v>0</v>
          </cell>
        </row>
        <row r="39">
          <cell r="C39">
            <v>4834854</v>
          </cell>
          <cell r="G39">
            <v>0</v>
          </cell>
        </row>
        <row r="40">
          <cell r="C40">
            <v>262892</v>
          </cell>
          <cell r="G40">
            <v>0</v>
          </cell>
        </row>
        <row r="41">
          <cell r="C41">
            <v>331579</v>
          </cell>
          <cell r="G41">
            <v>0</v>
          </cell>
        </row>
        <row r="42">
          <cell r="C42">
            <v>960098</v>
          </cell>
          <cell r="G42">
            <v>0</v>
          </cell>
        </row>
        <row r="43">
          <cell r="C43">
            <v>231483</v>
          </cell>
          <cell r="G43">
            <v>0</v>
          </cell>
        </row>
        <row r="44">
          <cell r="C44">
            <v>824137</v>
          </cell>
          <cell r="G44">
            <v>0</v>
          </cell>
        </row>
        <row r="45">
          <cell r="C45">
            <v>2420183</v>
          </cell>
          <cell r="G45">
            <v>0</v>
          </cell>
        </row>
        <row r="46">
          <cell r="C46">
            <v>1145392</v>
          </cell>
          <cell r="G46">
            <v>0</v>
          </cell>
        </row>
        <row r="47">
          <cell r="C47">
            <v>1528307</v>
          </cell>
          <cell r="G47">
            <v>0</v>
          </cell>
        </row>
        <row r="48">
          <cell r="C48">
            <v>553990</v>
          </cell>
          <cell r="G48">
            <v>0</v>
          </cell>
        </row>
        <row r="49">
          <cell r="C49">
            <v>2437528</v>
          </cell>
          <cell r="G49">
            <v>0</v>
          </cell>
        </row>
        <row r="50">
          <cell r="C50">
            <v>98101</v>
          </cell>
          <cell r="G50">
            <v>0</v>
          </cell>
        </row>
        <row r="51">
          <cell r="C51">
            <v>127208</v>
          </cell>
          <cell r="G51">
            <v>0</v>
          </cell>
        </row>
        <row r="52">
          <cell r="C52">
            <v>378223</v>
          </cell>
          <cell r="G52">
            <v>0</v>
          </cell>
        </row>
        <row r="53">
          <cell r="C53">
            <v>268152</v>
          </cell>
          <cell r="G53">
            <v>0</v>
          </cell>
        </row>
        <row r="54">
          <cell r="C54">
            <v>3630858</v>
          </cell>
          <cell r="G54">
            <v>0</v>
          </cell>
        </row>
        <row r="55">
          <cell r="C55">
            <v>404582</v>
          </cell>
          <cell r="G55">
            <v>0</v>
          </cell>
        </row>
        <row r="56">
          <cell r="C56">
            <v>897705</v>
          </cell>
          <cell r="G56">
            <v>0</v>
          </cell>
        </row>
        <row r="57">
          <cell r="C57">
            <v>877118</v>
          </cell>
          <cell r="G57">
            <v>0</v>
          </cell>
        </row>
        <row r="58">
          <cell r="C58">
            <v>1009555</v>
          </cell>
          <cell r="G58">
            <v>0</v>
          </cell>
        </row>
        <row r="59">
          <cell r="C59">
            <v>268564</v>
          </cell>
          <cell r="G59">
            <v>0</v>
          </cell>
        </row>
        <row r="60">
          <cell r="C60">
            <v>60315</v>
          </cell>
          <cell r="G60">
            <v>0</v>
          </cell>
        </row>
        <row r="65">
          <cell r="C65">
            <v>44979</v>
          </cell>
          <cell r="G65">
            <v>0</v>
          </cell>
        </row>
        <row r="66">
          <cell r="C66">
            <v>832612</v>
          </cell>
          <cell r="G66">
            <v>0</v>
          </cell>
        </row>
        <row r="67">
          <cell r="C67">
            <v>340200</v>
          </cell>
          <cell r="G67">
            <v>0</v>
          </cell>
        </row>
        <row r="68">
          <cell r="C68">
            <v>1191777</v>
          </cell>
          <cell r="G68">
            <v>0</v>
          </cell>
        </row>
        <row r="69">
          <cell r="C69">
            <v>172158</v>
          </cell>
          <cell r="G69">
            <v>0</v>
          </cell>
        </row>
        <row r="70">
          <cell r="C70">
            <v>412190</v>
          </cell>
          <cell r="G70">
            <v>0</v>
          </cell>
        </row>
        <row r="71">
          <cell r="C71">
            <v>553755</v>
          </cell>
          <cell r="G71">
            <v>1339325</v>
          </cell>
        </row>
        <row r="72">
          <cell r="C72">
            <v>514399</v>
          </cell>
          <cell r="G72">
            <v>577283</v>
          </cell>
        </row>
        <row r="73">
          <cell r="C73">
            <v>287684</v>
          </cell>
          <cell r="G73">
            <v>183176</v>
          </cell>
        </row>
        <row r="74">
          <cell r="C74">
            <v>233379</v>
          </cell>
          <cell r="G74">
            <v>0</v>
          </cell>
        </row>
        <row r="75">
          <cell r="C75">
            <v>360238</v>
          </cell>
          <cell r="G75">
            <v>0</v>
          </cell>
        </row>
        <row r="76">
          <cell r="C76">
            <v>554009</v>
          </cell>
          <cell r="G76">
            <v>0</v>
          </cell>
        </row>
        <row r="77">
          <cell r="C77">
            <v>8278019</v>
          </cell>
          <cell r="G77">
            <v>0</v>
          </cell>
        </row>
        <row r="78">
          <cell r="C78">
            <v>122767</v>
          </cell>
          <cell r="G78">
            <v>0</v>
          </cell>
        </row>
        <row r="79">
          <cell r="C79">
            <v>197537</v>
          </cell>
          <cell r="G79">
            <v>0</v>
          </cell>
        </row>
        <row r="80">
          <cell r="C80">
            <v>535526</v>
          </cell>
          <cell r="G80">
            <v>0</v>
          </cell>
        </row>
        <row r="81">
          <cell r="C81">
            <v>908347</v>
          </cell>
          <cell r="G81">
            <v>0</v>
          </cell>
        </row>
        <row r="82">
          <cell r="C82">
            <v>1699044</v>
          </cell>
          <cell r="G82">
            <v>0</v>
          </cell>
        </row>
        <row r="83">
          <cell r="C83">
            <v>447625</v>
          </cell>
          <cell r="G83">
            <v>0</v>
          </cell>
        </row>
        <row r="84">
          <cell r="C84">
            <v>1365525</v>
          </cell>
          <cell r="G84">
            <v>0</v>
          </cell>
        </row>
        <row r="85">
          <cell r="C85">
            <v>970517</v>
          </cell>
          <cell r="G85">
            <v>0</v>
          </cell>
        </row>
        <row r="86">
          <cell r="C86">
            <v>129510</v>
          </cell>
          <cell r="G86">
            <v>0</v>
          </cell>
        </row>
        <row r="87">
          <cell r="C87">
            <v>453570</v>
          </cell>
          <cell r="G87">
            <v>0</v>
          </cell>
        </row>
        <row r="88">
          <cell r="C88">
            <v>376913</v>
          </cell>
          <cell r="G88">
            <v>0</v>
          </cell>
        </row>
        <row r="89">
          <cell r="C89">
            <v>77290</v>
          </cell>
          <cell r="G89">
            <v>0</v>
          </cell>
        </row>
        <row r="90">
          <cell r="C90">
            <v>276632</v>
          </cell>
          <cell r="G90">
            <v>0</v>
          </cell>
        </row>
        <row r="91">
          <cell r="C91">
            <v>1205205</v>
          </cell>
          <cell r="G91">
            <v>0</v>
          </cell>
        </row>
        <row r="92">
          <cell r="C92">
            <v>114654</v>
          </cell>
          <cell r="G92">
            <v>0</v>
          </cell>
        </row>
        <row r="93">
          <cell r="C93">
            <v>915975</v>
          </cell>
          <cell r="G93">
            <v>0</v>
          </cell>
        </row>
        <row r="94">
          <cell r="C94">
            <v>719879</v>
          </cell>
          <cell r="G94">
            <v>0</v>
          </cell>
        </row>
        <row r="95">
          <cell r="C95">
            <v>1876001</v>
          </cell>
          <cell r="G95">
            <v>0</v>
          </cell>
        </row>
        <row r="96">
          <cell r="C96">
            <v>1131999</v>
          </cell>
          <cell r="G96">
            <v>0</v>
          </cell>
        </row>
        <row r="97">
          <cell r="C97">
            <v>629234</v>
          </cell>
          <cell r="G97">
            <v>0</v>
          </cell>
        </row>
        <row r="98">
          <cell r="C98">
            <v>571776</v>
          </cell>
          <cell r="G98">
            <v>0</v>
          </cell>
        </row>
        <row r="99">
          <cell r="C99">
            <v>508020</v>
          </cell>
          <cell r="G99">
            <v>0</v>
          </cell>
        </row>
        <row r="100">
          <cell r="C100">
            <v>593563</v>
          </cell>
          <cell r="G100">
            <v>0</v>
          </cell>
        </row>
        <row r="101">
          <cell r="C101">
            <v>442422</v>
          </cell>
          <cell r="G101">
            <v>0</v>
          </cell>
        </row>
        <row r="102">
          <cell r="C102">
            <v>437853</v>
          </cell>
          <cell r="G102">
            <v>0</v>
          </cell>
        </row>
        <row r="103">
          <cell r="C103">
            <v>538702</v>
          </cell>
          <cell r="G103">
            <v>0</v>
          </cell>
        </row>
        <row r="104">
          <cell r="C104">
            <v>174653</v>
          </cell>
          <cell r="G104">
            <v>0</v>
          </cell>
        </row>
        <row r="105">
          <cell r="C105">
            <v>377789</v>
          </cell>
          <cell r="G105">
            <v>0</v>
          </cell>
        </row>
        <row r="106">
          <cell r="C106">
            <v>67960</v>
          </cell>
          <cell r="G106">
            <v>0</v>
          </cell>
        </row>
        <row r="107">
          <cell r="C107">
            <v>1397206</v>
          </cell>
          <cell r="G107">
            <v>0</v>
          </cell>
        </row>
        <row r="108">
          <cell r="C108">
            <v>555809</v>
          </cell>
          <cell r="G108">
            <v>0</v>
          </cell>
        </row>
        <row r="109">
          <cell r="C109">
            <v>5090350</v>
          </cell>
          <cell r="G109">
            <v>0</v>
          </cell>
        </row>
        <row r="110">
          <cell r="C110">
            <v>353340</v>
          </cell>
          <cell r="G110">
            <v>0</v>
          </cell>
        </row>
        <row r="111">
          <cell r="C111">
            <v>361689</v>
          </cell>
          <cell r="G111">
            <v>0</v>
          </cell>
        </row>
        <row r="112">
          <cell r="C112">
            <v>185213</v>
          </cell>
          <cell r="G112">
            <v>0</v>
          </cell>
        </row>
        <row r="113">
          <cell r="C113">
            <v>790073</v>
          </cell>
          <cell r="G113">
            <v>0</v>
          </cell>
        </row>
        <row r="114">
          <cell r="C114">
            <v>288639</v>
          </cell>
          <cell r="G114">
            <v>0</v>
          </cell>
        </row>
        <row r="115">
          <cell r="C115">
            <v>1135899</v>
          </cell>
          <cell r="G115">
            <v>1440910</v>
          </cell>
        </row>
        <row r="116">
          <cell r="C116">
            <v>290932</v>
          </cell>
          <cell r="G116">
            <v>0</v>
          </cell>
        </row>
        <row r="117">
          <cell r="C117">
            <v>154856</v>
          </cell>
          <cell r="G1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147" dataDxfId="146" tableBorderDxfId="145" headerRowCellStyle="Comma 3">
  <tableColumns count="17">
    <tableColumn id="1" xr3:uid="{FDE96D89-B5B4-48EB-A51A-95B2F8652CB0}" name="Column1" headerRowDxfId="144" dataDxfId="143"/>
    <tableColumn id="2" xr3:uid="{6F4565F5-0933-4DFF-9466-2380045E1B35}" name="Column2" headerRowDxfId="142" dataDxfId="141"/>
    <tableColumn id="3" xr3:uid="{11B61990-A46C-4BBB-8003-451AF1C8AE9E}" name="Column3" headerRowDxfId="140" dataDxfId="139" dataCellStyle="Comma"/>
    <tableColumn id="4" xr3:uid="{5EEBB66F-A008-48C9-8985-FD82A041DC10}" name="Column4" headerRowDxfId="138" dataDxfId="137" headerRowCellStyle="Comma 3" dataCellStyle="Comma">
      <calculatedColumnFormula>C13</calculatedColumnFormula>
    </tableColumn>
    <tableColumn id="5" xr3:uid="{D3B8A777-CFC8-47A5-B0CF-23F2E2137481}" name="Column5" headerRowDxfId="136" dataDxfId="135" dataCellStyle="Comma"/>
    <tableColumn id="6" xr3:uid="{EBD037A7-DBE1-46D0-990A-67EDCA4B2DC2}" name="Column6" headerRowDxfId="134" dataDxfId="133" headerRowCellStyle="Comma 3" dataCellStyle="Comma"/>
    <tableColumn id="7" xr3:uid="{A3AAA2F5-775D-4D2E-A68A-CF28D36CFCA4}" name="Column7" headerRowDxfId="132" dataDxfId="131" headerRowCellStyle="Comma 3" dataCellStyle="Comma">
      <calculatedColumnFormula>F13</calculatedColumnFormula>
    </tableColumn>
    <tableColumn id="8" xr3:uid="{83B29B39-B77C-4731-81C4-B4870A45C548}" name="Column8" headerRowDxfId="130" dataDxfId="129" headerRowCellStyle="Comma 3" dataCellStyle="Comma">
      <calculatedColumnFormula>C13+F13</calculatedColumnFormula>
    </tableColumn>
    <tableColumn id="9" xr3:uid="{40E1D28D-F49E-4ACB-95C4-09646DF89CDE}" name="Column9" headerRowDxfId="128" dataDxfId="127" headerRowCellStyle="Comma 3" dataCellStyle="Comma">
      <calculatedColumnFormula>SUM(H13:H13)</calculatedColumnFormula>
    </tableColumn>
    <tableColumn id="10" xr3:uid="{9661F222-3F1B-475C-AFF3-CD819F9AFE50}" name="Column10" headerRowDxfId="126" dataDxfId="125" headerRowCellStyle="Comma 3" dataCellStyle="Comma"/>
    <tableColumn id="11" xr3:uid="{CE1F51C7-DD6E-4C74-9CAC-A545968DE610}" name="Column11" headerRowDxfId="124" dataDxfId="123" headerRowCellStyle="Comma 3" dataCellStyle="Comma">
      <calculatedColumnFormula>J13</calculatedColumnFormula>
    </tableColumn>
    <tableColumn id="12" xr3:uid="{081CF12B-4B30-4923-B622-91F168DA8D65}" name="Column12" headerRowDxfId="122" dataDxfId="121" headerRowCellStyle="Comma 3" dataCellStyle="Comma">
      <calculatedColumnFormula>-F13</calculatedColumnFormula>
    </tableColumn>
    <tableColumn id="13" xr3:uid="{1422CA0C-5337-460B-8E10-2681F7B9D633}" name="Column13" headerRowDxfId="120" dataDxfId="119" headerRowCellStyle="Comma 3" dataCellStyle="Comma">
      <calculatedColumnFormula>L13</calculatedColumnFormula>
    </tableColumn>
    <tableColumn id="14" xr3:uid="{74E8821D-25D5-486D-B948-3089B4B6E455}" name="Column14" headerRowDxfId="118" dataDxfId="117" headerRowCellStyle="Comma 3" dataCellStyle="Comma">
      <calculatedColumnFormula>J13+L13</calculatedColumnFormula>
    </tableColumn>
    <tableColumn id="15" xr3:uid="{3ACE3110-4BFA-4731-8E6A-68FD4F4D8670}" name="Column15" headerRowDxfId="116" dataDxfId="115" headerRowCellStyle="Comma 3" dataCellStyle="Comma">
      <calculatedColumnFormula>K13+M13</calculatedColumnFormula>
    </tableColumn>
    <tableColumn id="16" xr3:uid="{63F1F789-5325-42A3-A3B6-316BB1536725}" name="Column16" headerRowDxfId="114" dataDxfId="113" headerRowCellStyle="Comma 3" dataCellStyle="Comma">
      <calculatedColumnFormula>H13+N13</calculatedColumnFormula>
    </tableColumn>
    <tableColumn id="17" xr3:uid="{50BA5531-CCB7-4966-B407-8F78F7C6BD44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110" dataDxfId="109" tableBorderDxfId="108" headerRowCellStyle="Comma 3">
  <tableColumns count="17">
    <tableColumn id="1" xr3:uid="{A4812607-6DB3-44AF-B9FF-2F05DF233BAE}" name="Column1" headerRowDxfId="107" dataDxfId="106"/>
    <tableColumn id="2" xr3:uid="{EED53638-CAC9-48FE-A8C3-1D8D4E62FBFF}" name="Column2" headerRowDxfId="105" dataDxfId="104"/>
    <tableColumn id="3" xr3:uid="{D55CF311-C5C3-4EA4-95BC-C7D814F3650A}" name="Column3" headerRowDxfId="103" dataDxfId="102" dataCellStyle="Comma">
      <calculatedColumnFormula>#REF!</calculatedColumnFormula>
    </tableColumn>
    <tableColumn id="4" xr3:uid="{9FB2D4A4-2E41-4647-919E-94CA805F9896}" name="Column4" headerRowDxfId="101" dataDxfId="100" headerRowCellStyle="Comma 3" dataCellStyle="Comma">
      <calculatedColumnFormula>C64</calculatedColumnFormula>
    </tableColumn>
    <tableColumn id="5" xr3:uid="{67F34AF4-391C-41E7-AD70-9638ACF47464}" name="Column5" headerRowDxfId="99" dataDxfId="98" dataCellStyle="Comma"/>
    <tableColumn id="6" xr3:uid="{63BCB101-B61A-4A70-8B9D-DF9972111EEC}" name="Column6" headerRowDxfId="97" dataDxfId="96" headerRowCellStyle="Comma 3" dataCellStyle="Comma"/>
    <tableColumn id="7" xr3:uid="{5C31AB32-A6E0-4F13-A07A-40CEC02A8DCB}" name="Column7" headerRowDxfId="95" dataDxfId="94" headerRowCellStyle="Comma 3" dataCellStyle="Comma">
      <calculatedColumnFormula>F64</calculatedColumnFormula>
    </tableColumn>
    <tableColumn id="8" xr3:uid="{019FBFE6-675E-4107-92D5-3DB83C76EC36}" name="Column8" headerRowDxfId="93" dataDxfId="92" headerRowCellStyle="Comma 3" dataCellStyle="Comma">
      <calculatedColumnFormula>C64+F64</calculatedColumnFormula>
    </tableColumn>
    <tableColumn id="9" xr3:uid="{EC43745A-5772-45F1-ACE6-750ED6815F0F}" name="Column9" headerRowDxfId="91" dataDxfId="90" headerRowCellStyle="Comma 3" dataCellStyle="Comma">
      <calculatedColumnFormula>SUM(H64:H64)</calculatedColumnFormula>
    </tableColumn>
    <tableColumn id="10" xr3:uid="{14612E3B-2582-4B2E-93F0-6258348057C4}" name="Column10" headerRowDxfId="89" dataDxfId="88" headerRowCellStyle="Comma 3" dataCellStyle="Comma">
      <calculatedColumnFormula>#REF!</calculatedColumnFormula>
    </tableColumn>
    <tableColumn id="11" xr3:uid="{8141FCBA-A1A5-4488-8623-B66F7C683910}" name="Column11" headerRowDxfId="87" dataDxfId="86" headerRowCellStyle="Comma 3" dataCellStyle="Comma">
      <calculatedColumnFormula>J64</calculatedColumnFormula>
    </tableColumn>
    <tableColumn id="12" xr3:uid="{414588DA-F362-44B0-A5D0-000B1C23D787}" name="Column12" headerRowDxfId="85" dataDxfId="84" headerRowCellStyle="Comma 3" dataCellStyle="Comma">
      <calculatedColumnFormula>-F64</calculatedColumnFormula>
    </tableColumn>
    <tableColumn id="13" xr3:uid="{99CB3EB4-A98E-4FE4-B841-041386649B5E}" name="Column13" headerRowDxfId="83" dataDxfId="82" headerRowCellStyle="Comma 3" dataCellStyle="Comma">
      <calculatedColumnFormula>L64</calculatedColumnFormula>
    </tableColumn>
    <tableColumn id="14" xr3:uid="{C1543D3E-B693-472C-AFD5-8514EFC7B3D8}" name="Column14" headerRowDxfId="81" dataDxfId="80" headerRowCellStyle="Comma 3" dataCellStyle="Comma">
      <calculatedColumnFormula>J64+L64</calculatedColumnFormula>
    </tableColumn>
    <tableColumn id="15" xr3:uid="{33CF7205-B012-4B44-B3A2-EEE50DC154D5}" name="Column15" headerRowDxfId="79" dataDxfId="78" headerRowCellStyle="Comma 3" dataCellStyle="Comma">
      <calculatedColumnFormula>K64+M64</calculatedColumnFormula>
    </tableColumn>
    <tableColumn id="16" xr3:uid="{01849B73-1A66-4422-AC25-8F4014ADA67E}" name="Column16" headerRowDxfId="77" dataDxfId="76" headerRowCellStyle="Comma 3" dataCellStyle="Comma">
      <calculatedColumnFormula>H64+N64</calculatedColumnFormula>
    </tableColumn>
    <tableColumn id="17" xr3:uid="{C951C97A-A448-44F8-BD1D-B2C7581AA46D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1A3F2D-2E73-437A-8266-544EE3391FFD}" name="Table4915233345" displayName="Table4915233345" ref="A13:Q59" headerRowCount="0" totalsRowShown="0" headerRowDxfId="73" dataDxfId="72" tableBorderDxfId="71" headerRowCellStyle="Comma 3">
  <tableColumns count="17">
    <tableColumn id="1" xr3:uid="{79888CB0-D28E-45C1-999E-8979D945025D}" name="Column1" headerRowDxfId="70" dataDxfId="69"/>
    <tableColumn id="2" xr3:uid="{77A92722-1DA6-43D1-BFD7-31D611913870}" name="Column2" headerRowDxfId="68" dataDxfId="67"/>
    <tableColumn id="3" xr3:uid="{653E1493-0118-4DC9-8267-4812AD6FB2EE}" name="Column3" headerRowDxfId="66" dataDxfId="65" dataCellStyle="Comma">
      <calculatedColumnFormula>'[1]FA #1'!C14</calculatedColumnFormula>
    </tableColumn>
    <tableColumn id="4" xr3:uid="{5ACDF4AC-5715-4AF1-B068-4FB0B1F3BE6A}" name="Column4" headerRowDxfId="64" dataDxfId="63" headerRowCellStyle="Comma 3" dataCellStyle="Comma">
      <calculatedColumnFormula>C13</calculatedColumnFormula>
    </tableColumn>
    <tableColumn id="5" xr3:uid="{90DEA380-C6A2-4C5E-9A45-72D2181FCBBD}" name="Column5" headerRowDxfId="62" dataDxfId="61" dataCellStyle="Comma"/>
    <tableColumn id="6" xr3:uid="{99876CA4-B3C4-48F0-A4D2-5245D4CE371F}" name="Column6" headerRowDxfId="60" dataDxfId="59" headerRowCellStyle="Comma 3" dataCellStyle="Comma"/>
    <tableColumn id="7" xr3:uid="{033CD547-7135-4B23-B615-E7CA7EA7DFC5}" name="Column7" headerRowDxfId="58" dataDxfId="57" headerRowCellStyle="Comma 3" dataCellStyle="Comma">
      <calculatedColumnFormula>F13</calculatedColumnFormula>
    </tableColumn>
    <tableColumn id="8" xr3:uid="{D54F02A6-5D75-42B3-BEB6-29FED8408314}" name="Column8" headerRowDxfId="56" dataDxfId="55" headerRowCellStyle="Comma 3" dataCellStyle="Comma">
      <calculatedColumnFormula>C13+F13</calculatedColumnFormula>
    </tableColumn>
    <tableColumn id="9" xr3:uid="{BE50E6DE-232D-42B4-B654-F0F9B896D2C7}" name="Column9" headerRowDxfId="54" dataDxfId="53" headerRowCellStyle="Comma 3" dataCellStyle="Comma">
      <calculatedColumnFormula>SUM(H13:H13)</calculatedColumnFormula>
    </tableColumn>
    <tableColumn id="10" xr3:uid="{29F3A7C5-9A6F-4F8D-ADBC-C269408E2996}" name="Column10" headerRowDxfId="52" dataDxfId="51" headerRowCellStyle="Comma 3" dataCellStyle="Comma">
      <calculatedColumnFormula>'[1]FA #1'!G14</calculatedColumnFormula>
    </tableColumn>
    <tableColumn id="11" xr3:uid="{07E65027-62C8-4504-94BE-DBFC56BFF2D3}" name="Column11" headerRowDxfId="50" dataDxfId="49" headerRowCellStyle="Comma 3" dataCellStyle="Comma">
      <calculatedColumnFormula>J13</calculatedColumnFormula>
    </tableColumn>
    <tableColumn id="12" xr3:uid="{753A58DB-2407-4809-9025-9AE2F48E34AF}" name="Column12" headerRowDxfId="48" dataDxfId="47" headerRowCellStyle="Comma 3" dataCellStyle="Comma">
      <calculatedColumnFormula>-F13</calculatedColumnFormula>
    </tableColumn>
    <tableColumn id="13" xr3:uid="{FFC5A94F-2341-464E-BCDB-5B1E87B6C1EE}" name="Column13" headerRowDxfId="46" dataDxfId="45" headerRowCellStyle="Comma 3" dataCellStyle="Comma">
      <calculatedColumnFormula>L13</calculatedColumnFormula>
    </tableColumn>
    <tableColumn id="14" xr3:uid="{9898C2E2-945F-4DFD-BD87-F4B34EB3E2FE}" name="Column14" headerRowDxfId="44" dataDxfId="43" headerRowCellStyle="Comma 3" dataCellStyle="Comma">
      <calculatedColumnFormula>J13+L13</calculatedColumnFormula>
    </tableColumn>
    <tableColumn id="15" xr3:uid="{BB90D847-E33E-44C0-85A5-2D5184A95190}" name="Column15" headerRowDxfId="42" dataDxfId="41" headerRowCellStyle="Comma 3" dataCellStyle="Comma">
      <calculatedColumnFormula>K13+M13</calculatedColumnFormula>
    </tableColumn>
    <tableColumn id="16" xr3:uid="{4AB1FABD-03F8-4025-93EC-F4E6EFB7449B}" name="Column16" headerRowDxfId="40" dataDxfId="39" headerRowCellStyle="Comma 3" dataCellStyle="Comma">
      <calculatedColumnFormula>H13+N13</calculatedColumnFormula>
    </tableColumn>
    <tableColumn id="17" xr3:uid="{B9C53819-AEA7-4059-A783-F5B5E8AA9421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9D7D47-A8EA-42FE-85D3-E911715AD8D7}" name="Table51016243446" displayName="Table51016243446" ref="A64:Q116" headerRowCount="0" totalsRowShown="0" headerRowDxfId="36" dataDxfId="35" tableBorderDxfId="34" headerRowCellStyle="Comma 3">
  <tableColumns count="17">
    <tableColumn id="1" xr3:uid="{B9554442-BE0A-4A4A-AF4D-DED6D2A14149}" name="Column1" headerRowDxfId="33" dataDxfId="32"/>
    <tableColumn id="2" xr3:uid="{3C3C881F-9134-47C3-899B-8FD94BF825DD}" name="Column2" headerRowDxfId="31" dataDxfId="30"/>
    <tableColumn id="3" xr3:uid="{4ED8C177-F3AB-45CE-84C4-A171774E75E7}" name="Column3" headerRowDxfId="29" dataDxfId="28" dataCellStyle="Comma">
      <calculatedColumnFormula>'[1]FA #1'!C65</calculatedColumnFormula>
    </tableColumn>
    <tableColumn id="4" xr3:uid="{49CE222F-E523-49F7-A757-8ED016ECEC4E}" name="Column4" headerRowDxfId="27" dataDxfId="26" headerRowCellStyle="Comma 3" dataCellStyle="Comma">
      <calculatedColumnFormula>C64</calculatedColumnFormula>
    </tableColumn>
    <tableColumn id="5" xr3:uid="{4E0E722A-DA8C-4FB9-B29F-E1687625DFCE}" name="Column5" headerRowDxfId="25" dataDxfId="24" dataCellStyle="Comma"/>
    <tableColumn id="6" xr3:uid="{7C161236-70EC-4F7F-BD38-B71997C4DCD8}" name="Column6" headerRowDxfId="23" dataDxfId="22" headerRowCellStyle="Comma 3" dataCellStyle="Comma"/>
    <tableColumn id="7" xr3:uid="{52ED9BF3-4208-4CA1-8E19-0B08406C211B}" name="Column7" headerRowDxfId="21" dataDxfId="20" headerRowCellStyle="Comma 3" dataCellStyle="Comma">
      <calculatedColumnFormula>F64</calculatedColumnFormula>
    </tableColumn>
    <tableColumn id="8" xr3:uid="{4F3E28B7-1DC0-45DC-9D58-191FBFC12A3F}" name="Column8" headerRowDxfId="19" dataDxfId="18" headerRowCellStyle="Comma 3" dataCellStyle="Comma">
      <calculatedColumnFormula>C64+F64</calculatedColumnFormula>
    </tableColumn>
    <tableColumn id="9" xr3:uid="{EFDB7781-92D8-4F17-95D1-8B1989D1A843}" name="Column9" headerRowDxfId="17" dataDxfId="16" headerRowCellStyle="Comma 3" dataCellStyle="Comma">
      <calculatedColumnFormula>SUM(H64:H64)</calculatedColumnFormula>
    </tableColumn>
    <tableColumn id="10" xr3:uid="{810EB63B-056E-4901-99F8-5D98F2A05FC7}" name="Column10" headerRowDxfId="15" dataDxfId="14" headerRowCellStyle="Comma 3" dataCellStyle="Comma">
      <calculatedColumnFormula>'[1]FA #1'!G65</calculatedColumnFormula>
    </tableColumn>
    <tableColumn id="11" xr3:uid="{FA3B519E-741F-4B2B-A9D0-E11A21B9E2BA}" name="Column11" headerRowDxfId="13" dataDxfId="12" headerRowCellStyle="Comma 3" dataCellStyle="Comma">
      <calculatedColumnFormula>J64</calculatedColumnFormula>
    </tableColumn>
    <tableColumn id="12" xr3:uid="{CB82356C-E922-4DFC-8EF8-594E55C85061}" name="Column12" headerRowDxfId="11" dataDxfId="10" headerRowCellStyle="Comma 3" dataCellStyle="Comma">
      <calculatedColumnFormula>-F64</calculatedColumnFormula>
    </tableColumn>
    <tableColumn id="13" xr3:uid="{A943BE28-C7A8-4EF5-BFA2-F45113DA646D}" name="Column13" headerRowDxfId="9" dataDxfId="8" headerRowCellStyle="Comma 3" dataCellStyle="Comma">
      <calculatedColumnFormula>L64</calculatedColumnFormula>
    </tableColumn>
    <tableColumn id="14" xr3:uid="{28D21831-0DD6-4ECD-8210-88C4313F08D8}" name="Column14" headerRowDxfId="7" dataDxfId="6" headerRowCellStyle="Comma 3" dataCellStyle="Comma">
      <calculatedColumnFormula>J64+L64</calculatedColumnFormula>
    </tableColumn>
    <tableColumn id="15" xr3:uid="{4AED57EE-77DE-433F-B861-9611C1DAEBF7}" name="Column15" headerRowDxfId="5" dataDxfId="4" headerRowCellStyle="Comma 3" dataCellStyle="Comma">
      <calculatedColumnFormula>K64+M64</calculatedColumnFormula>
    </tableColumn>
    <tableColumn id="16" xr3:uid="{D8BA5C5B-033D-42C5-A801-0BE193B054C3}" name="Column16" headerRowDxfId="3" dataDxfId="2" headerRowCellStyle="Comma 3" dataCellStyle="Comma">
      <calculatedColumnFormula>H64+N64</calculatedColumnFormula>
    </tableColumn>
    <tableColumn id="17" xr3:uid="{89150FC9-88FC-4CA0-9E93-3A41F2A0B7C5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40625" defaultRowHeight="15" x14ac:dyDescent="0.25"/>
  <cols>
    <col min="1" max="1" width="7" style="65" customWidth="1"/>
    <col min="2" max="2" width="19.28515625" style="65" customWidth="1"/>
    <col min="3" max="3" width="11.5703125" style="65" bestFit="1" customWidth="1"/>
    <col min="4" max="4" width="11.28515625" style="65" customWidth="1"/>
    <col min="5" max="5" width="1.28515625" style="65" hidden="1" customWidth="1"/>
    <col min="6" max="6" width="12.28515625" style="65" bestFit="1" customWidth="1"/>
    <col min="7" max="7" width="11.5703125" style="65" bestFit="1" customWidth="1"/>
    <col min="8" max="8" width="12.140625" style="66" bestFit="1" customWidth="1"/>
    <col min="9" max="11" width="11.5703125" style="65" bestFit="1" customWidth="1"/>
    <col min="12" max="13" width="12.28515625" style="65" bestFit="1" customWidth="1"/>
    <col min="14" max="17" width="11.5703125" style="65" bestFit="1" customWidth="1"/>
    <col min="18" max="16384" width="9.14062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07/01/2024</v>
      </c>
    </row>
    <row r="5" spans="1:17" x14ac:dyDescent="0.25">
      <c r="D5" s="3" t="s">
        <v>153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2024 THRU MAY 2025 SERVICE MONTHS</v>
      </c>
    </row>
    <row r="8" spans="1:17" x14ac:dyDescent="0.25">
      <c r="D8" s="3" t="str">
        <f>'FA #1'!E9</f>
        <v>FROM JULY 2024 THRU JUNE 2025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59" t="s">
        <v>139</v>
      </c>
      <c r="D11" s="260"/>
      <c r="E11" s="68"/>
      <c r="F11" s="259" t="s">
        <v>140</v>
      </c>
      <c r="G11" s="261"/>
      <c r="H11" s="259" t="s">
        <v>141</v>
      </c>
      <c r="I11" s="262"/>
      <c r="J11" s="263" t="s">
        <v>142</v>
      </c>
      <c r="K11" s="264"/>
      <c r="L11" s="265" t="s">
        <v>143</v>
      </c>
      <c r="M11" s="266"/>
      <c r="N11" s="265" t="s">
        <v>144</v>
      </c>
      <c r="O11" s="267"/>
      <c r="P11" s="246" t="s">
        <v>7</v>
      </c>
      <c r="Q11" s="247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73" t="s">
        <v>10</v>
      </c>
      <c r="I12" s="75" t="s">
        <v>12</v>
      </c>
      <c r="J12" s="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79" t="e">
        <f>#REF!</f>
        <v>#REF!</v>
      </c>
      <c r="D13" s="80" t="e">
        <f t="shared" ref="D13:D59" si="0">C13</f>
        <v>#REF!</v>
      </c>
      <c r="E13" s="81"/>
      <c r="F13" s="82">
        <v>0</v>
      </c>
      <c r="G13" s="83">
        <f>F13</f>
        <v>0</v>
      </c>
      <c r="H13" s="84" t="e">
        <f t="shared" ref="H13:H59" si="1">C13+F13</f>
        <v>#REF!</v>
      </c>
      <c r="I13" s="83" t="e">
        <f t="shared" ref="I13:I59" si="2">SUM(H13:H13)</f>
        <v>#REF!</v>
      </c>
      <c r="J13" s="85" t="e">
        <f>#REF!</f>
        <v>#REF!</v>
      </c>
      <c r="K13" s="83" t="e">
        <f>J13</f>
        <v>#REF!</v>
      </c>
      <c r="L13" s="82">
        <f t="shared" ref="L13:L18" si="3">-F13</f>
        <v>0</v>
      </c>
      <c r="M13" s="82">
        <f t="shared" ref="M13:M59" si="4">L13</f>
        <v>0</v>
      </c>
      <c r="N13" s="82" t="e">
        <f>J13+L13</f>
        <v>#REF!</v>
      </c>
      <c r="O13" s="83" t="e">
        <f>K13+M13</f>
        <v>#REF!</v>
      </c>
      <c r="P13" s="85" t="e">
        <f>H13+N13</f>
        <v>#REF!</v>
      </c>
      <c r="Q13" s="83" t="e">
        <f>SUM(P13:P13)</f>
        <v>#REF!</v>
      </c>
    </row>
    <row r="14" spans="1:17" x14ac:dyDescent="0.25">
      <c r="A14" s="77" t="s">
        <v>15</v>
      </c>
      <c r="B14" s="78" t="s">
        <v>16</v>
      </c>
      <c r="C14" s="86" t="e">
        <f>#REF!</f>
        <v>#REF!</v>
      </c>
      <c r="D14" s="80" t="e">
        <f t="shared" si="0"/>
        <v>#REF!</v>
      </c>
      <c r="E14" s="81"/>
      <c r="F14" s="87">
        <v>0</v>
      </c>
      <c r="G14" s="84">
        <f>F14</f>
        <v>0</v>
      </c>
      <c r="H14" s="84" t="e">
        <f t="shared" si="1"/>
        <v>#REF!</v>
      </c>
      <c r="I14" s="84" t="e">
        <f t="shared" si="2"/>
        <v>#REF!</v>
      </c>
      <c r="J14" s="88" t="e">
        <f>#REF!</f>
        <v>#REF!</v>
      </c>
      <c r="K14" s="84" t="e">
        <f>J14</f>
        <v>#REF!</v>
      </c>
      <c r="L14" s="87">
        <f t="shared" si="3"/>
        <v>0</v>
      </c>
      <c r="M14" s="87">
        <f t="shared" si="4"/>
        <v>0</v>
      </c>
      <c r="N14" s="87" t="e">
        <f>J14+L14</f>
        <v>#REF!</v>
      </c>
      <c r="O14" s="89" t="e">
        <f>K14+M14</f>
        <v>#REF!</v>
      </c>
      <c r="P14" s="88" t="e">
        <f t="shared" ref="P14:P59" si="5">H14+N14</f>
        <v>#REF!</v>
      </c>
      <c r="Q14" s="84" t="e">
        <f>SUM(P14:P14)</f>
        <v>#REF!</v>
      </c>
    </row>
    <row r="15" spans="1:17" x14ac:dyDescent="0.25">
      <c r="A15" s="77" t="s">
        <v>17</v>
      </c>
      <c r="B15" s="78" t="s">
        <v>18</v>
      </c>
      <c r="C15" s="86" t="e">
        <f>#REF!</f>
        <v>#REF!</v>
      </c>
      <c r="D15" s="80" t="e">
        <f t="shared" si="0"/>
        <v>#REF!</v>
      </c>
      <c r="E15" s="81"/>
      <c r="F15" s="87">
        <v>0</v>
      </c>
      <c r="G15" s="84">
        <f t="shared" ref="G15:G59" si="6">F15</f>
        <v>0</v>
      </c>
      <c r="H15" s="84" t="e">
        <f t="shared" si="1"/>
        <v>#REF!</v>
      </c>
      <c r="I15" s="84" t="e">
        <f t="shared" si="2"/>
        <v>#REF!</v>
      </c>
      <c r="J15" s="88" t="e">
        <f>#REF!</f>
        <v>#REF!</v>
      </c>
      <c r="K15" s="87" t="e">
        <f t="shared" ref="K15:K59" si="7">J15</f>
        <v>#REF!</v>
      </c>
      <c r="L15" s="87">
        <f t="shared" si="3"/>
        <v>0</v>
      </c>
      <c r="M15" s="87">
        <f t="shared" si="4"/>
        <v>0</v>
      </c>
      <c r="N15" s="87" t="e">
        <f t="shared" ref="N15:O59" si="8">J15+L15</f>
        <v>#REF!</v>
      </c>
      <c r="O15" s="89" t="e">
        <f t="shared" si="8"/>
        <v>#REF!</v>
      </c>
      <c r="P15" s="88" t="e">
        <f t="shared" si="5"/>
        <v>#REF!</v>
      </c>
      <c r="Q15" s="84" t="e">
        <f t="shared" ref="Q15:Q59" si="9">SUM(P15:P15)</f>
        <v>#REF!</v>
      </c>
    </row>
    <row r="16" spans="1:17" x14ac:dyDescent="0.25">
      <c r="A16" s="77" t="s">
        <v>19</v>
      </c>
      <c r="B16" s="78" t="s">
        <v>20</v>
      </c>
      <c r="C16" s="86" t="e">
        <f>#REF!</f>
        <v>#REF!</v>
      </c>
      <c r="D16" s="80" t="e">
        <f t="shared" si="0"/>
        <v>#REF!</v>
      </c>
      <c r="E16" s="81"/>
      <c r="F16" s="87">
        <v>0</v>
      </c>
      <c r="G16" s="84">
        <f t="shared" si="6"/>
        <v>0</v>
      </c>
      <c r="H16" s="84" t="e">
        <f t="shared" si="1"/>
        <v>#REF!</v>
      </c>
      <c r="I16" s="84" t="e">
        <f t="shared" si="2"/>
        <v>#REF!</v>
      </c>
      <c r="J16" s="88" t="e">
        <f>#REF!</f>
        <v>#REF!</v>
      </c>
      <c r="K16" s="87" t="e">
        <f t="shared" si="7"/>
        <v>#REF!</v>
      </c>
      <c r="L16" s="87">
        <f t="shared" si="3"/>
        <v>0</v>
      </c>
      <c r="M16" s="87">
        <f t="shared" si="4"/>
        <v>0</v>
      </c>
      <c r="N16" s="87" t="e">
        <f t="shared" si="8"/>
        <v>#REF!</v>
      </c>
      <c r="O16" s="89" t="e">
        <f t="shared" si="8"/>
        <v>#REF!</v>
      </c>
      <c r="P16" s="88" t="e">
        <f t="shared" si="5"/>
        <v>#REF!</v>
      </c>
      <c r="Q16" s="84" t="e">
        <f t="shared" si="9"/>
        <v>#REF!</v>
      </c>
    </row>
    <row r="17" spans="1:17" x14ac:dyDescent="0.25">
      <c r="A17" s="77" t="s">
        <v>21</v>
      </c>
      <c r="B17" s="78" t="s">
        <v>22</v>
      </c>
      <c r="C17" s="86" t="e">
        <f>#REF!</f>
        <v>#REF!</v>
      </c>
      <c r="D17" s="80" t="e">
        <f t="shared" si="0"/>
        <v>#REF!</v>
      </c>
      <c r="E17" s="81"/>
      <c r="F17" s="87">
        <v>0</v>
      </c>
      <c r="G17" s="84">
        <f t="shared" si="6"/>
        <v>0</v>
      </c>
      <c r="H17" s="84" t="e">
        <f t="shared" si="1"/>
        <v>#REF!</v>
      </c>
      <c r="I17" s="84" t="e">
        <f t="shared" si="2"/>
        <v>#REF!</v>
      </c>
      <c r="J17" s="88" t="e">
        <f>#REF!</f>
        <v>#REF!</v>
      </c>
      <c r="K17" s="87" t="e">
        <f t="shared" si="7"/>
        <v>#REF!</v>
      </c>
      <c r="L17" s="87">
        <f t="shared" si="3"/>
        <v>0</v>
      </c>
      <c r="M17" s="87">
        <f t="shared" si="4"/>
        <v>0</v>
      </c>
      <c r="N17" s="87" t="e">
        <f t="shared" si="8"/>
        <v>#REF!</v>
      </c>
      <c r="O17" s="89" t="e">
        <f t="shared" si="8"/>
        <v>#REF!</v>
      </c>
      <c r="P17" s="88" t="e">
        <f t="shared" si="5"/>
        <v>#REF!</v>
      </c>
      <c r="Q17" s="84" t="e">
        <f t="shared" si="9"/>
        <v>#REF!</v>
      </c>
    </row>
    <row r="18" spans="1:17" x14ac:dyDescent="0.25">
      <c r="A18" s="77" t="s">
        <v>23</v>
      </c>
      <c r="B18" s="78" t="s">
        <v>24</v>
      </c>
      <c r="C18" s="86" t="e">
        <f>#REF!</f>
        <v>#REF!</v>
      </c>
      <c r="D18" s="80" t="e">
        <f t="shared" si="0"/>
        <v>#REF!</v>
      </c>
      <c r="E18" s="81"/>
      <c r="F18" s="87">
        <v>0</v>
      </c>
      <c r="G18" s="84">
        <f t="shared" si="6"/>
        <v>0</v>
      </c>
      <c r="H18" s="84" t="e">
        <f t="shared" si="1"/>
        <v>#REF!</v>
      </c>
      <c r="I18" s="84" t="e">
        <f t="shared" si="2"/>
        <v>#REF!</v>
      </c>
      <c r="J18" s="88" t="e">
        <f>#REF!</f>
        <v>#REF!</v>
      </c>
      <c r="K18" s="87" t="e">
        <f t="shared" si="7"/>
        <v>#REF!</v>
      </c>
      <c r="L18" s="87">
        <f t="shared" si="3"/>
        <v>0</v>
      </c>
      <c r="M18" s="87">
        <f t="shared" si="4"/>
        <v>0</v>
      </c>
      <c r="N18" s="87" t="e">
        <f t="shared" si="8"/>
        <v>#REF!</v>
      </c>
      <c r="O18" s="89" t="e">
        <f t="shared" si="8"/>
        <v>#REF!</v>
      </c>
      <c r="P18" s="88" t="e">
        <f t="shared" si="5"/>
        <v>#REF!</v>
      </c>
      <c r="Q18" s="84" t="e">
        <f t="shared" si="9"/>
        <v>#REF!</v>
      </c>
    </row>
    <row r="19" spans="1:17" x14ac:dyDescent="0.25">
      <c r="A19" s="90" t="s">
        <v>25</v>
      </c>
      <c r="B19" s="91" t="s">
        <v>26</v>
      </c>
      <c r="C19" s="92" t="e">
        <f>#REF!</f>
        <v>#REF!</v>
      </c>
      <c r="D19" s="93" t="e">
        <f t="shared" si="0"/>
        <v>#REF!</v>
      </c>
      <c r="E19" s="94"/>
      <c r="F19" s="95">
        <v>0</v>
      </c>
      <c r="G19" s="96">
        <f t="shared" si="6"/>
        <v>0</v>
      </c>
      <c r="H19" s="96" t="e">
        <f t="shared" si="1"/>
        <v>#REF!</v>
      </c>
      <c r="I19" s="96" t="e">
        <f t="shared" si="2"/>
        <v>#REF!</v>
      </c>
      <c r="J19" s="97" t="e">
        <f>#REF!</f>
        <v>#REF!</v>
      </c>
      <c r="K19" s="95" t="e">
        <f t="shared" si="7"/>
        <v>#REF!</v>
      </c>
      <c r="L19" s="95">
        <f>-F19</f>
        <v>0</v>
      </c>
      <c r="M19" s="95">
        <f t="shared" si="4"/>
        <v>0</v>
      </c>
      <c r="N19" s="95" t="e">
        <f t="shared" si="8"/>
        <v>#REF!</v>
      </c>
      <c r="O19" s="98" t="e">
        <f t="shared" si="8"/>
        <v>#REF!</v>
      </c>
      <c r="P19" s="97" t="e">
        <f t="shared" si="5"/>
        <v>#REF!</v>
      </c>
      <c r="Q19" s="96" t="e">
        <f t="shared" si="9"/>
        <v>#REF!</v>
      </c>
    </row>
    <row r="20" spans="1:17" x14ac:dyDescent="0.25">
      <c r="A20" s="77" t="s">
        <v>27</v>
      </c>
      <c r="B20" s="78" t="s">
        <v>28</v>
      </c>
      <c r="C20" s="86" t="e">
        <f>#REF!</f>
        <v>#REF!</v>
      </c>
      <c r="D20" s="80" t="e">
        <f t="shared" si="0"/>
        <v>#REF!</v>
      </c>
      <c r="E20" s="81"/>
      <c r="F20" s="87">
        <v>0</v>
      </c>
      <c r="G20" s="84">
        <f t="shared" si="6"/>
        <v>0</v>
      </c>
      <c r="H20" s="84" t="e">
        <f t="shared" si="1"/>
        <v>#REF!</v>
      </c>
      <c r="I20" s="84" t="e">
        <f t="shared" si="2"/>
        <v>#REF!</v>
      </c>
      <c r="J20" s="88" t="e">
        <f>#REF!</f>
        <v>#REF!</v>
      </c>
      <c r="K20" s="87" t="e">
        <f t="shared" si="7"/>
        <v>#REF!</v>
      </c>
      <c r="L20" s="87">
        <f t="shared" ref="L20:L59" si="10">-F20</f>
        <v>0</v>
      </c>
      <c r="M20" s="87">
        <f t="shared" si="4"/>
        <v>0</v>
      </c>
      <c r="N20" s="87" t="e">
        <f t="shared" si="8"/>
        <v>#REF!</v>
      </c>
      <c r="O20" s="89" t="e">
        <f t="shared" si="8"/>
        <v>#REF!</v>
      </c>
      <c r="P20" s="88" t="e">
        <f t="shared" si="5"/>
        <v>#REF!</v>
      </c>
      <c r="Q20" s="84" t="e">
        <f t="shared" si="9"/>
        <v>#REF!</v>
      </c>
    </row>
    <row r="21" spans="1:17" x14ac:dyDescent="0.25">
      <c r="A21" s="77" t="s">
        <v>29</v>
      </c>
      <c r="B21" s="78" t="s">
        <v>30</v>
      </c>
      <c r="C21" s="86" t="e">
        <f>#REF!</f>
        <v>#REF!</v>
      </c>
      <c r="D21" s="80" t="e">
        <f t="shared" si="0"/>
        <v>#REF!</v>
      </c>
      <c r="E21" s="81"/>
      <c r="F21" s="87">
        <v>0</v>
      </c>
      <c r="G21" s="84">
        <f t="shared" si="6"/>
        <v>0</v>
      </c>
      <c r="H21" s="84" t="e">
        <f t="shared" si="1"/>
        <v>#REF!</v>
      </c>
      <c r="I21" s="84" t="e">
        <f t="shared" si="2"/>
        <v>#REF!</v>
      </c>
      <c r="J21" s="88" t="e">
        <f>#REF!</f>
        <v>#REF!</v>
      </c>
      <c r="K21" s="87" t="e">
        <f t="shared" si="7"/>
        <v>#REF!</v>
      </c>
      <c r="L21" s="87">
        <f t="shared" si="10"/>
        <v>0</v>
      </c>
      <c r="M21" s="87">
        <f t="shared" si="4"/>
        <v>0</v>
      </c>
      <c r="N21" s="87" t="e">
        <f t="shared" si="8"/>
        <v>#REF!</v>
      </c>
      <c r="O21" s="89" t="e">
        <f t="shared" si="8"/>
        <v>#REF!</v>
      </c>
      <c r="P21" s="88" t="e">
        <f t="shared" si="5"/>
        <v>#REF!</v>
      </c>
      <c r="Q21" s="84" t="e">
        <f t="shared" si="9"/>
        <v>#REF!</v>
      </c>
    </row>
    <row r="22" spans="1:17" x14ac:dyDescent="0.25">
      <c r="A22" s="77">
        <v>10</v>
      </c>
      <c r="B22" s="78" t="s">
        <v>31</v>
      </c>
      <c r="C22" s="86" t="e">
        <f>#REF!</f>
        <v>#REF!</v>
      </c>
      <c r="D22" s="80" t="e">
        <f t="shared" si="0"/>
        <v>#REF!</v>
      </c>
      <c r="E22" s="81"/>
      <c r="F22" s="87">
        <v>0</v>
      </c>
      <c r="G22" s="84">
        <f t="shared" si="6"/>
        <v>0</v>
      </c>
      <c r="H22" s="84" t="e">
        <f t="shared" si="1"/>
        <v>#REF!</v>
      </c>
      <c r="I22" s="84" t="e">
        <f t="shared" si="2"/>
        <v>#REF!</v>
      </c>
      <c r="J22" s="88" t="e">
        <f>#REF!</f>
        <v>#REF!</v>
      </c>
      <c r="K22" s="87" t="e">
        <f t="shared" si="7"/>
        <v>#REF!</v>
      </c>
      <c r="L22" s="87">
        <f t="shared" si="10"/>
        <v>0</v>
      </c>
      <c r="M22" s="87">
        <f t="shared" si="4"/>
        <v>0</v>
      </c>
      <c r="N22" s="87" t="e">
        <f t="shared" si="8"/>
        <v>#REF!</v>
      </c>
      <c r="O22" s="89" t="e">
        <f t="shared" si="8"/>
        <v>#REF!</v>
      </c>
      <c r="P22" s="88" t="e">
        <f t="shared" si="5"/>
        <v>#REF!</v>
      </c>
      <c r="Q22" s="84" t="e">
        <f t="shared" si="9"/>
        <v>#REF!</v>
      </c>
    </row>
    <row r="23" spans="1:17" x14ac:dyDescent="0.25">
      <c r="A23" s="77">
        <v>11</v>
      </c>
      <c r="B23" s="78" t="s">
        <v>32</v>
      </c>
      <c r="C23" s="86" t="e">
        <f>#REF!</f>
        <v>#REF!</v>
      </c>
      <c r="D23" s="80" t="e">
        <f t="shared" si="0"/>
        <v>#REF!</v>
      </c>
      <c r="E23" s="81"/>
      <c r="F23" s="87">
        <v>0</v>
      </c>
      <c r="G23" s="84">
        <f t="shared" si="6"/>
        <v>0</v>
      </c>
      <c r="H23" s="84" t="e">
        <f t="shared" si="1"/>
        <v>#REF!</v>
      </c>
      <c r="I23" s="84" t="e">
        <f t="shared" si="2"/>
        <v>#REF!</v>
      </c>
      <c r="J23" s="88" t="e">
        <f>#REF!</f>
        <v>#REF!</v>
      </c>
      <c r="K23" s="87" t="e">
        <f t="shared" si="7"/>
        <v>#REF!</v>
      </c>
      <c r="L23" s="87">
        <f t="shared" si="10"/>
        <v>0</v>
      </c>
      <c r="M23" s="87">
        <f t="shared" si="4"/>
        <v>0</v>
      </c>
      <c r="N23" s="87" t="e">
        <f t="shared" si="8"/>
        <v>#REF!</v>
      </c>
      <c r="O23" s="89" t="e">
        <f t="shared" si="8"/>
        <v>#REF!</v>
      </c>
      <c r="P23" s="88" t="e">
        <f t="shared" si="5"/>
        <v>#REF!</v>
      </c>
      <c r="Q23" s="84" t="e">
        <f t="shared" si="9"/>
        <v>#REF!</v>
      </c>
    </row>
    <row r="24" spans="1:17" x14ac:dyDescent="0.25">
      <c r="A24" s="77">
        <v>12</v>
      </c>
      <c r="B24" s="78" t="s">
        <v>33</v>
      </c>
      <c r="C24" s="86" t="e">
        <f>#REF!</f>
        <v>#REF!</v>
      </c>
      <c r="D24" s="80" t="e">
        <f t="shared" si="0"/>
        <v>#REF!</v>
      </c>
      <c r="E24" s="81"/>
      <c r="F24" s="87">
        <v>0</v>
      </c>
      <c r="G24" s="84">
        <f t="shared" si="6"/>
        <v>0</v>
      </c>
      <c r="H24" s="84" t="e">
        <f t="shared" si="1"/>
        <v>#REF!</v>
      </c>
      <c r="I24" s="84" t="e">
        <f t="shared" si="2"/>
        <v>#REF!</v>
      </c>
      <c r="J24" s="88" t="e">
        <f>#REF!</f>
        <v>#REF!</v>
      </c>
      <c r="K24" s="87" t="e">
        <f t="shared" si="7"/>
        <v>#REF!</v>
      </c>
      <c r="L24" s="87">
        <f t="shared" si="10"/>
        <v>0</v>
      </c>
      <c r="M24" s="87">
        <f t="shared" si="4"/>
        <v>0</v>
      </c>
      <c r="N24" s="87" t="e">
        <f t="shared" si="8"/>
        <v>#REF!</v>
      </c>
      <c r="O24" s="89" t="e">
        <f t="shared" si="8"/>
        <v>#REF!</v>
      </c>
      <c r="P24" s="88" t="e">
        <f t="shared" si="5"/>
        <v>#REF!</v>
      </c>
      <c r="Q24" s="84" t="e">
        <f t="shared" si="9"/>
        <v>#REF!</v>
      </c>
    </row>
    <row r="25" spans="1:17" x14ac:dyDescent="0.25">
      <c r="A25" s="77">
        <v>13</v>
      </c>
      <c r="B25" s="78" t="s">
        <v>34</v>
      </c>
      <c r="C25" s="86" t="e">
        <f>#REF!</f>
        <v>#REF!</v>
      </c>
      <c r="D25" s="80" t="e">
        <f t="shared" si="0"/>
        <v>#REF!</v>
      </c>
      <c r="E25" s="81"/>
      <c r="F25" s="87">
        <v>0</v>
      </c>
      <c r="G25" s="84">
        <f t="shared" si="6"/>
        <v>0</v>
      </c>
      <c r="H25" s="84" t="e">
        <f t="shared" si="1"/>
        <v>#REF!</v>
      </c>
      <c r="I25" s="84" t="e">
        <f t="shared" si="2"/>
        <v>#REF!</v>
      </c>
      <c r="J25" s="88" t="e">
        <f>#REF!</f>
        <v>#REF!</v>
      </c>
      <c r="K25" s="87" t="e">
        <f t="shared" si="7"/>
        <v>#REF!</v>
      </c>
      <c r="L25" s="87">
        <f t="shared" si="10"/>
        <v>0</v>
      </c>
      <c r="M25" s="87">
        <f t="shared" si="4"/>
        <v>0</v>
      </c>
      <c r="N25" s="87" t="e">
        <f t="shared" si="8"/>
        <v>#REF!</v>
      </c>
      <c r="O25" s="89" t="e">
        <f t="shared" si="8"/>
        <v>#REF!</v>
      </c>
      <c r="P25" s="88" t="e">
        <f t="shared" si="5"/>
        <v>#REF!</v>
      </c>
      <c r="Q25" s="84" t="e">
        <f t="shared" si="9"/>
        <v>#REF!</v>
      </c>
    </row>
    <row r="26" spans="1:17" x14ac:dyDescent="0.25">
      <c r="A26" s="90">
        <v>14</v>
      </c>
      <c r="B26" s="91" t="s">
        <v>35</v>
      </c>
      <c r="C26" s="99" t="e">
        <f>#REF!</f>
        <v>#REF!</v>
      </c>
      <c r="D26" s="100" t="e">
        <f t="shared" si="0"/>
        <v>#REF!</v>
      </c>
      <c r="E26" s="101"/>
      <c r="F26" s="102">
        <v>0</v>
      </c>
      <c r="G26" s="103">
        <f t="shared" si="6"/>
        <v>0</v>
      </c>
      <c r="H26" s="103" t="e">
        <f t="shared" si="1"/>
        <v>#REF!</v>
      </c>
      <c r="I26" s="103" t="e">
        <f t="shared" si="2"/>
        <v>#REF!</v>
      </c>
      <c r="J26" s="104" t="e">
        <f>#REF!</f>
        <v>#REF!</v>
      </c>
      <c r="K26" s="102" t="e">
        <f t="shared" si="7"/>
        <v>#REF!</v>
      </c>
      <c r="L26" s="102">
        <f t="shared" si="10"/>
        <v>0</v>
      </c>
      <c r="M26" s="102">
        <f t="shared" si="4"/>
        <v>0</v>
      </c>
      <c r="N26" s="102" t="e">
        <f t="shared" si="8"/>
        <v>#REF!</v>
      </c>
      <c r="O26" s="105" t="e">
        <f t="shared" si="8"/>
        <v>#REF!</v>
      </c>
      <c r="P26" s="104" t="e">
        <f t="shared" si="5"/>
        <v>#REF!</v>
      </c>
      <c r="Q26" s="103" t="e">
        <f t="shared" si="9"/>
        <v>#REF!</v>
      </c>
    </row>
    <row r="27" spans="1:17" x14ac:dyDescent="0.25">
      <c r="A27" s="77">
        <v>15</v>
      </c>
      <c r="B27" s="78" t="s">
        <v>36</v>
      </c>
      <c r="C27" s="86" t="e">
        <f>#REF!</f>
        <v>#REF!</v>
      </c>
      <c r="D27" s="80" t="e">
        <f t="shared" si="0"/>
        <v>#REF!</v>
      </c>
      <c r="E27" s="81"/>
      <c r="F27" s="87">
        <v>0</v>
      </c>
      <c r="G27" s="84">
        <f t="shared" si="6"/>
        <v>0</v>
      </c>
      <c r="H27" s="84" t="e">
        <f t="shared" si="1"/>
        <v>#REF!</v>
      </c>
      <c r="I27" s="84" t="e">
        <f t="shared" si="2"/>
        <v>#REF!</v>
      </c>
      <c r="J27" s="88" t="e">
        <f>#REF!</f>
        <v>#REF!</v>
      </c>
      <c r="K27" s="87" t="e">
        <f t="shared" si="7"/>
        <v>#REF!</v>
      </c>
      <c r="L27" s="87">
        <f t="shared" si="10"/>
        <v>0</v>
      </c>
      <c r="M27" s="87">
        <f t="shared" si="4"/>
        <v>0</v>
      </c>
      <c r="N27" s="87" t="e">
        <f t="shared" si="8"/>
        <v>#REF!</v>
      </c>
      <c r="O27" s="89" t="e">
        <f t="shared" si="8"/>
        <v>#REF!</v>
      </c>
      <c r="P27" s="88" t="e">
        <f t="shared" si="5"/>
        <v>#REF!</v>
      </c>
      <c r="Q27" s="84" t="e">
        <f t="shared" si="9"/>
        <v>#REF!</v>
      </c>
    </row>
    <row r="28" spans="1:17" x14ac:dyDescent="0.25">
      <c r="A28" s="77">
        <v>16</v>
      </c>
      <c r="B28" s="78" t="s">
        <v>37</v>
      </c>
      <c r="C28" s="86" t="e">
        <f>#REF!</f>
        <v>#REF!</v>
      </c>
      <c r="D28" s="80" t="e">
        <f t="shared" si="0"/>
        <v>#REF!</v>
      </c>
      <c r="E28" s="81"/>
      <c r="F28" s="87">
        <v>0</v>
      </c>
      <c r="G28" s="84">
        <f t="shared" si="6"/>
        <v>0</v>
      </c>
      <c r="H28" s="84" t="e">
        <f t="shared" si="1"/>
        <v>#REF!</v>
      </c>
      <c r="I28" s="84" t="e">
        <f t="shared" si="2"/>
        <v>#REF!</v>
      </c>
      <c r="J28" s="88" t="e">
        <f>#REF!</f>
        <v>#REF!</v>
      </c>
      <c r="K28" s="87" t="e">
        <f t="shared" si="7"/>
        <v>#REF!</v>
      </c>
      <c r="L28" s="87">
        <f t="shared" si="10"/>
        <v>0</v>
      </c>
      <c r="M28" s="87">
        <f t="shared" si="4"/>
        <v>0</v>
      </c>
      <c r="N28" s="87" t="e">
        <f t="shared" si="8"/>
        <v>#REF!</v>
      </c>
      <c r="O28" s="89" t="e">
        <f t="shared" si="8"/>
        <v>#REF!</v>
      </c>
      <c r="P28" s="88" t="e">
        <f t="shared" si="5"/>
        <v>#REF!</v>
      </c>
      <c r="Q28" s="84" t="e">
        <f t="shared" si="9"/>
        <v>#REF!</v>
      </c>
    </row>
    <row r="29" spans="1:17" x14ac:dyDescent="0.25">
      <c r="A29" s="77">
        <v>17</v>
      </c>
      <c r="B29" s="78" t="s">
        <v>38</v>
      </c>
      <c r="C29" s="86" t="e">
        <f>#REF!</f>
        <v>#REF!</v>
      </c>
      <c r="D29" s="80" t="e">
        <f t="shared" si="0"/>
        <v>#REF!</v>
      </c>
      <c r="E29" s="81"/>
      <c r="F29" s="87">
        <v>0</v>
      </c>
      <c r="G29" s="84">
        <f t="shared" si="6"/>
        <v>0</v>
      </c>
      <c r="H29" s="84" t="e">
        <f t="shared" si="1"/>
        <v>#REF!</v>
      </c>
      <c r="I29" s="84" t="e">
        <f t="shared" si="2"/>
        <v>#REF!</v>
      </c>
      <c r="J29" s="88" t="e">
        <f>#REF!</f>
        <v>#REF!</v>
      </c>
      <c r="K29" s="87" t="e">
        <f t="shared" si="7"/>
        <v>#REF!</v>
      </c>
      <c r="L29" s="87">
        <f t="shared" si="10"/>
        <v>0</v>
      </c>
      <c r="M29" s="87">
        <f t="shared" si="4"/>
        <v>0</v>
      </c>
      <c r="N29" s="87" t="e">
        <f t="shared" si="8"/>
        <v>#REF!</v>
      </c>
      <c r="O29" s="89" t="e">
        <f t="shared" si="8"/>
        <v>#REF!</v>
      </c>
      <c r="P29" s="88" t="e">
        <f t="shared" si="5"/>
        <v>#REF!</v>
      </c>
      <c r="Q29" s="84" t="e">
        <f t="shared" si="9"/>
        <v>#REF!</v>
      </c>
    </row>
    <row r="30" spans="1:17" x14ac:dyDescent="0.25">
      <c r="A30" s="90">
        <v>18</v>
      </c>
      <c r="B30" s="91" t="s">
        <v>39</v>
      </c>
      <c r="C30" s="92" t="e">
        <f>#REF!</f>
        <v>#REF!</v>
      </c>
      <c r="D30" s="93" t="e">
        <f t="shared" si="0"/>
        <v>#REF!</v>
      </c>
      <c r="E30" s="94"/>
      <c r="F30" s="95">
        <v>0</v>
      </c>
      <c r="G30" s="96">
        <f t="shared" si="6"/>
        <v>0</v>
      </c>
      <c r="H30" s="96" t="e">
        <f t="shared" si="1"/>
        <v>#REF!</v>
      </c>
      <c r="I30" s="96" t="e">
        <f t="shared" si="2"/>
        <v>#REF!</v>
      </c>
      <c r="J30" s="97" t="e">
        <f>#REF!</f>
        <v>#REF!</v>
      </c>
      <c r="K30" s="95" t="e">
        <f t="shared" si="7"/>
        <v>#REF!</v>
      </c>
      <c r="L30" s="95">
        <f t="shared" si="10"/>
        <v>0</v>
      </c>
      <c r="M30" s="95">
        <f t="shared" si="4"/>
        <v>0</v>
      </c>
      <c r="N30" s="95" t="e">
        <f t="shared" si="8"/>
        <v>#REF!</v>
      </c>
      <c r="O30" s="98" t="e">
        <f t="shared" si="8"/>
        <v>#REF!</v>
      </c>
      <c r="P30" s="97" t="e">
        <f t="shared" si="5"/>
        <v>#REF!</v>
      </c>
      <c r="Q30" s="96" t="e">
        <f t="shared" si="9"/>
        <v>#REF!</v>
      </c>
    </row>
    <row r="31" spans="1:17" x14ac:dyDescent="0.25">
      <c r="A31" s="77">
        <v>19</v>
      </c>
      <c r="B31" s="78" t="s">
        <v>40</v>
      </c>
      <c r="C31" s="86" t="e">
        <f>#REF!</f>
        <v>#REF!</v>
      </c>
      <c r="D31" s="80" t="e">
        <f t="shared" si="0"/>
        <v>#REF!</v>
      </c>
      <c r="E31" s="81"/>
      <c r="F31" s="87">
        <v>0</v>
      </c>
      <c r="G31" s="84">
        <f t="shared" si="6"/>
        <v>0</v>
      </c>
      <c r="H31" s="84" t="e">
        <f t="shared" si="1"/>
        <v>#REF!</v>
      </c>
      <c r="I31" s="84" t="e">
        <f t="shared" si="2"/>
        <v>#REF!</v>
      </c>
      <c r="J31" s="88" t="e">
        <f>#REF!</f>
        <v>#REF!</v>
      </c>
      <c r="K31" s="87" t="e">
        <f t="shared" si="7"/>
        <v>#REF!</v>
      </c>
      <c r="L31" s="87">
        <f t="shared" si="10"/>
        <v>0</v>
      </c>
      <c r="M31" s="87">
        <f t="shared" si="4"/>
        <v>0</v>
      </c>
      <c r="N31" s="87" t="e">
        <f t="shared" si="8"/>
        <v>#REF!</v>
      </c>
      <c r="O31" s="89" t="e">
        <f t="shared" si="8"/>
        <v>#REF!</v>
      </c>
      <c r="P31" s="88" t="e">
        <f t="shared" si="5"/>
        <v>#REF!</v>
      </c>
      <c r="Q31" s="84" t="e">
        <f t="shared" si="9"/>
        <v>#REF!</v>
      </c>
    </row>
    <row r="32" spans="1:17" x14ac:dyDescent="0.25">
      <c r="A32" s="77">
        <v>20</v>
      </c>
      <c r="B32" s="78" t="s">
        <v>41</v>
      </c>
      <c r="C32" s="86" t="e">
        <f>#REF!</f>
        <v>#REF!</v>
      </c>
      <c r="D32" s="80" t="e">
        <f t="shared" si="0"/>
        <v>#REF!</v>
      </c>
      <c r="E32" s="81"/>
      <c r="F32" s="87">
        <v>0</v>
      </c>
      <c r="G32" s="84">
        <f t="shared" si="6"/>
        <v>0</v>
      </c>
      <c r="H32" s="84" t="e">
        <f t="shared" si="1"/>
        <v>#REF!</v>
      </c>
      <c r="I32" s="84" t="e">
        <f t="shared" si="2"/>
        <v>#REF!</v>
      </c>
      <c r="J32" s="88" t="e">
        <f>#REF!</f>
        <v>#REF!</v>
      </c>
      <c r="K32" s="87" t="e">
        <f t="shared" si="7"/>
        <v>#REF!</v>
      </c>
      <c r="L32" s="87">
        <f t="shared" si="10"/>
        <v>0</v>
      </c>
      <c r="M32" s="87">
        <f t="shared" si="4"/>
        <v>0</v>
      </c>
      <c r="N32" s="87" t="e">
        <f t="shared" si="8"/>
        <v>#REF!</v>
      </c>
      <c r="O32" s="89" t="e">
        <f t="shared" si="8"/>
        <v>#REF!</v>
      </c>
      <c r="P32" s="88" t="e">
        <f t="shared" si="5"/>
        <v>#REF!</v>
      </c>
      <c r="Q32" s="84" t="e">
        <f t="shared" si="9"/>
        <v>#REF!</v>
      </c>
    </row>
    <row r="33" spans="1:17" x14ac:dyDescent="0.25">
      <c r="A33" s="77">
        <v>21</v>
      </c>
      <c r="B33" s="78" t="s">
        <v>42</v>
      </c>
      <c r="C33" s="86" t="e">
        <f>#REF!</f>
        <v>#REF!</v>
      </c>
      <c r="D33" s="80" t="e">
        <f t="shared" si="0"/>
        <v>#REF!</v>
      </c>
      <c r="E33" s="81"/>
      <c r="F33" s="87">
        <v>0</v>
      </c>
      <c r="G33" s="84">
        <f t="shared" si="6"/>
        <v>0</v>
      </c>
      <c r="H33" s="84" t="e">
        <f t="shared" si="1"/>
        <v>#REF!</v>
      </c>
      <c r="I33" s="84" t="e">
        <f t="shared" si="2"/>
        <v>#REF!</v>
      </c>
      <c r="J33" s="88" t="e">
        <f>#REF!</f>
        <v>#REF!</v>
      </c>
      <c r="K33" s="87" t="e">
        <f t="shared" si="7"/>
        <v>#REF!</v>
      </c>
      <c r="L33" s="87">
        <f t="shared" si="10"/>
        <v>0</v>
      </c>
      <c r="M33" s="87">
        <f t="shared" si="4"/>
        <v>0</v>
      </c>
      <c r="N33" s="87" t="e">
        <f t="shared" si="8"/>
        <v>#REF!</v>
      </c>
      <c r="O33" s="89" t="e">
        <f t="shared" si="8"/>
        <v>#REF!</v>
      </c>
      <c r="P33" s="88" t="e">
        <f t="shared" si="5"/>
        <v>#REF!</v>
      </c>
      <c r="Q33" s="84" t="e">
        <f t="shared" si="9"/>
        <v>#REF!</v>
      </c>
    </row>
    <row r="34" spans="1:17" x14ac:dyDescent="0.25">
      <c r="A34" s="77">
        <v>22</v>
      </c>
      <c r="B34" s="78" t="s">
        <v>43</v>
      </c>
      <c r="C34" s="86" t="e">
        <f>#REF!</f>
        <v>#REF!</v>
      </c>
      <c r="D34" s="80" t="e">
        <f t="shared" si="0"/>
        <v>#REF!</v>
      </c>
      <c r="E34" s="81"/>
      <c r="F34" s="87">
        <v>0</v>
      </c>
      <c r="G34" s="84">
        <f t="shared" si="6"/>
        <v>0</v>
      </c>
      <c r="H34" s="84" t="e">
        <f t="shared" si="1"/>
        <v>#REF!</v>
      </c>
      <c r="I34" s="84" t="e">
        <f t="shared" si="2"/>
        <v>#REF!</v>
      </c>
      <c r="J34" s="88" t="e">
        <f>#REF!</f>
        <v>#REF!</v>
      </c>
      <c r="K34" s="87" t="e">
        <f t="shared" si="7"/>
        <v>#REF!</v>
      </c>
      <c r="L34" s="87">
        <f t="shared" si="10"/>
        <v>0</v>
      </c>
      <c r="M34" s="87">
        <f t="shared" si="4"/>
        <v>0</v>
      </c>
      <c r="N34" s="87" t="e">
        <f t="shared" si="8"/>
        <v>#REF!</v>
      </c>
      <c r="O34" s="89" t="e">
        <f t="shared" si="8"/>
        <v>#REF!</v>
      </c>
      <c r="P34" s="88" t="e">
        <f t="shared" si="5"/>
        <v>#REF!</v>
      </c>
      <c r="Q34" s="84" t="e">
        <f t="shared" si="9"/>
        <v>#REF!</v>
      </c>
    </row>
    <row r="35" spans="1:17" x14ac:dyDescent="0.25">
      <c r="A35" s="77">
        <v>23</v>
      </c>
      <c r="B35" s="78" t="s">
        <v>44</v>
      </c>
      <c r="C35" s="86" t="e">
        <f>#REF!</f>
        <v>#REF!</v>
      </c>
      <c r="D35" s="80" t="e">
        <f t="shared" si="0"/>
        <v>#REF!</v>
      </c>
      <c r="E35" s="81"/>
      <c r="F35" s="87">
        <v>0</v>
      </c>
      <c r="G35" s="84">
        <f t="shared" si="6"/>
        <v>0</v>
      </c>
      <c r="H35" s="84" t="e">
        <f t="shared" si="1"/>
        <v>#REF!</v>
      </c>
      <c r="I35" s="84" t="e">
        <f t="shared" si="2"/>
        <v>#REF!</v>
      </c>
      <c r="J35" s="88" t="e">
        <f>#REF!</f>
        <v>#REF!</v>
      </c>
      <c r="K35" s="87" t="e">
        <f t="shared" si="7"/>
        <v>#REF!</v>
      </c>
      <c r="L35" s="87">
        <f t="shared" si="10"/>
        <v>0</v>
      </c>
      <c r="M35" s="87">
        <f t="shared" si="4"/>
        <v>0</v>
      </c>
      <c r="N35" s="87" t="e">
        <f t="shared" si="8"/>
        <v>#REF!</v>
      </c>
      <c r="O35" s="89" t="e">
        <f t="shared" si="8"/>
        <v>#REF!</v>
      </c>
      <c r="P35" s="88" t="e">
        <f t="shared" si="5"/>
        <v>#REF!</v>
      </c>
      <c r="Q35" s="84" t="e">
        <f t="shared" si="9"/>
        <v>#REF!</v>
      </c>
    </row>
    <row r="36" spans="1:17" x14ac:dyDescent="0.25">
      <c r="A36" s="77">
        <v>24</v>
      </c>
      <c r="B36" s="78" t="s">
        <v>45</v>
      </c>
      <c r="C36" s="86" t="e">
        <f>#REF!</f>
        <v>#REF!</v>
      </c>
      <c r="D36" s="80" t="e">
        <f t="shared" si="0"/>
        <v>#REF!</v>
      </c>
      <c r="E36" s="81"/>
      <c r="F36" s="87">
        <v>0</v>
      </c>
      <c r="G36" s="84">
        <f t="shared" si="6"/>
        <v>0</v>
      </c>
      <c r="H36" s="84" t="e">
        <f t="shared" si="1"/>
        <v>#REF!</v>
      </c>
      <c r="I36" s="84" t="e">
        <f t="shared" si="2"/>
        <v>#REF!</v>
      </c>
      <c r="J36" s="88" t="e">
        <f>#REF!</f>
        <v>#REF!</v>
      </c>
      <c r="K36" s="87" t="e">
        <f t="shared" si="7"/>
        <v>#REF!</v>
      </c>
      <c r="L36" s="87">
        <f t="shared" si="10"/>
        <v>0</v>
      </c>
      <c r="M36" s="87">
        <f t="shared" si="4"/>
        <v>0</v>
      </c>
      <c r="N36" s="87" t="e">
        <f t="shared" si="8"/>
        <v>#REF!</v>
      </c>
      <c r="O36" s="89" t="e">
        <f t="shared" si="8"/>
        <v>#REF!</v>
      </c>
      <c r="P36" s="88" t="e">
        <f t="shared" si="5"/>
        <v>#REF!</v>
      </c>
      <c r="Q36" s="84" t="e">
        <f t="shared" si="9"/>
        <v>#REF!</v>
      </c>
    </row>
    <row r="37" spans="1:17" x14ac:dyDescent="0.25">
      <c r="A37" s="77">
        <v>25</v>
      </c>
      <c r="B37" s="78" t="s">
        <v>46</v>
      </c>
      <c r="C37" s="86" t="e">
        <f>#REF!</f>
        <v>#REF!</v>
      </c>
      <c r="D37" s="80" t="e">
        <f t="shared" si="0"/>
        <v>#REF!</v>
      </c>
      <c r="E37" s="81"/>
      <c r="F37" s="87">
        <v>0</v>
      </c>
      <c r="G37" s="84">
        <f t="shared" si="6"/>
        <v>0</v>
      </c>
      <c r="H37" s="84" t="e">
        <f t="shared" si="1"/>
        <v>#REF!</v>
      </c>
      <c r="I37" s="84" t="e">
        <f t="shared" si="2"/>
        <v>#REF!</v>
      </c>
      <c r="J37" s="88" t="e">
        <f>#REF!</f>
        <v>#REF!</v>
      </c>
      <c r="K37" s="87" t="e">
        <f t="shared" si="7"/>
        <v>#REF!</v>
      </c>
      <c r="L37" s="87">
        <f t="shared" si="10"/>
        <v>0</v>
      </c>
      <c r="M37" s="87">
        <f t="shared" si="4"/>
        <v>0</v>
      </c>
      <c r="N37" s="87" t="e">
        <f t="shared" si="8"/>
        <v>#REF!</v>
      </c>
      <c r="O37" s="89" t="e">
        <f t="shared" si="8"/>
        <v>#REF!</v>
      </c>
      <c r="P37" s="88" t="e">
        <f t="shared" si="5"/>
        <v>#REF!</v>
      </c>
      <c r="Q37" s="84" t="e">
        <f t="shared" si="9"/>
        <v>#REF!</v>
      </c>
    </row>
    <row r="38" spans="1:17" x14ac:dyDescent="0.25">
      <c r="A38" s="77">
        <v>26</v>
      </c>
      <c r="B38" s="78" t="s">
        <v>47</v>
      </c>
      <c r="C38" s="86" t="e">
        <f>#REF!</f>
        <v>#REF!</v>
      </c>
      <c r="D38" s="80" t="e">
        <f t="shared" si="0"/>
        <v>#REF!</v>
      </c>
      <c r="E38" s="81"/>
      <c r="F38" s="87">
        <v>0</v>
      </c>
      <c r="G38" s="84">
        <f t="shared" si="6"/>
        <v>0</v>
      </c>
      <c r="H38" s="84" t="e">
        <f t="shared" si="1"/>
        <v>#REF!</v>
      </c>
      <c r="I38" s="84" t="e">
        <f t="shared" si="2"/>
        <v>#REF!</v>
      </c>
      <c r="J38" s="88" t="e">
        <f>#REF!</f>
        <v>#REF!</v>
      </c>
      <c r="K38" s="87" t="e">
        <f t="shared" si="7"/>
        <v>#REF!</v>
      </c>
      <c r="L38" s="87">
        <f t="shared" si="10"/>
        <v>0</v>
      </c>
      <c r="M38" s="87">
        <f t="shared" si="4"/>
        <v>0</v>
      </c>
      <c r="N38" s="87" t="e">
        <f t="shared" si="8"/>
        <v>#REF!</v>
      </c>
      <c r="O38" s="89" t="e">
        <f t="shared" si="8"/>
        <v>#REF!</v>
      </c>
      <c r="P38" s="88" t="e">
        <f t="shared" si="5"/>
        <v>#REF!</v>
      </c>
      <c r="Q38" s="84" t="e">
        <f t="shared" si="9"/>
        <v>#REF!</v>
      </c>
    </row>
    <row r="39" spans="1:17" x14ac:dyDescent="0.25">
      <c r="A39" s="77">
        <v>27</v>
      </c>
      <c r="B39" s="78" t="s">
        <v>48</v>
      </c>
      <c r="C39" s="86" t="e">
        <f>#REF!</f>
        <v>#REF!</v>
      </c>
      <c r="D39" s="80" t="e">
        <f t="shared" si="0"/>
        <v>#REF!</v>
      </c>
      <c r="E39" s="81"/>
      <c r="F39" s="87">
        <v>0</v>
      </c>
      <c r="G39" s="84">
        <f t="shared" si="6"/>
        <v>0</v>
      </c>
      <c r="H39" s="84" t="e">
        <f t="shared" si="1"/>
        <v>#REF!</v>
      </c>
      <c r="I39" s="84" t="e">
        <f t="shared" si="2"/>
        <v>#REF!</v>
      </c>
      <c r="J39" s="88" t="e">
        <f>#REF!</f>
        <v>#REF!</v>
      </c>
      <c r="K39" s="87" t="e">
        <f t="shared" si="7"/>
        <v>#REF!</v>
      </c>
      <c r="L39" s="87">
        <f t="shared" si="10"/>
        <v>0</v>
      </c>
      <c r="M39" s="87">
        <f t="shared" si="4"/>
        <v>0</v>
      </c>
      <c r="N39" s="87" t="e">
        <f t="shared" si="8"/>
        <v>#REF!</v>
      </c>
      <c r="O39" s="89" t="e">
        <f t="shared" si="8"/>
        <v>#REF!</v>
      </c>
      <c r="P39" s="88" t="e">
        <f t="shared" si="5"/>
        <v>#REF!</v>
      </c>
      <c r="Q39" s="84" t="e">
        <f t="shared" si="9"/>
        <v>#REF!</v>
      </c>
    </row>
    <row r="40" spans="1:17" x14ac:dyDescent="0.25">
      <c r="A40" s="77">
        <v>28</v>
      </c>
      <c r="B40" s="78" t="s">
        <v>49</v>
      </c>
      <c r="C40" s="86" t="e">
        <f>#REF!</f>
        <v>#REF!</v>
      </c>
      <c r="D40" s="80" t="e">
        <f t="shared" si="0"/>
        <v>#REF!</v>
      </c>
      <c r="E40" s="81"/>
      <c r="F40" s="87">
        <v>0</v>
      </c>
      <c r="G40" s="84">
        <f t="shared" si="6"/>
        <v>0</v>
      </c>
      <c r="H40" s="84" t="e">
        <f t="shared" si="1"/>
        <v>#REF!</v>
      </c>
      <c r="I40" s="84" t="e">
        <f t="shared" si="2"/>
        <v>#REF!</v>
      </c>
      <c r="J40" s="88" t="e">
        <f>#REF!</f>
        <v>#REF!</v>
      </c>
      <c r="K40" s="87" t="e">
        <f t="shared" si="7"/>
        <v>#REF!</v>
      </c>
      <c r="L40" s="87">
        <f t="shared" si="10"/>
        <v>0</v>
      </c>
      <c r="M40" s="87">
        <f t="shared" si="4"/>
        <v>0</v>
      </c>
      <c r="N40" s="87" t="e">
        <f t="shared" si="8"/>
        <v>#REF!</v>
      </c>
      <c r="O40" s="89" t="e">
        <f t="shared" si="8"/>
        <v>#REF!</v>
      </c>
      <c r="P40" s="88" t="e">
        <f t="shared" si="5"/>
        <v>#REF!</v>
      </c>
      <c r="Q40" s="84" t="e">
        <f t="shared" si="9"/>
        <v>#REF!</v>
      </c>
    </row>
    <row r="41" spans="1:17" x14ac:dyDescent="0.25">
      <c r="A41" s="77">
        <v>29</v>
      </c>
      <c r="B41" s="78" t="s">
        <v>50</v>
      </c>
      <c r="C41" s="86" t="e">
        <f>#REF!</f>
        <v>#REF!</v>
      </c>
      <c r="D41" s="80" t="e">
        <f t="shared" si="0"/>
        <v>#REF!</v>
      </c>
      <c r="E41" s="81"/>
      <c r="F41" s="87">
        <v>0</v>
      </c>
      <c r="G41" s="84">
        <f t="shared" si="6"/>
        <v>0</v>
      </c>
      <c r="H41" s="84" t="e">
        <f t="shared" si="1"/>
        <v>#REF!</v>
      </c>
      <c r="I41" s="84" t="e">
        <f t="shared" si="2"/>
        <v>#REF!</v>
      </c>
      <c r="J41" s="88" t="e">
        <f>#REF!</f>
        <v>#REF!</v>
      </c>
      <c r="K41" s="87" t="e">
        <f t="shared" si="7"/>
        <v>#REF!</v>
      </c>
      <c r="L41" s="87">
        <f t="shared" si="10"/>
        <v>0</v>
      </c>
      <c r="M41" s="87">
        <f t="shared" si="4"/>
        <v>0</v>
      </c>
      <c r="N41" s="87" t="e">
        <f t="shared" si="8"/>
        <v>#REF!</v>
      </c>
      <c r="O41" s="89" t="e">
        <f t="shared" si="8"/>
        <v>#REF!</v>
      </c>
      <c r="P41" s="88" t="e">
        <f t="shared" si="5"/>
        <v>#REF!</v>
      </c>
      <c r="Q41" s="84" t="e">
        <f t="shared" si="9"/>
        <v>#REF!</v>
      </c>
    </row>
    <row r="42" spans="1:17" x14ac:dyDescent="0.25">
      <c r="A42" s="77">
        <v>30</v>
      </c>
      <c r="B42" s="78" t="s">
        <v>51</v>
      </c>
      <c r="C42" s="86" t="e">
        <f>#REF!</f>
        <v>#REF!</v>
      </c>
      <c r="D42" s="80" t="e">
        <f t="shared" si="0"/>
        <v>#REF!</v>
      </c>
      <c r="E42" s="81"/>
      <c r="F42" s="87">
        <v>0</v>
      </c>
      <c r="G42" s="84">
        <f t="shared" si="6"/>
        <v>0</v>
      </c>
      <c r="H42" s="84" t="e">
        <f t="shared" si="1"/>
        <v>#REF!</v>
      </c>
      <c r="I42" s="84" t="e">
        <f t="shared" si="2"/>
        <v>#REF!</v>
      </c>
      <c r="J42" s="88" t="e">
        <f>#REF!</f>
        <v>#REF!</v>
      </c>
      <c r="K42" s="87" t="e">
        <f t="shared" si="7"/>
        <v>#REF!</v>
      </c>
      <c r="L42" s="87">
        <f t="shared" si="10"/>
        <v>0</v>
      </c>
      <c r="M42" s="87">
        <f t="shared" si="4"/>
        <v>0</v>
      </c>
      <c r="N42" s="87" t="e">
        <f t="shared" si="8"/>
        <v>#REF!</v>
      </c>
      <c r="O42" s="89" t="e">
        <f t="shared" si="8"/>
        <v>#REF!</v>
      </c>
      <c r="P42" s="88" t="e">
        <f t="shared" si="5"/>
        <v>#REF!</v>
      </c>
      <c r="Q42" s="84" t="e">
        <f t="shared" si="9"/>
        <v>#REF!</v>
      </c>
    </row>
    <row r="43" spans="1:17" x14ac:dyDescent="0.25">
      <c r="A43" s="77">
        <v>31</v>
      </c>
      <c r="B43" s="78" t="s">
        <v>52</v>
      </c>
      <c r="C43" s="86" t="e">
        <f>#REF!</f>
        <v>#REF!</v>
      </c>
      <c r="D43" s="80" t="e">
        <f t="shared" si="0"/>
        <v>#REF!</v>
      </c>
      <c r="E43" s="81"/>
      <c r="F43" s="87">
        <v>0</v>
      </c>
      <c r="G43" s="84">
        <f t="shared" si="6"/>
        <v>0</v>
      </c>
      <c r="H43" s="84" t="e">
        <f t="shared" si="1"/>
        <v>#REF!</v>
      </c>
      <c r="I43" s="84" t="e">
        <f t="shared" si="2"/>
        <v>#REF!</v>
      </c>
      <c r="J43" s="88" t="e">
        <f>#REF!</f>
        <v>#REF!</v>
      </c>
      <c r="K43" s="87" t="e">
        <f t="shared" si="7"/>
        <v>#REF!</v>
      </c>
      <c r="L43" s="87">
        <f t="shared" si="10"/>
        <v>0</v>
      </c>
      <c r="M43" s="87">
        <f t="shared" si="4"/>
        <v>0</v>
      </c>
      <c r="N43" s="87" t="e">
        <f t="shared" si="8"/>
        <v>#REF!</v>
      </c>
      <c r="O43" s="89" t="e">
        <f t="shared" si="8"/>
        <v>#REF!</v>
      </c>
      <c r="P43" s="88" t="e">
        <f t="shared" si="5"/>
        <v>#REF!</v>
      </c>
      <c r="Q43" s="84" t="e">
        <f t="shared" si="9"/>
        <v>#REF!</v>
      </c>
    </row>
    <row r="44" spans="1:17" x14ac:dyDescent="0.25">
      <c r="A44" s="77">
        <v>32</v>
      </c>
      <c r="B44" s="78" t="s">
        <v>53</v>
      </c>
      <c r="C44" s="86" t="e">
        <f>#REF!</f>
        <v>#REF!</v>
      </c>
      <c r="D44" s="80" t="e">
        <f t="shared" si="0"/>
        <v>#REF!</v>
      </c>
      <c r="E44" s="81"/>
      <c r="F44" s="87">
        <v>0</v>
      </c>
      <c r="G44" s="84">
        <f t="shared" si="6"/>
        <v>0</v>
      </c>
      <c r="H44" s="84" t="e">
        <f t="shared" si="1"/>
        <v>#REF!</v>
      </c>
      <c r="I44" s="84" t="e">
        <f t="shared" si="2"/>
        <v>#REF!</v>
      </c>
      <c r="J44" s="88" t="e">
        <f>#REF!</f>
        <v>#REF!</v>
      </c>
      <c r="K44" s="87" t="e">
        <f t="shared" si="7"/>
        <v>#REF!</v>
      </c>
      <c r="L44" s="87">
        <f t="shared" si="10"/>
        <v>0</v>
      </c>
      <c r="M44" s="87">
        <f t="shared" si="4"/>
        <v>0</v>
      </c>
      <c r="N44" s="87" t="e">
        <f t="shared" si="8"/>
        <v>#REF!</v>
      </c>
      <c r="O44" s="89" t="e">
        <f t="shared" si="8"/>
        <v>#REF!</v>
      </c>
      <c r="P44" s="88" t="e">
        <f t="shared" si="5"/>
        <v>#REF!</v>
      </c>
      <c r="Q44" s="84" t="e">
        <f t="shared" si="9"/>
        <v>#REF!</v>
      </c>
    </row>
    <row r="45" spans="1:17" x14ac:dyDescent="0.25">
      <c r="A45" s="77">
        <v>33</v>
      </c>
      <c r="B45" s="78" t="s">
        <v>54</v>
      </c>
      <c r="C45" s="86" t="e">
        <f>#REF!</f>
        <v>#REF!</v>
      </c>
      <c r="D45" s="80" t="e">
        <f t="shared" si="0"/>
        <v>#REF!</v>
      </c>
      <c r="E45" s="81"/>
      <c r="F45" s="87">
        <v>0</v>
      </c>
      <c r="G45" s="84">
        <f t="shared" si="6"/>
        <v>0</v>
      </c>
      <c r="H45" s="84" t="e">
        <f t="shared" si="1"/>
        <v>#REF!</v>
      </c>
      <c r="I45" s="84" t="e">
        <f t="shared" si="2"/>
        <v>#REF!</v>
      </c>
      <c r="J45" s="88" t="e">
        <f>#REF!</f>
        <v>#REF!</v>
      </c>
      <c r="K45" s="87" t="e">
        <f t="shared" si="7"/>
        <v>#REF!</v>
      </c>
      <c r="L45" s="87">
        <f t="shared" si="10"/>
        <v>0</v>
      </c>
      <c r="M45" s="87">
        <f t="shared" si="4"/>
        <v>0</v>
      </c>
      <c r="N45" s="87" t="e">
        <f t="shared" si="8"/>
        <v>#REF!</v>
      </c>
      <c r="O45" s="89" t="e">
        <f t="shared" si="8"/>
        <v>#REF!</v>
      </c>
      <c r="P45" s="88" t="e">
        <f t="shared" si="5"/>
        <v>#REF!</v>
      </c>
      <c r="Q45" s="84" t="e">
        <f t="shared" si="9"/>
        <v>#REF!</v>
      </c>
    </row>
    <row r="46" spans="1:17" x14ac:dyDescent="0.25">
      <c r="A46" s="77">
        <v>34</v>
      </c>
      <c r="B46" s="78" t="s">
        <v>55</v>
      </c>
      <c r="C46" s="86" t="e">
        <f>#REF!</f>
        <v>#REF!</v>
      </c>
      <c r="D46" s="80" t="e">
        <f t="shared" si="0"/>
        <v>#REF!</v>
      </c>
      <c r="E46" s="81"/>
      <c r="F46" s="87">
        <v>0</v>
      </c>
      <c r="G46" s="84">
        <f t="shared" si="6"/>
        <v>0</v>
      </c>
      <c r="H46" s="84" t="e">
        <f t="shared" si="1"/>
        <v>#REF!</v>
      </c>
      <c r="I46" s="84" t="e">
        <f t="shared" si="2"/>
        <v>#REF!</v>
      </c>
      <c r="J46" s="88" t="e">
        <f>#REF!</f>
        <v>#REF!</v>
      </c>
      <c r="K46" s="87" t="e">
        <f t="shared" si="7"/>
        <v>#REF!</v>
      </c>
      <c r="L46" s="87">
        <f t="shared" si="10"/>
        <v>0</v>
      </c>
      <c r="M46" s="87">
        <f t="shared" si="4"/>
        <v>0</v>
      </c>
      <c r="N46" s="87" t="e">
        <f t="shared" si="8"/>
        <v>#REF!</v>
      </c>
      <c r="O46" s="89" t="e">
        <f t="shared" si="8"/>
        <v>#REF!</v>
      </c>
      <c r="P46" s="88" t="e">
        <f t="shared" si="5"/>
        <v>#REF!</v>
      </c>
      <c r="Q46" s="84" t="e">
        <f t="shared" si="9"/>
        <v>#REF!</v>
      </c>
    </row>
    <row r="47" spans="1:17" x14ac:dyDescent="0.25">
      <c r="A47" s="77">
        <v>35</v>
      </c>
      <c r="B47" s="78" t="s">
        <v>56</v>
      </c>
      <c r="C47" s="86" t="e">
        <f>#REF!</f>
        <v>#REF!</v>
      </c>
      <c r="D47" s="80" t="e">
        <f t="shared" si="0"/>
        <v>#REF!</v>
      </c>
      <c r="E47" s="81"/>
      <c r="F47" s="87">
        <v>0</v>
      </c>
      <c r="G47" s="84">
        <f t="shared" si="6"/>
        <v>0</v>
      </c>
      <c r="H47" s="84" t="e">
        <f t="shared" si="1"/>
        <v>#REF!</v>
      </c>
      <c r="I47" s="84" t="e">
        <f t="shared" si="2"/>
        <v>#REF!</v>
      </c>
      <c r="J47" s="88" t="e">
        <f>#REF!</f>
        <v>#REF!</v>
      </c>
      <c r="K47" s="87" t="e">
        <f t="shared" si="7"/>
        <v>#REF!</v>
      </c>
      <c r="L47" s="87">
        <f t="shared" si="10"/>
        <v>0</v>
      </c>
      <c r="M47" s="87">
        <f t="shared" si="4"/>
        <v>0</v>
      </c>
      <c r="N47" s="87" t="e">
        <f t="shared" si="8"/>
        <v>#REF!</v>
      </c>
      <c r="O47" s="89" t="e">
        <f t="shared" si="8"/>
        <v>#REF!</v>
      </c>
      <c r="P47" s="88" t="e">
        <f t="shared" si="5"/>
        <v>#REF!</v>
      </c>
      <c r="Q47" s="84" t="e">
        <f t="shared" si="9"/>
        <v>#REF!</v>
      </c>
    </row>
    <row r="48" spans="1:17" x14ac:dyDescent="0.25">
      <c r="A48" s="77">
        <v>36</v>
      </c>
      <c r="B48" s="78" t="s">
        <v>57</v>
      </c>
      <c r="C48" s="86" t="e">
        <f>#REF!</f>
        <v>#REF!</v>
      </c>
      <c r="D48" s="80" t="e">
        <f t="shared" si="0"/>
        <v>#REF!</v>
      </c>
      <c r="E48" s="81"/>
      <c r="F48" s="87">
        <v>0</v>
      </c>
      <c r="G48" s="84">
        <f t="shared" si="6"/>
        <v>0</v>
      </c>
      <c r="H48" s="84" t="e">
        <f t="shared" si="1"/>
        <v>#REF!</v>
      </c>
      <c r="I48" s="84" t="e">
        <f t="shared" si="2"/>
        <v>#REF!</v>
      </c>
      <c r="J48" s="88" t="e">
        <f>#REF!</f>
        <v>#REF!</v>
      </c>
      <c r="K48" s="87" t="e">
        <f t="shared" si="7"/>
        <v>#REF!</v>
      </c>
      <c r="L48" s="87">
        <f t="shared" si="10"/>
        <v>0</v>
      </c>
      <c r="M48" s="87">
        <f t="shared" si="4"/>
        <v>0</v>
      </c>
      <c r="N48" s="87" t="e">
        <f t="shared" si="8"/>
        <v>#REF!</v>
      </c>
      <c r="O48" s="89" t="e">
        <f t="shared" si="8"/>
        <v>#REF!</v>
      </c>
      <c r="P48" s="88" t="e">
        <f t="shared" si="5"/>
        <v>#REF!</v>
      </c>
      <c r="Q48" s="84" t="e">
        <f t="shared" si="9"/>
        <v>#REF!</v>
      </c>
    </row>
    <row r="49" spans="1:17" x14ac:dyDescent="0.25">
      <c r="A49" s="77">
        <v>37</v>
      </c>
      <c r="B49" s="78" t="s">
        <v>58</v>
      </c>
      <c r="C49" s="86" t="e">
        <f>#REF!</f>
        <v>#REF!</v>
      </c>
      <c r="D49" s="80" t="e">
        <f t="shared" si="0"/>
        <v>#REF!</v>
      </c>
      <c r="E49" s="81"/>
      <c r="F49" s="87">
        <v>0</v>
      </c>
      <c r="G49" s="84">
        <f t="shared" si="6"/>
        <v>0</v>
      </c>
      <c r="H49" s="84" t="e">
        <f t="shared" si="1"/>
        <v>#REF!</v>
      </c>
      <c r="I49" s="84" t="e">
        <f t="shared" si="2"/>
        <v>#REF!</v>
      </c>
      <c r="J49" s="88" t="e">
        <f>#REF!</f>
        <v>#REF!</v>
      </c>
      <c r="K49" s="87" t="e">
        <f t="shared" si="7"/>
        <v>#REF!</v>
      </c>
      <c r="L49" s="87">
        <f t="shared" si="10"/>
        <v>0</v>
      </c>
      <c r="M49" s="87">
        <f t="shared" si="4"/>
        <v>0</v>
      </c>
      <c r="N49" s="87" t="e">
        <f t="shared" si="8"/>
        <v>#REF!</v>
      </c>
      <c r="O49" s="89" t="e">
        <f t="shared" si="8"/>
        <v>#REF!</v>
      </c>
      <c r="P49" s="88" t="e">
        <f t="shared" si="5"/>
        <v>#REF!</v>
      </c>
      <c r="Q49" s="84" t="e">
        <f t="shared" si="9"/>
        <v>#REF!</v>
      </c>
    </row>
    <row r="50" spans="1:17" x14ac:dyDescent="0.25">
      <c r="A50" s="77">
        <v>38</v>
      </c>
      <c r="B50" s="78" t="s">
        <v>59</v>
      </c>
      <c r="C50" s="86" t="e">
        <f>#REF!</f>
        <v>#REF!</v>
      </c>
      <c r="D50" s="80" t="e">
        <f t="shared" si="0"/>
        <v>#REF!</v>
      </c>
      <c r="E50" s="81"/>
      <c r="F50" s="87">
        <v>0</v>
      </c>
      <c r="G50" s="84">
        <f t="shared" si="6"/>
        <v>0</v>
      </c>
      <c r="H50" s="84" t="e">
        <f t="shared" si="1"/>
        <v>#REF!</v>
      </c>
      <c r="I50" s="84" t="e">
        <f t="shared" si="2"/>
        <v>#REF!</v>
      </c>
      <c r="J50" s="88" t="e">
        <f>#REF!</f>
        <v>#REF!</v>
      </c>
      <c r="K50" s="87" t="e">
        <f t="shared" si="7"/>
        <v>#REF!</v>
      </c>
      <c r="L50" s="87">
        <f t="shared" si="10"/>
        <v>0</v>
      </c>
      <c r="M50" s="87">
        <f t="shared" si="4"/>
        <v>0</v>
      </c>
      <c r="N50" s="87" t="e">
        <f t="shared" si="8"/>
        <v>#REF!</v>
      </c>
      <c r="O50" s="89" t="e">
        <f t="shared" si="8"/>
        <v>#REF!</v>
      </c>
      <c r="P50" s="88" t="e">
        <f t="shared" si="5"/>
        <v>#REF!</v>
      </c>
      <c r="Q50" s="84" t="e">
        <f t="shared" si="9"/>
        <v>#REF!</v>
      </c>
    </row>
    <row r="51" spans="1:17" x14ac:dyDescent="0.25">
      <c r="A51" s="77">
        <v>39</v>
      </c>
      <c r="B51" s="78" t="s">
        <v>60</v>
      </c>
      <c r="C51" s="86" t="e">
        <f>#REF!</f>
        <v>#REF!</v>
      </c>
      <c r="D51" s="80" t="e">
        <f t="shared" si="0"/>
        <v>#REF!</v>
      </c>
      <c r="E51" s="81"/>
      <c r="F51" s="87">
        <v>0</v>
      </c>
      <c r="G51" s="84">
        <f t="shared" si="6"/>
        <v>0</v>
      </c>
      <c r="H51" s="84" t="e">
        <f t="shared" si="1"/>
        <v>#REF!</v>
      </c>
      <c r="I51" s="84" t="e">
        <f t="shared" si="2"/>
        <v>#REF!</v>
      </c>
      <c r="J51" s="88" t="e">
        <f>#REF!</f>
        <v>#REF!</v>
      </c>
      <c r="K51" s="87" t="e">
        <f t="shared" si="7"/>
        <v>#REF!</v>
      </c>
      <c r="L51" s="87">
        <f t="shared" si="10"/>
        <v>0</v>
      </c>
      <c r="M51" s="87">
        <f t="shared" si="4"/>
        <v>0</v>
      </c>
      <c r="N51" s="87" t="e">
        <f t="shared" si="8"/>
        <v>#REF!</v>
      </c>
      <c r="O51" s="89" t="e">
        <f t="shared" si="8"/>
        <v>#REF!</v>
      </c>
      <c r="P51" s="88" t="e">
        <f t="shared" si="5"/>
        <v>#REF!</v>
      </c>
      <c r="Q51" s="84" t="e">
        <f t="shared" si="9"/>
        <v>#REF!</v>
      </c>
    </row>
    <row r="52" spans="1:17" x14ac:dyDescent="0.25">
      <c r="A52" s="77">
        <v>40</v>
      </c>
      <c r="B52" s="78" t="s">
        <v>61</v>
      </c>
      <c r="C52" s="86" t="e">
        <f>#REF!</f>
        <v>#REF!</v>
      </c>
      <c r="D52" s="80" t="e">
        <f t="shared" si="0"/>
        <v>#REF!</v>
      </c>
      <c r="E52" s="81"/>
      <c r="F52" s="87">
        <v>0</v>
      </c>
      <c r="G52" s="84">
        <f t="shared" si="6"/>
        <v>0</v>
      </c>
      <c r="H52" s="84" t="e">
        <f t="shared" si="1"/>
        <v>#REF!</v>
      </c>
      <c r="I52" s="84" t="e">
        <f t="shared" si="2"/>
        <v>#REF!</v>
      </c>
      <c r="J52" s="88" t="e">
        <f>#REF!</f>
        <v>#REF!</v>
      </c>
      <c r="K52" s="87" t="e">
        <f t="shared" si="7"/>
        <v>#REF!</v>
      </c>
      <c r="L52" s="87">
        <f t="shared" si="10"/>
        <v>0</v>
      </c>
      <c r="M52" s="87">
        <f t="shared" si="4"/>
        <v>0</v>
      </c>
      <c r="N52" s="87" t="e">
        <f t="shared" si="8"/>
        <v>#REF!</v>
      </c>
      <c r="O52" s="89" t="e">
        <f t="shared" si="8"/>
        <v>#REF!</v>
      </c>
      <c r="P52" s="88" t="e">
        <f t="shared" si="5"/>
        <v>#REF!</v>
      </c>
      <c r="Q52" s="84" t="e">
        <f t="shared" si="9"/>
        <v>#REF!</v>
      </c>
    </row>
    <row r="53" spans="1:17" x14ac:dyDescent="0.25">
      <c r="A53" s="77">
        <v>41</v>
      </c>
      <c r="B53" s="78" t="s">
        <v>62</v>
      </c>
      <c r="C53" s="86" t="e">
        <f>#REF!</f>
        <v>#REF!</v>
      </c>
      <c r="D53" s="80" t="e">
        <f t="shared" si="0"/>
        <v>#REF!</v>
      </c>
      <c r="E53" s="81"/>
      <c r="F53" s="87">
        <v>0</v>
      </c>
      <c r="G53" s="84">
        <f t="shared" si="6"/>
        <v>0</v>
      </c>
      <c r="H53" s="84" t="e">
        <f t="shared" si="1"/>
        <v>#REF!</v>
      </c>
      <c r="I53" s="84" t="e">
        <f t="shared" si="2"/>
        <v>#REF!</v>
      </c>
      <c r="J53" s="88" t="e">
        <f>#REF!</f>
        <v>#REF!</v>
      </c>
      <c r="K53" s="87" t="e">
        <f t="shared" si="7"/>
        <v>#REF!</v>
      </c>
      <c r="L53" s="87">
        <f t="shared" si="10"/>
        <v>0</v>
      </c>
      <c r="M53" s="87">
        <f t="shared" si="4"/>
        <v>0</v>
      </c>
      <c r="N53" s="87" t="e">
        <f t="shared" si="8"/>
        <v>#REF!</v>
      </c>
      <c r="O53" s="89" t="e">
        <f t="shared" si="8"/>
        <v>#REF!</v>
      </c>
      <c r="P53" s="88" t="e">
        <f t="shared" si="5"/>
        <v>#REF!</v>
      </c>
      <c r="Q53" s="84" t="e">
        <f t="shared" si="9"/>
        <v>#REF!</v>
      </c>
    </row>
    <row r="54" spans="1:17" x14ac:dyDescent="0.25">
      <c r="A54" s="77">
        <v>42</v>
      </c>
      <c r="B54" s="78" t="s">
        <v>63</v>
      </c>
      <c r="C54" s="86" t="e">
        <f>#REF!</f>
        <v>#REF!</v>
      </c>
      <c r="D54" s="80" t="e">
        <f t="shared" si="0"/>
        <v>#REF!</v>
      </c>
      <c r="E54" s="81"/>
      <c r="F54" s="87">
        <v>0</v>
      </c>
      <c r="G54" s="84">
        <f t="shared" si="6"/>
        <v>0</v>
      </c>
      <c r="H54" s="84" t="e">
        <f t="shared" si="1"/>
        <v>#REF!</v>
      </c>
      <c r="I54" s="84" t="e">
        <f t="shared" si="2"/>
        <v>#REF!</v>
      </c>
      <c r="J54" s="88" t="e">
        <f>#REF!</f>
        <v>#REF!</v>
      </c>
      <c r="K54" s="87" t="e">
        <f t="shared" si="7"/>
        <v>#REF!</v>
      </c>
      <c r="L54" s="87">
        <f t="shared" si="10"/>
        <v>0</v>
      </c>
      <c r="M54" s="87">
        <f t="shared" si="4"/>
        <v>0</v>
      </c>
      <c r="N54" s="87" t="e">
        <f t="shared" si="8"/>
        <v>#REF!</v>
      </c>
      <c r="O54" s="89" t="e">
        <f t="shared" si="8"/>
        <v>#REF!</v>
      </c>
      <c r="P54" s="88" t="e">
        <f t="shared" si="5"/>
        <v>#REF!</v>
      </c>
      <c r="Q54" s="84" t="e">
        <f t="shared" si="9"/>
        <v>#REF!</v>
      </c>
    </row>
    <row r="55" spans="1:17" x14ac:dyDescent="0.25">
      <c r="A55" s="77">
        <v>43</v>
      </c>
      <c r="B55" s="78" t="s">
        <v>64</v>
      </c>
      <c r="C55" s="86" t="e">
        <f>#REF!</f>
        <v>#REF!</v>
      </c>
      <c r="D55" s="80" t="e">
        <f t="shared" si="0"/>
        <v>#REF!</v>
      </c>
      <c r="E55" s="81"/>
      <c r="F55" s="87">
        <v>0</v>
      </c>
      <c r="G55" s="84">
        <f t="shared" si="6"/>
        <v>0</v>
      </c>
      <c r="H55" s="84" t="e">
        <f t="shared" si="1"/>
        <v>#REF!</v>
      </c>
      <c r="I55" s="84" t="e">
        <f t="shared" si="2"/>
        <v>#REF!</v>
      </c>
      <c r="J55" s="88" t="e">
        <f>#REF!</f>
        <v>#REF!</v>
      </c>
      <c r="K55" s="87" t="e">
        <f t="shared" si="7"/>
        <v>#REF!</v>
      </c>
      <c r="L55" s="87">
        <f t="shared" si="10"/>
        <v>0</v>
      </c>
      <c r="M55" s="87">
        <f t="shared" si="4"/>
        <v>0</v>
      </c>
      <c r="N55" s="87" t="e">
        <f t="shared" si="8"/>
        <v>#REF!</v>
      </c>
      <c r="O55" s="89" t="e">
        <f t="shared" si="8"/>
        <v>#REF!</v>
      </c>
      <c r="P55" s="88" t="e">
        <f t="shared" si="5"/>
        <v>#REF!</v>
      </c>
      <c r="Q55" s="84" t="e">
        <f t="shared" si="9"/>
        <v>#REF!</v>
      </c>
    </row>
    <row r="56" spans="1:17" x14ac:dyDescent="0.25">
      <c r="A56" s="77">
        <v>44</v>
      </c>
      <c r="B56" s="78" t="s">
        <v>65</v>
      </c>
      <c r="C56" s="86" t="e">
        <f>#REF!</f>
        <v>#REF!</v>
      </c>
      <c r="D56" s="80" t="e">
        <f t="shared" si="0"/>
        <v>#REF!</v>
      </c>
      <c r="E56" s="81"/>
      <c r="F56" s="87">
        <v>0</v>
      </c>
      <c r="G56" s="84">
        <f t="shared" si="6"/>
        <v>0</v>
      </c>
      <c r="H56" s="84" t="e">
        <f t="shared" si="1"/>
        <v>#REF!</v>
      </c>
      <c r="I56" s="84" t="e">
        <f t="shared" si="2"/>
        <v>#REF!</v>
      </c>
      <c r="J56" s="88" t="e">
        <f>#REF!</f>
        <v>#REF!</v>
      </c>
      <c r="K56" s="87" t="e">
        <f t="shared" si="7"/>
        <v>#REF!</v>
      </c>
      <c r="L56" s="87">
        <f t="shared" si="10"/>
        <v>0</v>
      </c>
      <c r="M56" s="87">
        <f t="shared" si="4"/>
        <v>0</v>
      </c>
      <c r="N56" s="87" t="e">
        <f t="shared" si="8"/>
        <v>#REF!</v>
      </c>
      <c r="O56" s="89" t="e">
        <f t="shared" si="8"/>
        <v>#REF!</v>
      </c>
      <c r="P56" s="88" t="e">
        <f t="shared" si="5"/>
        <v>#REF!</v>
      </c>
      <c r="Q56" s="84" t="e">
        <f t="shared" si="9"/>
        <v>#REF!</v>
      </c>
    </row>
    <row r="57" spans="1:17" x14ac:dyDescent="0.25">
      <c r="A57" s="77">
        <v>45</v>
      </c>
      <c r="B57" s="78" t="s">
        <v>66</v>
      </c>
      <c r="C57" s="86" t="e">
        <f>#REF!</f>
        <v>#REF!</v>
      </c>
      <c r="D57" s="80" t="e">
        <f t="shared" si="0"/>
        <v>#REF!</v>
      </c>
      <c r="E57" s="81"/>
      <c r="F57" s="87">
        <v>0</v>
      </c>
      <c r="G57" s="84">
        <f t="shared" si="6"/>
        <v>0</v>
      </c>
      <c r="H57" s="84" t="e">
        <f t="shared" si="1"/>
        <v>#REF!</v>
      </c>
      <c r="I57" s="84" t="e">
        <f t="shared" si="2"/>
        <v>#REF!</v>
      </c>
      <c r="J57" s="88" t="e">
        <f>#REF!</f>
        <v>#REF!</v>
      </c>
      <c r="K57" s="87" t="e">
        <f t="shared" si="7"/>
        <v>#REF!</v>
      </c>
      <c r="L57" s="87">
        <f t="shared" si="10"/>
        <v>0</v>
      </c>
      <c r="M57" s="87">
        <f t="shared" si="4"/>
        <v>0</v>
      </c>
      <c r="N57" s="87" t="e">
        <f t="shared" si="8"/>
        <v>#REF!</v>
      </c>
      <c r="O57" s="89" t="e">
        <f t="shared" si="8"/>
        <v>#REF!</v>
      </c>
      <c r="P57" s="88" t="e">
        <f t="shared" si="5"/>
        <v>#REF!</v>
      </c>
      <c r="Q57" s="84" t="e">
        <f t="shared" si="9"/>
        <v>#REF!</v>
      </c>
    </row>
    <row r="58" spans="1:17" x14ac:dyDescent="0.25">
      <c r="A58" s="77">
        <v>46</v>
      </c>
      <c r="B58" s="78" t="s">
        <v>67</v>
      </c>
      <c r="C58" s="86" t="e">
        <f>#REF!</f>
        <v>#REF!</v>
      </c>
      <c r="D58" s="80" t="e">
        <f t="shared" si="0"/>
        <v>#REF!</v>
      </c>
      <c r="E58" s="81"/>
      <c r="F58" s="87">
        <v>0</v>
      </c>
      <c r="G58" s="84">
        <f t="shared" si="6"/>
        <v>0</v>
      </c>
      <c r="H58" s="84" t="e">
        <f t="shared" si="1"/>
        <v>#REF!</v>
      </c>
      <c r="I58" s="84" t="e">
        <f t="shared" si="2"/>
        <v>#REF!</v>
      </c>
      <c r="J58" s="88" t="e">
        <f>#REF!</f>
        <v>#REF!</v>
      </c>
      <c r="K58" s="87" t="e">
        <f t="shared" si="7"/>
        <v>#REF!</v>
      </c>
      <c r="L58" s="87">
        <f t="shared" si="10"/>
        <v>0</v>
      </c>
      <c r="M58" s="87">
        <f t="shared" si="4"/>
        <v>0</v>
      </c>
      <c r="N58" s="87" t="e">
        <f t="shared" si="8"/>
        <v>#REF!</v>
      </c>
      <c r="O58" s="89" t="e">
        <f t="shared" si="8"/>
        <v>#REF!</v>
      </c>
      <c r="P58" s="88" t="e">
        <f t="shared" si="5"/>
        <v>#REF!</v>
      </c>
      <c r="Q58" s="84" t="e">
        <f t="shared" si="9"/>
        <v>#REF!</v>
      </c>
    </row>
    <row r="59" spans="1:17" x14ac:dyDescent="0.25">
      <c r="A59" s="77">
        <v>47</v>
      </c>
      <c r="B59" s="78" t="s">
        <v>68</v>
      </c>
      <c r="C59" s="86" t="e">
        <f>#REF!</f>
        <v>#REF!</v>
      </c>
      <c r="D59" s="80" t="e">
        <f t="shared" si="0"/>
        <v>#REF!</v>
      </c>
      <c r="E59" s="81"/>
      <c r="F59" s="87">
        <v>0</v>
      </c>
      <c r="G59" s="87">
        <f t="shared" si="6"/>
        <v>0</v>
      </c>
      <c r="H59" s="84" t="e">
        <f t="shared" si="1"/>
        <v>#REF!</v>
      </c>
      <c r="I59" s="84" t="e">
        <f t="shared" si="2"/>
        <v>#REF!</v>
      </c>
      <c r="J59" s="88" t="e">
        <f>#REF!</f>
        <v>#REF!</v>
      </c>
      <c r="K59" s="87" t="e">
        <f t="shared" si="7"/>
        <v>#REF!</v>
      </c>
      <c r="L59" s="87">
        <f t="shared" si="10"/>
        <v>0</v>
      </c>
      <c r="M59" s="87">
        <f t="shared" si="4"/>
        <v>0</v>
      </c>
      <c r="N59" s="87" t="e">
        <f t="shared" si="8"/>
        <v>#REF!</v>
      </c>
      <c r="O59" s="89" t="e">
        <f t="shared" si="8"/>
        <v>#REF!</v>
      </c>
      <c r="P59" s="88" t="e">
        <f t="shared" si="5"/>
        <v>#REF!</v>
      </c>
      <c r="Q59" s="84" t="e">
        <f t="shared" si="9"/>
        <v>#REF!</v>
      </c>
    </row>
    <row r="60" spans="1:17" x14ac:dyDescent="0.25">
      <c r="A60" s="106" t="str">
        <f>D2</f>
        <v>Work First County Block Grant</v>
      </c>
      <c r="C60" s="107"/>
      <c r="D60" s="108"/>
      <c r="E60" s="109"/>
      <c r="F60" s="108"/>
      <c r="G60" s="108"/>
      <c r="H60" s="108"/>
      <c r="I60" s="108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Final</v>
      </c>
      <c r="C61" s="107"/>
      <c r="D61" s="108"/>
      <c r="E61" s="109"/>
      <c r="F61" s="108"/>
      <c r="G61" s="108"/>
      <c r="H61" s="108"/>
      <c r="I61" s="108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48" t="s">
        <v>139</v>
      </c>
      <c r="D62" s="249"/>
      <c r="E62" s="112"/>
      <c r="F62" s="248" t="s">
        <v>140</v>
      </c>
      <c r="G62" s="250"/>
      <c r="H62" s="248" t="s">
        <v>141</v>
      </c>
      <c r="I62" s="251"/>
      <c r="J62" s="252" t="s">
        <v>142</v>
      </c>
      <c r="K62" s="253"/>
      <c r="L62" s="254" t="s">
        <v>143</v>
      </c>
      <c r="M62" s="255"/>
      <c r="N62" s="254" t="s">
        <v>144</v>
      </c>
      <c r="O62" s="256"/>
      <c r="P62" s="257" t="s">
        <v>7</v>
      </c>
      <c r="Q62" s="258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117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12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79" t="e">
        <f>#REF!</f>
        <v>#REF!</v>
      </c>
      <c r="D64" s="80" t="e">
        <f t="shared" ref="D64:D116" si="11">C64</f>
        <v>#REF!</v>
      </c>
      <c r="E64" s="87"/>
      <c r="F64" s="87">
        <v>0</v>
      </c>
      <c r="G64" s="84">
        <f t="shared" ref="G64:G116" si="12">F64</f>
        <v>0</v>
      </c>
      <c r="H64" s="84" t="e">
        <f t="shared" ref="H64:H116" si="13">C64+F64</f>
        <v>#REF!</v>
      </c>
      <c r="I64" s="83" t="e">
        <f t="shared" ref="I64:I116" si="14">SUM(H64:H64)</f>
        <v>#REF!</v>
      </c>
      <c r="J64" s="88" t="e">
        <f>#REF!</f>
        <v>#REF!</v>
      </c>
      <c r="K64" s="87" t="e">
        <f t="shared" ref="K64:K116" si="15">J64</f>
        <v>#REF!</v>
      </c>
      <c r="L64" s="87">
        <f t="shared" ref="L64:L116" si="16">-F64</f>
        <v>0</v>
      </c>
      <c r="M64" s="87">
        <f t="shared" ref="M64:M116" si="17">L64</f>
        <v>0</v>
      </c>
      <c r="N64" s="87" t="e">
        <f t="shared" ref="N64:O116" si="18">J64+L64</f>
        <v>#REF!</v>
      </c>
      <c r="O64" s="89" t="e">
        <f t="shared" si="18"/>
        <v>#REF!</v>
      </c>
      <c r="P64" s="88" t="e">
        <f t="shared" ref="P64:P116" si="19">H64+N64</f>
        <v>#REF!</v>
      </c>
      <c r="Q64" s="84" t="e">
        <f t="shared" ref="Q64:Q116" si="20">SUM(P64:P64)</f>
        <v>#REF!</v>
      </c>
    </row>
    <row r="65" spans="1:17" x14ac:dyDescent="0.25">
      <c r="A65" s="76">
        <v>49</v>
      </c>
      <c r="B65" s="78" t="s">
        <v>70</v>
      </c>
      <c r="C65" s="86" t="e">
        <f>#REF!</f>
        <v>#REF!</v>
      </c>
      <c r="D65" s="80" t="e">
        <f t="shared" si="11"/>
        <v>#REF!</v>
      </c>
      <c r="E65" s="87"/>
      <c r="F65" s="87">
        <v>0</v>
      </c>
      <c r="G65" s="84">
        <f t="shared" si="12"/>
        <v>0</v>
      </c>
      <c r="H65" s="84" t="e">
        <f t="shared" si="13"/>
        <v>#REF!</v>
      </c>
      <c r="I65" s="84" t="e">
        <f t="shared" si="14"/>
        <v>#REF!</v>
      </c>
      <c r="J65" s="88" t="e">
        <f>#REF!</f>
        <v>#REF!</v>
      </c>
      <c r="K65" s="87" t="e">
        <f t="shared" si="15"/>
        <v>#REF!</v>
      </c>
      <c r="L65" s="87">
        <f t="shared" si="16"/>
        <v>0</v>
      </c>
      <c r="M65" s="87">
        <f t="shared" si="17"/>
        <v>0</v>
      </c>
      <c r="N65" s="87" t="e">
        <f t="shared" si="18"/>
        <v>#REF!</v>
      </c>
      <c r="O65" s="89" t="e">
        <f t="shared" si="18"/>
        <v>#REF!</v>
      </c>
      <c r="P65" s="88" t="e">
        <f t="shared" si="19"/>
        <v>#REF!</v>
      </c>
      <c r="Q65" s="84" t="e">
        <f t="shared" si="20"/>
        <v>#REF!</v>
      </c>
    </row>
    <row r="66" spans="1:17" x14ac:dyDescent="0.25">
      <c r="A66" s="76">
        <v>50</v>
      </c>
      <c r="B66" s="78" t="s">
        <v>71</v>
      </c>
      <c r="C66" s="86" t="e">
        <f>#REF!</f>
        <v>#REF!</v>
      </c>
      <c r="D66" s="80" t="e">
        <f t="shared" si="11"/>
        <v>#REF!</v>
      </c>
      <c r="E66" s="87"/>
      <c r="F66" s="87">
        <v>0</v>
      </c>
      <c r="G66" s="84">
        <f t="shared" si="12"/>
        <v>0</v>
      </c>
      <c r="H66" s="84" t="e">
        <f t="shared" si="13"/>
        <v>#REF!</v>
      </c>
      <c r="I66" s="84" t="e">
        <f t="shared" si="14"/>
        <v>#REF!</v>
      </c>
      <c r="J66" s="88" t="e">
        <f>#REF!</f>
        <v>#REF!</v>
      </c>
      <c r="K66" s="87" t="e">
        <f t="shared" si="15"/>
        <v>#REF!</v>
      </c>
      <c r="L66" s="87">
        <f t="shared" si="16"/>
        <v>0</v>
      </c>
      <c r="M66" s="87">
        <f t="shared" si="17"/>
        <v>0</v>
      </c>
      <c r="N66" s="87" t="e">
        <f t="shared" si="18"/>
        <v>#REF!</v>
      </c>
      <c r="O66" s="89" t="e">
        <f t="shared" si="18"/>
        <v>#REF!</v>
      </c>
      <c r="P66" s="88" t="e">
        <f t="shared" si="19"/>
        <v>#REF!</v>
      </c>
      <c r="Q66" s="84" t="e">
        <f t="shared" si="20"/>
        <v>#REF!</v>
      </c>
    </row>
    <row r="67" spans="1:17" x14ac:dyDescent="0.25">
      <c r="A67" s="76">
        <v>51</v>
      </c>
      <c r="B67" s="78" t="s">
        <v>72</v>
      </c>
      <c r="C67" s="86" t="e">
        <f>#REF!</f>
        <v>#REF!</v>
      </c>
      <c r="D67" s="80" t="e">
        <f t="shared" si="11"/>
        <v>#REF!</v>
      </c>
      <c r="E67" s="87"/>
      <c r="F67" s="87">
        <v>0</v>
      </c>
      <c r="G67" s="84">
        <f t="shared" si="12"/>
        <v>0</v>
      </c>
      <c r="H67" s="84" t="e">
        <f t="shared" si="13"/>
        <v>#REF!</v>
      </c>
      <c r="I67" s="84" t="e">
        <f t="shared" si="14"/>
        <v>#REF!</v>
      </c>
      <c r="J67" s="88" t="e">
        <f>#REF!</f>
        <v>#REF!</v>
      </c>
      <c r="K67" s="87" t="e">
        <f t="shared" si="15"/>
        <v>#REF!</v>
      </c>
      <c r="L67" s="87">
        <f t="shared" si="16"/>
        <v>0</v>
      </c>
      <c r="M67" s="87">
        <f t="shared" si="17"/>
        <v>0</v>
      </c>
      <c r="N67" s="87" t="e">
        <f t="shared" si="18"/>
        <v>#REF!</v>
      </c>
      <c r="O67" s="89" t="e">
        <f t="shared" si="18"/>
        <v>#REF!</v>
      </c>
      <c r="P67" s="88" t="e">
        <f t="shared" si="19"/>
        <v>#REF!</v>
      </c>
      <c r="Q67" s="84" t="e">
        <f t="shared" si="20"/>
        <v>#REF!</v>
      </c>
    </row>
    <row r="68" spans="1:17" x14ac:dyDescent="0.25">
      <c r="A68" s="76">
        <v>52</v>
      </c>
      <c r="B68" s="78" t="s">
        <v>73</v>
      </c>
      <c r="C68" s="86" t="e">
        <f>#REF!</f>
        <v>#REF!</v>
      </c>
      <c r="D68" s="80" t="e">
        <f t="shared" si="11"/>
        <v>#REF!</v>
      </c>
      <c r="E68" s="87"/>
      <c r="F68" s="87">
        <v>0</v>
      </c>
      <c r="G68" s="84">
        <f t="shared" si="12"/>
        <v>0</v>
      </c>
      <c r="H68" s="84" t="e">
        <f t="shared" si="13"/>
        <v>#REF!</v>
      </c>
      <c r="I68" s="84" t="e">
        <f t="shared" si="14"/>
        <v>#REF!</v>
      </c>
      <c r="J68" s="88" t="e">
        <f>#REF!</f>
        <v>#REF!</v>
      </c>
      <c r="K68" s="87" t="e">
        <f t="shared" si="15"/>
        <v>#REF!</v>
      </c>
      <c r="L68" s="87">
        <f t="shared" si="16"/>
        <v>0</v>
      </c>
      <c r="M68" s="87">
        <f t="shared" si="17"/>
        <v>0</v>
      </c>
      <c r="N68" s="87" t="e">
        <f t="shared" si="18"/>
        <v>#REF!</v>
      </c>
      <c r="O68" s="89" t="e">
        <f t="shared" si="18"/>
        <v>#REF!</v>
      </c>
      <c r="P68" s="88" t="e">
        <f t="shared" si="19"/>
        <v>#REF!</v>
      </c>
      <c r="Q68" s="84" t="e">
        <f t="shared" si="20"/>
        <v>#REF!</v>
      </c>
    </row>
    <row r="69" spans="1:17" x14ac:dyDescent="0.25">
      <c r="A69" s="76">
        <v>53</v>
      </c>
      <c r="B69" s="78" t="s">
        <v>74</v>
      </c>
      <c r="C69" s="86" t="e">
        <f>#REF!</f>
        <v>#REF!</v>
      </c>
      <c r="D69" s="80" t="e">
        <f t="shared" si="11"/>
        <v>#REF!</v>
      </c>
      <c r="E69" s="87"/>
      <c r="F69" s="87">
        <v>0</v>
      </c>
      <c r="G69" s="84">
        <f t="shared" si="12"/>
        <v>0</v>
      </c>
      <c r="H69" s="84" t="e">
        <f t="shared" si="13"/>
        <v>#REF!</v>
      </c>
      <c r="I69" s="84" t="e">
        <f t="shared" si="14"/>
        <v>#REF!</v>
      </c>
      <c r="J69" s="88" t="e">
        <f>#REF!</f>
        <v>#REF!</v>
      </c>
      <c r="K69" s="87" t="e">
        <f t="shared" si="15"/>
        <v>#REF!</v>
      </c>
      <c r="L69" s="87">
        <f t="shared" si="16"/>
        <v>0</v>
      </c>
      <c r="M69" s="87">
        <f t="shared" si="17"/>
        <v>0</v>
      </c>
      <c r="N69" s="87" t="e">
        <f t="shared" si="18"/>
        <v>#REF!</v>
      </c>
      <c r="O69" s="89" t="e">
        <f t="shared" si="18"/>
        <v>#REF!</v>
      </c>
      <c r="P69" s="88" t="e">
        <f t="shared" si="19"/>
        <v>#REF!</v>
      </c>
      <c r="Q69" s="84" t="e">
        <f t="shared" si="20"/>
        <v>#REF!</v>
      </c>
    </row>
    <row r="70" spans="1:17" x14ac:dyDescent="0.25">
      <c r="A70" s="124">
        <v>54</v>
      </c>
      <c r="B70" s="91" t="s">
        <v>75</v>
      </c>
      <c r="C70" s="92" t="e">
        <f>#REF!</f>
        <v>#REF!</v>
      </c>
      <c r="D70" s="93" t="e">
        <f t="shared" si="11"/>
        <v>#REF!</v>
      </c>
      <c r="E70" s="95"/>
      <c r="F70" s="95">
        <v>0</v>
      </c>
      <c r="G70" s="96">
        <f>F70</f>
        <v>0</v>
      </c>
      <c r="H70" s="96" t="e">
        <f t="shared" si="13"/>
        <v>#REF!</v>
      </c>
      <c r="I70" s="96" t="e">
        <f t="shared" si="14"/>
        <v>#REF!</v>
      </c>
      <c r="J70" s="97" t="e">
        <f>#REF!</f>
        <v>#REF!</v>
      </c>
      <c r="K70" s="95" t="e">
        <f t="shared" si="15"/>
        <v>#REF!</v>
      </c>
      <c r="L70" s="95">
        <f t="shared" si="16"/>
        <v>0</v>
      </c>
      <c r="M70" s="95">
        <f t="shared" si="17"/>
        <v>0</v>
      </c>
      <c r="N70" s="95" t="e">
        <f t="shared" si="18"/>
        <v>#REF!</v>
      </c>
      <c r="O70" s="98" t="e">
        <f t="shared" si="18"/>
        <v>#REF!</v>
      </c>
      <c r="P70" s="97" t="e">
        <f t="shared" si="19"/>
        <v>#REF!</v>
      </c>
      <c r="Q70" s="96" t="e">
        <f t="shared" si="20"/>
        <v>#REF!</v>
      </c>
    </row>
    <row r="71" spans="1:17" x14ac:dyDescent="0.25">
      <c r="A71" s="124">
        <v>55</v>
      </c>
      <c r="B71" s="91" t="s">
        <v>76</v>
      </c>
      <c r="C71" s="92" t="e">
        <f>#REF!</f>
        <v>#REF!</v>
      </c>
      <c r="D71" s="93" t="e">
        <f t="shared" si="11"/>
        <v>#REF!</v>
      </c>
      <c r="E71" s="95"/>
      <c r="F71" s="95">
        <v>0</v>
      </c>
      <c r="G71" s="96">
        <f>F71</f>
        <v>0</v>
      </c>
      <c r="H71" s="96" t="e">
        <f t="shared" si="13"/>
        <v>#REF!</v>
      </c>
      <c r="I71" s="96" t="e">
        <f t="shared" si="14"/>
        <v>#REF!</v>
      </c>
      <c r="J71" s="97" t="e">
        <f>#REF!</f>
        <v>#REF!</v>
      </c>
      <c r="K71" s="95" t="e">
        <f t="shared" si="15"/>
        <v>#REF!</v>
      </c>
      <c r="L71" s="95">
        <f t="shared" si="16"/>
        <v>0</v>
      </c>
      <c r="M71" s="95">
        <f t="shared" si="17"/>
        <v>0</v>
      </c>
      <c r="N71" s="95" t="e">
        <f t="shared" si="18"/>
        <v>#REF!</v>
      </c>
      <c r="O71" s="98" t="e">
        <f t="shared" si="18"/>
        <v>#REF!</v>
      </c>
      <c r="P71" s="97" t="e">
        <f t="shared" si="19"/>
        <v>#REF!</v>
      </c>
      <c r="Q71" s="96" t="e">
        <f t="shared" si="20"/>
        <v>#REF!</v>
      </c>
    </row>
    <row r="72" spans="1:17" x14ac:dyDescent="0.25">
      <c r="A72" s="124">
        <v>56</v>
      </c>
      <c r="B72" s="91" t="s">
        <v>77</v>
      </c>
      <c r="C72" s="92" t="e">
        <f>#REF!</f>
        <v>#REF!</v>
      </c>
      <c r="D72" s="93" t="e">
        <f t="shared" si="11"/>
        <v>#REF!</v>
      </c>
      <c r="E72" s="95"/>
      <c r="F72" s="95">
        <v>0</v>
      </c>
      <c r="G72" s="96">
        <f>F72</f>
        <v>0</v>
      </c>
      <c r="H72" s="96" t="e">
        <f t="shared" si="13"/>
        <v>#REF!</v>
      </c>
      <c r="I72" s="96" t="e">
        <f t="shared" si="14"/>
        <v>#REF!</v>
      </c>
      <c r="J72" s="97" t="e">
        <f>#REF!</f>
        <v>#REF!</v>
      </c>
      <c r="K72" s="95" t="e">
        <f t="shared" si="15"/>
        <v>#REF!</v>
      </c>
      <c r="L72" s="95">
        <f t="shared" si="16"/>
        <v>0</v>
      </c>
      <c r="M72" s="95">
        <f t="shared" si="17"/>
        <v>0</v>
      </c>
      <c r="N72" s="95" t="e">
        <f t="shared" si="18"/>
        <v>#REF!</v>
      </c>
      <c r="O72" s="98" t="e">
        <f t="shared" si="18"/>
        <v>#REF!</v>
      </c>
      <c r="P72" s="97" t="e">
        <f t="shared" si="19"/>
        <v>#REF!</v>
      </c>
      <c r="Q72" s="96" t="e">
        <f t="shared" si="20"/>
        <v>#REF!</v>
      </c>
    </row>
    <row r="73" spans="1:17" x14ac:dyDescent="0.25">
      <c r="A73" s="76">
        <v>57</v>
      </c>
      <c r="B73" s="78" t="s">
        <v>78</v>
      </c>
      <c r="C73" s="86" t="e">
        <f>#REF!</f>
        <v>#REF!</v>
      </c>
      <c r="D73" s="80" t="e">
        <f t="shared" si="11"/>
        <v>#REF!</v>
      </c>
      <c r="E73" s="87"/>
      <c r="F73" s="87">
        <v>0</v>
      </c>
      <c r="G73" s="84">
        <f>F73</f>
        <v>0</v>
      </c>
      <c r="H73" s="84" t="e">
        <f t="shared" si="13"/>
        <v>#REF!</v>
      </c>
      <c r="I73" s="84" t="e">
        <f t="shared" si="14"/>
        <v>#REF!</v>
      </c>
      <c r="J73" s="88" t="e">
        <f>#REF!</f>
        <v>#REF!</v>
      </c>
      <c r="K73" s="87" t="e">
        <f t="shared" si="15"/>
        <v>#REF!</v>
      </c>
      <c r="L73" s="87">
        <f t="shared" si="16"/>
        <v>0</v>
      </c>
      <c r="M73" s="87">
        <f t="shared" si="17"/>
        <v>0</v>
      </c>
      <c r="N73" s="87" t="e">
        <f t="shared" si="18"/>
        <v>#REF!</v>
      </c>
      <c r="O73" s="89" t="e">
        <f t="shared" si="18"/>
        <v>#REF!</v>
      </c>
      <c r="P73" s="88" t="e">
        <f t="shared" si="19"/>
        <v>#REF!</v>
      </c>
      <c r="Q73" s="84" t="e">
        <f t="shared" si="20"/>
        <v>#REF!</v>
      </c>
    </row>
    <row r="74" spans="1:17" x14ac:dyDescent="0.25">
      <c r="A74" s="76">
        <v>58</v>
      </c>
      <c r="B74" s="78" t="s">
        <v>79</v>
      </c>
      <c r="C74" s="86" t="e">
        <f>#REF!</f>
        <v>#REF!</v>
      </c>
      <c r="D74" s="80" t="e">
        <f t="shared" si="11"/>
        <v>#REF!</v>
      </c>
      <c r="E74" s="87"/>
      <c r="F74" s="87">
        <v>0</v>
      </c>
      <c r="G74" s="84">
        <f t="shared" si="12"/>
        <v>0</v>
      </c>
      <c r="H74" s="84" t="e">
        <f t="shared" si="13"/>
        <v>#REF!</v>
      </c>
      <c r="I74" s="84" t="e">
        <f t="shared" si="14"/>
        <v>#REF!</v>
      </c>
      <c r="J74" s="88" t="e">
        <f>#REF!</f>
        <v>#REF!</v>
      </c>
      <c r="K74" s="87" t="e">
        <f t="shared" si="15"/>
        <v>#REF!</v>
      </c>
      <c r="L74" s="87">
        <f t="shared" si="16"/>
        <v>0</v>
      </c>
      <c r="M74" s="87">
        <f t="shared" si="17"/>
        <v>0</v>
      </c>
      <c r="N74" s="87" t="e">
        <f t="shared" si="18"/>
        <v>#REF!</v>
      </c>
      <c r="O74" s="89" t="e">
        <f t="shared" si="18"/>
        <v>#REF!</v>
      </c>
      <c r="P74" s="88" t="e">
        <f t="shared" si="19"/>
        <v>#REF!</v>
      </c>
      <c r="Q74" s="84" t="e">
        <f t="shared" si="20"/>
        <v>#REF!</v>
      </c>
    </row>
    <row r="75" spans="1:17" x14ac:dyDescent="0.25">
      <c r="A75" s="76">
        <v>59</v>
      </c>
      <c r="B75" s="78" t="s">
        <v>80</v>
      </c>
      <c r="C75" s="86" t="e">
        <f>#REF!</f>
        <v>#REF!</v>
      </c>
      <c r="D75" s="80" t="e">
        <f t="shared" si="11"/>
        <v>#REF!</v>
      </c>
      <c r="E75" s="87"/>
      <c r="F75" s="87">
        <v>0</v>
      </c>
      <c r="G75" s="84">
        <f t="shared" si="12"/>
        <v>0</v>
      </c>
      <c r="H75" s="84" t="e">
        <f t="shared" si="13"/>
        <v>#REF!</v>
      </c>
      <c r="I75" s="84" t="e">
        <f t="shared" si="14"/>
        <v>#REF!</v>
      </c>
      <c r="J75" s="88" t="e">
        <f>#REF!</f>
        <v>#REF!</v>
      </c>
      <c r="K75" s="87" t="e">
        <f t="shared" si="15"/>
        <v>#REF!</v>
      </c>
      <c r="L75" s="87">
        <f t="shared" si="16"/>
        <v>0</v>
      </c>
      <c r="M75" s="87">
        <f t="shared" si="17"/>
        <v>0</v>
      </c>
      <c r="N75" s="87" t="e">
        <f t="shared" si="18"/>
        <v>#REF!</v>
      </c>
      <c r="O75" s="89" t="e">
        <f t="shared" si="18"/>
        <v>#REF!</v>
      </c>
      <c r="P75" s="88" t="e">
        <f t="shared" si="19"/>
        <v>#REF!</v>
      </c>
      <c r="Q75" s="84" t="e">
        <f t="shared" si="20"/>
        <v>#REF!</v>
      </c>
    </row>
    <row r="76" spans="1:17" x14ac:dyDescent="0.25">
      <c r="A76" s="76">
        <v>60</v>
      </c>
      <c r="B76" s="78" t="s">
        <v>81</v>
      </c>
      <c r="C76" s="86" t="e">
        <f>#REF!</f>
        <v>#REF!</v>
      </c>
      <c r="D76" s="80" t="e">
        <f t="shared" si="11"/>
        <v>#REF!</v>
      </c>
      <c r="E76" s="87"/>
      <c r="F76" s="87">
        <v>0</v>
      </c>
      <c r="G76" s="84">
        <f t="shared" si="12"/>
        <v>0</v>
      </c>
      <c r="H76" s="84" t="e">
        <f t="shared" si="13"/>
        <v>#REF!</v>
      </c>
      <c r="I76" s="84" t="e">
        <f t="shared" si="14"/>
        <v>#REF!</v>
      </c>
      <c r="J76" s="88" t="e">
        <f>#REF!</f>
        <v>#REF!</v>
      </c>
      <c r="K76" s="87" t="e">
        <f t="shared" si="15"/>
        <v>#REF!</v>
      </c>
      <c r="L76" s="87">
        <f t="shared" si="16"/>
        <v>0</v>
      </c>
      <c r="M76" s="87">
        <f t="shared" si="17"/>
        <v>0</v>
      </c>
      <c r="N76" s="87" t="e">
        <f t="shared" si="18"/>
        <v>#REF!</v>
      </c>
      <c r="O76" s="89" t="e">
        <f t="shared" si="18"/>
        <v>#REF!</v>
      </c>
      <c r="P76" s="88" t="e">
        <f t="shared" si="19"/>
        <v>#REF!</v>
      </c>
      <c r="Q76" s="84" t="e">
        <f t="shared" si="20"/>
        <v>#REF!</v>
      </c>
    </row>
    <row r="77" spans="1:17" x14ac:dyDescent="0.25">
      <c r="A77" s="76">
        <v>61</v>
      </c>
      <c r="B77" s="78" t="s">
        <v>82</v>
      </c>
      <c r="C77" s="86" t="e">
        <f>#REF!</f>
        <v>#REF!</v>
      </c>
      <c r="D77" s="80" t="e">
        <f t="shared" si="11"/>
        <v>#REF!</v>
      </c>
      <c r="E77" s="87"/>
      <c r="F77" s="87">
        <v>0</v>
      </c>
      <c r="G77" s="84">
        <f t="shared" si="12"/>
        <v>0</v>
      </c>
      <c r="H77" s="84" t="e">
        <f t="shared" si="13"/>
        <v>#REF!</v>
      </c>
      <c r="I77" s="84" t="e">
        <f t="shared" si="14"/>
        <v>#REF!</v>
      </c>
      <c r="J77" s="88" t="e">
        <f>#REF!</f>
        <v>#REF!</v>
      </c>
      <c r="K77" s="87" t="e">
        <f t="shared" si="15"/>
        <v>#REF!</v>
      </c>
      <c r="L77" s="87">
        <f t="shared" si="16"/>
        <v>0</v>
      </c>
      <c r="M77" s="87">
        <f t="shared" si="17"/>
        <v>0</v>
      </c>
      <c r="N77" s="87" t="e">
        <f t="shared" si="18"/>
        <v>#REF!</v>
      </c>
      <c r="O77" s="89" t="e">
        <f t="shared" si="18"/>
        <v>#REF!</v>
      </c>
      <c r="P77" s="88" t="e">
        <f t="shared" si="19"/>
        <v>#REF!</v>
      </c>
      <c r="Q77" s="84" t="e">
        <f t="shared" si="20"/>
        <v>#REF!</v>
      </c>
    </row>
    <row r="78" spans="1:17" x14ac:dyDescent="0.25">
      <c r="A78" s="76">
        <v>62</v>
      </c>
      <c r="B78" s="78" t="s">
        <v>83</v>
      </c>
      <c r="C78" s="86" t="e">
        <f>#REF!</f>
        <v>#REF!</v>
      </c>
      <c r="D78" s="80" t="e">
        <f t="shared" si="11"/>
        <v>#REF!</v>
      </c>
      <c r="E78" s="87"/>
      <c r="F78" s="87">
        <v>0</v>
      </c>
      <c r="G78" s="84">
        <f t="shared" si="12"/>
        <v>0</v>
      </c>
      <c r="H78" s="84" t="e">
        <f t="shared" si="13"/>
        <v>#REF!</v>
      </c>
      <c r="I78" s="84" t="e">
        <f t="shared" si="14"/>
        <v>#REF!</v>
      </c>
      <c r="J78" s="88" t="e">
        <f>#REF!</f>
        <v>#REF!</v>
      </c>
      <c r="K78" s="87" t="e">
        <f t="shared" si="15"/>
        <v>#REF!</v>
      </c>
      <c r="L78" s="87">
        <f t="shared" si="16"/>
        <v>0</v>
      </c>
      <c r="M78" s="87">
        <f t="shared" si="17"/>
        <v>0</v>
      </c>
      <c r="N78" s="87" t="e">
        <f t="shared" si="18"/>
        <v>#REF!</v>
      </c>
      <c r="O78" s="89" t="e">
        <f t="shared" si="18"/>
        <v>#REF!</v>
      </c>
      <c r="P78" s="88" t="e">
        <f t="shared" si="19"/>
        <v>#REF!</v>
      </c>
      <c r="Q78" s="84" t="e">
        <f t="shared" si="20"/>
        <v>#REF!</v>
      </c>
    </row>
    <row r="79" spans="1:17" x14ac:dyDescent="0.25">
      <c r="A79" s="76">
        <v>63</v>
      </c>
      <c r="B79" s="78" t="s">
        <v>84</v>
      </c>
      <c r="C79" s="86" t="e">
        <f>#REF!</f>
        <v>#REF!</v>
      </c>
      <c r="D79" s="80" t="e">
        <f t="shared" si="11"/>
        <v>#REF!</v>
      </c>
      <c r="E79" s="87"/>
      <c r="F79" s="87">
        <v>0</v>
      </c>
      <c r="G79" s="84">
        <f t="shared" si="12"/>
        <v>0</v>
      </c>
      <c r="H79" s="84" t="e">
        <f t="shared" si="13"/>
        <v>#REF!</v>
      </c>
      <c r="I79" s="84" t="e">
        <f t="shared" si="14"/>
        <v>#REF!</v>
      </c>
      <c r="J79" s="88" t="e">
        <f>#REF!</f>
        <v>#REF!</v>
      </c>
      <c r="K79" s="87" t="e">
        <f t="shared" si="15"/>
        <v>#REF!</v>
      </c>
      <c r="L79" s="87">
        <f t="shared" si="16"/>
        <v>0</v>
      </c>
      <c r="M79" s="87">
        <f t="shared" si="17"/>
        <v>0</v>
      </c>
      <c r="N79" s="87" t="e">
        <f t="shared" si="18"/>
        <v>#REF!</v>
      </c>
      <c r="O79" s="89" t="e">
        <f t="shared" si="18"/>
        <v>#REF!</v>
      </c>
      <c r="P79" s="88" t="e">
        <f t="shared" si="19"/>
        <v>#REF!</v>
      </c>
      <c r="Q79" s="84" t="e">
        <f t="shared" si="20"/>
        <v>#REF!</v>
      </c>
    </row>
    <row r="80" spans="1:17" x14ac:dyDescent="0.25">
      <c r="A80" s="76">
        <v>64</v>
      </c>
      <c r="B80" s="78" t="s">
        <v>85</v>
      </c>
      <c r="C80" s="86" t="e">
        <f>#REF!</f>
        <v>#REF!</v>
      </c>
      <c r="D80" s="80" t="e">
        <f t="shared" si="11"/>
        <v>#REF!</v>
      </c>
      <c r="E80" s="87"/>
      <c r="F80" s="87">
        <v>0</v>
      </c>
      <c r="G80" s="84">
        <f t="shared" si="12"/>
        <v>0</v>
      </c>
      <c r="H80" s="84" t="e">
        <f t="shared" si="13"/>
        <v>#REF!</v>
      </c>
      <c r="I80" s="84" t="e">
        <f t="shared" si="14"/>
        <v>#REF!</v>
      </c>
      <c r="J80" s="88" t="e">
        <f>#REF!</f>
        <v>#REF!</v>
      </c>
      <c r="K80" s="87" t="e">
        <f t="shared" si="15"/>
        <v>#REF!</v>
      </c>
      <c r="L80" s="87">
        <f t="shared" si="16"/>
        <v>0</v>
      </c>
      <c r="M80" s="87">
        <f t="shared" si="17"/>
        <v>0</v>
      </c>
      <c r="N80" s="87" t="e">
        <f t="shared" si="18"/>
        <v>#REF!</v>
      </c>
      <c r="O80" s="89" t="e">
        <f t="shared" si="18"/>
        <v>#REF!</v>
      </c>
      <c r="P80" s="88" t="e">
        <f t="shared" si="19"/>
        <v>#REF!</v>
      </c>
      <c r="Q80" s="84" t="e">
        <f t="shared" si="20"/>
        <v>#REF!</v>
      </c>
    </row>
    <row r="81" spans="1:17" x14ac:dyDescent="0.25">
      <c r="A81" s="76">
        <v>65</v>
      </c>
      <c r="B81" s="78" t="s">
        <v>86</v>
      </c>
      <c r="C81" s="86" t="e">
        <f>#REF!</f>
        <v>#REF!</v>
      </c>
      <c r="D81" s="80" t="e">
        <f t="shared" si="11"/>
        <v>#REF!</v>
      </c>
      <c r="E81" s="87"/>
      <c r="F81" s="87">
        <v>0</v>
      </c>
      <c r="G81" s="84">
        <f t="shared" si="12"/>
        <v>0</v>
      </c>
      <c r="H81" s="84" t="e">
        <f t="shared" si="13"/>
        <v>#REF!</v>
      </c>
      <c r="I81" s="84" t="e">
        <f t="shared" si="14"/>
        <v>#REF!</v>
      </c>
      <c r="J81" s="88" t="e">
        <f>#REF!</f>
        <v>#REF!</v>
      </c>
      <c r="K81" s="87" t="e">
        <f t="shared" si="15"/>
        <v>#REF!</v>
      </c>
      <c r="L81" s="87">
        <f t="shared" si="16"/>
        <v>0</v>
      </c>
      <c r="M81" s="87">
        <f t="shared" si="17"/>
        <v>0</v>
      </c>
      <c r="N81" s="87" t="e">
        <f t="shared" si="18"/>
        <v>#REF!</v>
      </c>
      <c r="O81" s="89" t="e">
        <f t="shared" si="18"/>
        <v>#REF!</v>
      </c>
      <c r="P81" s="88" t="e">
        <f t="shared" si="19"/>
        <v>#REF!</v>
      </c>
      <c r="Q81" s="84" t="e">
        <f t="shared" si="20"/>
        <v>#REF!</v>
      </c>
    </row>
    <row r="82" spans="1:17" x14ac:dyDescent="0.25">
      <c r="A82" s="76">
        <v>66</v>
      </c>
      <c r="B82" s="78" t="s">
        <v>87</v>
      </c>
      <c r="C82" s="86" t="e">
        <f>#REF!</f>
        <v>#REF!</v>
      </c>
      <c r="D82" s="80" t="e">
        <f t="shared" si="11"/>
        <v>#REF!</v>
      </c>
      <c r="E82" s="87"/>
      <c r="F82" s="87">
        <v>0</v>
      </c>
      <c r="G82" s="84">
        <f t="shared" si="12"/>
        <v>0</v>
      </c>
      <c r="H82" s="84" t="e">
        <f t="shared" si="13"/>
        <v>#REF!</v>
      </c>
      <c r="I82" s="84" t="e">
        <f t="shared" si="14"/>
        <v>#REF!</v>
      </c>
      <c r="J82" s="88" t="e">
        <f>#REF!</f>
        <v>#REF!</v>
      </c>
      <c r="K82" s="87" t="e">
        <f t="shared" si="15"/>
        <v>#REF!</v>
      </c>
      <c r="L82" s="87">
        <f t="shared" si="16"/>
        <v>0</v>
      </c>
      <c r="M82" s="87">
        <f t="shared" si="17"/>
        <v>0</v>
      </c>
      <c r="N82" s="87" t="e">
        <f t="shared" si="18"/>
        <v>#REF!</v>
      </c>
      <c r="O82" s="89" t="e">
        <f t="shared" si="18"/>
        <v>#REF!</v>
      </c>
      <c r="P82" s="88" t="e">
        <f t="shared" si="19"/>
        <v>#REF!</v>
      </c>
      <c r="Q82" s="84" t="e">
        <f t="shared" si="20"/>
        <v>#REF!</v>
      </c>
    </row>
    <row r="83" spans="1:17" x14ac:dyDescent="0.25">
      <c r="A83" s="76">
        <v>67</v>
      </c>
      <c r="B83" s="78" t="s">
        <v>88</v>
      </c>
      <c r="C83" s="86" t="e">
        <f>#REF!</f>
        <v>#REF!</v>
      </c>
      <c r="D83" s="80" t="e">
        <f t="shared" si="11"/>
        <v>#REF!</v>
      </c>
      <c r="E83" s="87"/>
      <c r="F83" s="87">
        <v>0</v>
      </c>
      <c r="G83" s="84">
        <f t="shared" si="12"/>
        <v>0</v>
      </c>
      <c r="H83" s="84" t="e">
        <f t="shared" si="13"/>
        <v>#REF!</v>
      </c>
      <c r="I83" s="84" t="e">
        <f t="shared" si="14"/>
        <v>#REF!</v>
      </c>
      <c r="J83" s="88" t="e">
        <f>#REF!</f>
        <v>#REF!</v>
      </c>
      <c r="K83" s="87" t="e">
        <f t="shared" si="15"/>
        <v>#REF!</v>
      </c>
      <c r="L83" s="87">
        <f t="shared" si="16"/>
        <v>0</v>
      </c>
      <c r="M83" s="87">
        <f t="shared" si="17"/>
        <v>0</v>
      </c>
      <c r="N83" s="87" t="e">
        <f t="shared" si="18"/>
        <v>#REF!</v>
      </c>
      <c r="O83" s="89" t="e">
        <f t="shared" si="18"/>
        <v>#REF!</v>
      </c>
      <c r="P83" s="88" t="e">
        <f t="shared" si="19"/>
        <v>#REF!</v>
      </c>
      <c r="Q83" s="84" t="e">
        <f t="shared" si="20"/>
        <v>#REF!</v>
      </c>
    </row>
    <row r="84" spans="1:17" x14ac:dyDescent="0.25">
      <c r="A84" s="76">
        <v>68</v>
      </c>
      <c r="B84" s="78" t="s">
        <v>89</v>
      </c>
      <c r="C84" s="86" t="e">
        <f>#REF!</f>
        <v>#REF!</v>
      </c>
      <c r="D84" s="80" t="e">
        <f t="shared" si="11"/>
        <v>#REF!</v>
      </c>
      <c r="E84" s="87"/>
      <c r="F84" s="87">
        <v>0</v>
      </c>
      <c r="G84" s="84">
        <f t="shared" si="12"/>
        <v>0</v>
      </c>
      <c r="H84" s="84" t="e">
        <f t="shared" si="13"/>
        <v>#REF!</v>
      </c>
      <c r="I84" s="84" t="e">
        <f t="shared" si="14"/>
        <v>#REF!</v>
      </c>
      <c r="J84" s="88" t="e">
        <f>#REF!</f>
        <v>#REF!</v>
      </c>
      <c r="K84" s="87" t="e">
        <f t="shared" si="15"/>
        <v>#REF!</v>
      </c>
      <c r="L84" s="87">
        <f t="shared" si="16"/>
        <v>0</v>
      </c>
      <c r="M84" s="87">
        <f t="shared" si="17"/>
        <v>0</v>
      </c>
      <c r="N84" s="87" t="e">
        <f t="shared" si="18"/>
        <v>#REF!</v>
      </c>
      <c r="O84" s="89" t="e">
        <f t="shared" si="18"/>
        <v>#REF!</v>
      </c>
      <c r="P84" s="88" t="e">
        <f t="shared" si="19"/>
        <v>#REF!</v>
      </c>
      <c r="Q84" s="84" t="e">
        <f t="shared" si="20"/>
        <v>#REF!</v>
      </c>
    </row>
    <row r="85" spans="1:17" x14ac:dyDescent="0.25">
      <c r="A85" s="76">
        <v>69</v>
      </c>
      <c r="B85" s="78" t="s">
        <v>90</v>
      </c>
      <c r="C85" s="86" t="e">
        <f>#REF!</f>
        <v>#REF!</v>
      </c>
      <c r="D85" s="80" t="e">
        <f t="shared" si="11"/>
        <v>#REF!</v>
      </c>
      <c r="E85" s="87"/>
      <c r="F85" s="87">
        <v>0</v>
      </c>
      <c r="G85" s="84">
        <f t="shared" si="12"/>
        <v>0</v>
      </c>
      <c r="H85" s="84" t="e">
        <f t="shared" si="13"/>
        <v>#REF!</v>
      </c>
      <c r="I85" s="84" t="e">
        <f t="shared" si="14"/>
        <v>#REF!</v>
      </c>
      <c r="J85" s="88" t="e">
        <f>#REF!</f>
        <v>#REF!</v>
      </c>
      <c r="K85" s="87" t="e">
        <f t="shared" si="15"/>
        <v>#REF!</v>
      </c>
      <c r="L85" s="87">
        <f t="shared" si="16"/>
        <v>0</v>
      </c>
      <c r="M85" s="87">
        <f t="shared" si="17"/>
        <v>0</v>
      </c>
      <c r="N85" s="87" t="e">
        <f t="shared" si="18"/>
        <v>#REF!</v>
      </c>
      <c r="O85" s="89" t="e">
        <f t="shared" si="18"/>
        <v>#REF!</v>
      </c>
      <c r="P85" s="88" t="e">
        <f t="shared" si="19"/>
        <v>#REF!</v>
      </c>
      <c r="Q85" s="84" t="e">
        <f t="shared" si="20"/>
        <v>#REF!</v>
      </c>
    </row>
    <row r="86" spans="1:17" x14ac:dyDescent="0.25">
      <c r="A86" s="76">
        <v>70</v>
      </c>
      <c r="B86" s="78" t="s">
        <v>91</v>
      </c>
      <c r="C86" s="86" t="e">
        <f>#REF!</f>
        <v>#REF!</v>
      </c>
      <c r="D86" s="80" t="e">
        <f t="shared" si="11"/>
        <v>#REF!</v>
      </c>
      <c r="E86" s="87"/>
      <c r="F86" s="87">
        <v>0</v>
      </c>
      <c r="G86" s="84">
        <f t="shared" si="12"/>
        <v>0</v>
      </c>
      <c r="H86" s="84" t="e">
        <f t="shared" si="13"/>
        <v>#REF!</v>
      </c>
      <c r="I86" s="84" t="e">
        <f t="shared" si="14"/>
        <v>#REF!</v>
      </c>
      <c r="J86" s="88" t="e">
        <f>#REF!</f>
        <v>#REF!</v>
      </c>
      <c r="K86" s="87" t="e">
        <f t="shared" si="15"/>
        <v>#REF!</v>
      </c>
      <c r="L86" s="87">
        <f t="shared" si="16"/>
        <v>0</v>
      </c>
      <c r="M86" s="87">
        <f t="shared" si="17"/>
        <v>0</v>
      </c>
      <c r="N86" s="87" t="e">
        <f t="shared" si="18"/>
        <v>#REF!</v>
      </c>
      <c r="O86" s="89" t="e">
        <f t="shared" si="18"/>
        <v>#REF!</v>
      </c>
      <c r="P86" s="88" t="e">
        <f t="shared" si="19"/>
        <v>#REF!</v>
      </c>
      <c r="Q86" s="84" t="e">
        <f t="shared" si="20"/>
        <v>#REF!</v>
      </c>
    </row>
    <row r="87" spans="1:17" x14ac:dyDescent="0.25">
      <c r="A87" s="76">
        <v>71</v>
      </c>
      <c r="B87" s="78" t="s">
        <v>92</v>
      </c>
      <c r="C87" s="86" t="e">
        <f>#REF!</f>
        <v>#REF!</v>
      </c>
      <c r="D87" s="80" t="e">
        <f t="shared" si="11"/>
        <v>#REF!</v>
      </c>
      <c r="E87" s="87"/>
      <c r="F87" s="87">
        <v>0</v>
      </c>
      <c r="G87" s="84">
        <f t="shared" si="12"/>
        <v>0</v>
      </c>
      <c r="H87" s="84" t="e">
        <f t="shared" si="13"/>
        <v>#REF!</v>
      </c>
      <c r="I87" s="84" t="e">
        <f t="shared" si="14"/>
        <v>#REF!</v>
      </c>
      <c r="J87" s="88" t="e">
        <f>#REF!</f>
        <v>#REF!</v>
      </c>
      <c r="K87" s="87" t="e">
        <f t="shared" si="15"/>
        <v>#REF!</v>
      </c>
      <c r="L87" s="87">
        <f t="shared" si="16"/>
        <v>0</v>
      </c>
      <c r="M87" s="87">
        <f t="shared" si="17"/>
        <v>0</v>
      </c>
      <c r="N87" s="87" t="e">
        <f t="shared" si="18"/>
        <v>#REF!</v>
      </c>
      <c r="O87" s="89" t="e">
        <f t="shared" si="18"/>
        <v>#REF!</v>
      </c>
      <c r="P87" s="88" t="e">
        <f t="shared" si="19"/>
        <v>#REF!</v>
      </c>
      <c r="Q87" s="84" t="e">
        <f t="shared" si="20"/>
        <v>#REF!</v>
      </c>
    </row>
    <row r="88" spans="1:17" x14ac:dyDescent="0.25">
      <c r="A88" s="76">
        <v>72</v>
      </c>
      <c r="B88" s="78" t="s">
        <v>93</v>
      </c>
      <c r="C88" s="86" t="e">
        <f>#REF!</f>
        <v>#REF!</v>
      </c>
      <c r="D88" s="80" t="e">
        <f t="shared" si="11"/>
        <v>#REF!</v>
      </c>
      <c r="E88" s="87"/>
      <c r="F88" s="87">
        <v>0</v>
      </c>
      <c r="G88" s="84">
        <f t="shared" si="12"/>
        <v>0</v>
      </c>
      <c r="H88" s="84" t="e">
        <f t="shared" si="13"/>
        <v>#REF!</v>
      </c>
      <c r="I88" s="84" t="e">
        <f t="shared" si="14"/>
        <v>#REF!</v>
      </c>
      <c r="J88" s="88" t="e">
        <f>#REF!</f>
        <v>#REF!</v>
      </c>
      <c r="K88" s="87" t="e">
        <f t="shared" si="15"/>
        <v>#REF!</v>
      </c>
      <c r="L88" s="87">
        <f t="shared" si="16"/>
        <v>0</v>
      </c>
      <c r="M88" s="87">
        <f t="shared" si="17"/>
        <v>0</v>
      </c>
      <c r="N88" s="87" t="e">
        <f t="shared" si="18"/>
        <v>#REF!</v>
      </c>
      <c r="O88" s="89" t="e">
        <f t="shared" si="18"/>
        <v>#REF!</v>
      </c>
      <c r="P88" s="88" t="e">
        <f t="shared" si="19"/>
        <v>#REF!</v>
      </c>
      <c r="Q88" s="84" t="e">
        <f t="shared" si="20"/>
        <v>#REF!</v>
      </c>
    </row>
    <row r="89" spans="1:17" x14ac:dyDescent="0.25">
      <c r="A89" s="76">
        <v>73</v>
      </c>
      <c r="B89" s="78" t="s">
        <v>94</v>
      </c>
      <c r="C89" s="86" t="e">
        <f>#REF!</f>
        <v>#REF!</v>
      </c>
      <c r="D89" s="80" t="e">
        <f t="shared" si="11"/>
        <v>#REF!</v>
      </c>
      <c r="E89" s="87"/>
      <c r="F89" s="87">
        <v>0</v>
      </c>
      <c r="G89" s="84">
        <f t="shared" si="12"/>
        <v>0</v>
      </c>
      <c r="H89" s="84" t="e">
        <f t="shared" si="13"/>
        <v>#REF!</v>
      </c>
      <c r="I89" s="84" t="e">
        <f t="shared" si="14"/>
        <v>#REF!</v>
      </c>
      <c r="J89" s="88" t="e">
        <f>#REF!</f>
        <v>#REF!</v>
      </c>
      <c r="K89" s="87" t="e">
        <f t="shared" si="15"/>
        <v>#REF!</v>
      </c>
      <c r="L89" s="87">
        <f t="shared" si="16"/>
        <v>0</v>
      </c>
      <c r="M89" s="87">
        <f t="shared" si="17"/>
        <v>0</v>
      </c>
      <c r="N89" s="87" t="e">
        <f t="shared" si="18"/>
        <v>#REF!</v>
      </c>
      <c r="O89" s="89" t="e">
        <f t="shared" si="18"/>
        <v>#REF!</v>
      </c>
      <c r="P89" s="88" t="e">
        <f t="shared" si="19"/>
        <v>#REF!</v>
      </c>
      <c r="Q89" s="84" t="e">
        <f t="shared" si="20"/>
        <v>#REF!</v>
      </c>
    </row>
    <row r="90" spans="1:17" x14ac:dyDescent="0.25">
      <c r="A90" s="76">
        <v>74</v>
      </c>
      <c r="B90" s="78" t="s">
        <v>95</v>
      </c>
      <c r="C90" s="86" t="e">
        <f>#REF!</f>
        <v>#REF!</v>
      </c>
      <c r="D90" s="80" t="e">
        <f t="shared" si="11"/>
        <v>#REF!</v>
      </c>
      <c r="E90" s="87"/>
      <c r="F90" s="87">
        <v>0</v>
      </c>
      <c r="G90" s="84">
        <f t="shared" si="12"/>
        <v>0</v>
      </c>
      <c r="H90" s="84" t="e">
        <f t="shared" si="13"/>
        <v>#REF!</v>
      </c>
      <c r="I90" s="84" t="e">
        <f t="shared" si="14"/>
        <v>#REF!</v>
      </c>
      <c r="J90" s="88" t="e">
        <f>#REF!</f>
        <v>#REF!</v>
      </c>
      <c r="K90" s="87" t="e">
        <f t="shared" si="15"/>
        <v>#REF!</v>
      </c>
      <c r="L90" s="87">
        <f t="shared" si="16"/>
        <v>0</v>
      </c>
      <c r="M90" s="87">
        <f t="shared" si="17"/>
        <v>0</v>
      </c>
      <c r="N90" s="87" t="e">
        <f t="shared" si="18"/>
        <v>#REF!</v>
      </c>
      <c r="O90" s="89" t="e">
        <f t="shared" si="18"/>
        <v>#REF!</v>
      </c>
      <c r="P90" s="88" t="e">
        <f t="shared" si="19"/>
        <v>#REF!</v>
      </c>
      <c r="Q90" s="84" t="e">
        <f t="shared" si="20"/>
        <v>#REF!</v>
      </c>
    </row>
    <row r="91" spans="1:17" x14ac:dyDescent="0.25">
      <c r="A91" s="76">
        <v>75</v>
      </c>
      <c r="B91" s="78" t="s">
        <v>96</v>
      </c>
      <c r="C91" s="86" t="e">
        <f>#REF!</f>
        <v>#REF!</v>
      </c>
      <c r="D91" s="80" t="e">
        <f t="shared" si="11"/>
        <v>#REF!</v>
      </c>
      <c r="E91" s="87"/>
      <c r="F91" s="87">
        <v>0</v>
      </c>
      <c r="G91" s="84">
        <f t="shared" si="12"/>
        <v>0</v>
      </c>
      <c r="H91" s="84" t="e">
        <f t="shared" si="13"/>
        <v>#REF!</v>
      </c>
      <c r="I91" s="84" t="e">
        <f t="shared" si="14"/>
        <v>#REF!</v>
      </c>
      <c r="J91" s="88" t="e">
        <f>#REF!</f>
        <v>#REF!</v>
      </c>
      <c r="K91" s="87" t="e">
        <f t="shared" si="15"/>
        <v>#REF!</v>
      </c>
      <c r="L91" s="87">
        <f t="shared" si="16"/>
        <v>0</v>
      </c>
      <c r="M91" s="87">
        <f t="shared" si="17"/>
        <v>0</v>
      </c>
      <c r="N91" s="87" t="e">
        <f t="shared" si="18"/>
        <v>#REF!</v>
      </c>
      <c r="O91" s="89" t="e">
        <f t="shared" si="18"/>
        <v>#REF!</v>
      </c>
      <c r="P91" s="88" t="e">
        <f t="shared" si="19"/>
        <v>#REF!</v>
      </c>
      <c r="Q91" s="84" t="e">
        <f t="shared" si="20"/>
        <v>#REF!</v>
      </c>
    </row>
    <row r="92" spans="1:17" x14ac:dyDescent="0.25">
      <c r="A92" s="76">
        <v>76</v>
      </c>
      <c r="B92" s="78" t="s">
        <v>97</v>
      </c>
      <c r="C92" s="86" t="e">
        <f>#REF!</f>
        <v>#REF!</v>
      </c>
      <c r="D92" s="80" t="e">
        <f t="shared" si="11"/>
        <v>#REF!</v>
      </c>
      <c r="E92" s="87"/>
      <c r="F92" s="87">
        <v>0</v>
      </c>
      <c r="G92" s="84">
        <f t="shared" si="12"/>
        <v>0</v>
      </c>
      <c r="H92" s="84" t="e">
        <f t="shared" si="13"/>
        <v>#REF!</v>
      </c>
      <c r="I92" s="84" t="e">
        <f t="shared" si="14"/>
        <v>#REF!</v>
      </c>
      <c r="J92" s="88" t="e">
        <f>#REF!</f>
        <v>#REF!</v>
      </c>
      <c r="K92" s="87" t="e">
        <f t="shared" si="15"/>
        <v>#REF!</v>
      </c>
      <c r="L92" s="87">
        <f t="shared" si="16"/>
        <v>0</v>
      </c>
      <c r="M92" s="87">
        <f t="shared" si="17"/>
        <v>0</v>
      </c>
      <c r="N92" s="87" t="e">
        <f t="shared" si="18"/>
        <v>#REF!</v>
      </c>
      <c r="O92" s="89" t="e">
        <f t="shared" si="18"/>
        <v>#REF!</v>
      </c>
      <c r="P92" s="88" t="e">
        <f t="shared" si="19"/>
        <v>#REF!</v>
      </c>
      <c r="Q92" s="84" t="e">
        <f t="shared" si="20"/>
        <v>#REF!</v>
      </c>
    </row>
    <row r="93" spans="1:17" x14ac:dyDescent="0.25">
      <c r="A93" s="76">
        <v>77</v>
      </c>
      <c r="B93" s="78" t="s">
        <v>98</v>
      </c>
      <c r="C93" s="86" t="e">
        <f>#REF!</f>
        <v>#REF!</v>
      </c>
      <c r="D93" s="80" t="e">
        <f t="shared" si="11"/>
        <v>#REF!</v>
      </c>
      <c r="E93" s="87"/>
      <c r="F93" s="87">
        <v>0</v>
      </c>
      <c r="G93" s="84">
        <f t="shared" si="12"/>
        <v>0</v>
      </c>
      <c r="H93" s="84" t="e">
        <f t="shared" si="13"/>
        <v>#REF!</v>
      </c>
      <c r="I93" s="84" t="e">
        <f t="shared" si="14"/>
        <v>#REF!</v>
      </c>
      <c r="J93" s="88" t="e">
        <f>#REF!</f>
        <v>#REF!</v>
      </c>
      <c r="K93" s="87" t="e">
        <f t="shared" si="15"/>
        <v>#REF!</v>
      </c>
      <c r="L93" s="87">
        <f t="shared" si="16"/>
        <v>0</v>
      </c>
      <c r="M93" s="87">
        <f t="shared" si="17"/>
        <v>0</v>
      </c>
      <c r="N93" s="87" t="e">
        <f t="shared" si="18"/>
        <v>#REF!</v>
      </c>
      <c r="O93" s="89" t="e">
        <f t="shared" si="18"/>
        <v>#REF!</v>
      </c>
      <c r="P93" s="88" t="e">
        <f t="shared" si="19"/>
        <v>#REF!</v>
      </c>
      <c r="Q93" s="84" t="e">
        <f t="shared" si="20"/>
        <v>#REF!</v>
      </c>
    </row>
    <row r="94" spans="1:17" x14ac:dyDescent="0.25">
      <c r="A94" s="76">
        <v>78</v>
      </c>
      <c r="B94" s="78" t="s">
        <v>99</v>
      </c>
      <c r="C94" s="86" t="e">
        <f>#REF!</f>
        <v>#REF!</v>
      </c>
      <c r="D94" s="80" t="e">
        <f t="shared" si="11"/>
        <v>#REF!</v>
      </c>
      <c r="E94" s="87"/>
      <c r="F94" s="87">
        <v>0</v>
      </c>
      <c r="G94" s="84">
        <f t="shared" si="12"/>
        <v>0</v>
      </c>
      <c r="H94" s="84" t="e">
        <f t="shared" si="13"/>
        <v>#REF!</v>
      </c>
      <c r="I94" s="84" t="e">
        <f t="shared" si="14"/>
        <v>#REF!</v>
      </c>
      <c r="J94" s="88" t="e">
        <f>#REF!</f>
        <v>#REF!</v>
      </c>
      <c r="K94" s="87" t="e">
        <f t="shared" si="15"/>
        <v>#REF!</v>
      </c>
      <c r="L94" s="87">
        <f t="shared" si="16"/>
        <v>0</v>
      </c>
      <c r="M94" s="87">
        <f t="shared" si="17"/>
        <v>0</v>
      </c>
      <c r="N94" s="87" t="e">
        <f t="shared" si="18"/>
        <v>#REF!</v>
      </c>
      <c r="O94" s="89" t="e">
        <f t="shared" si="18"/>
        <v>#REF!</v>
      </c>
      <c r="P94" s="88" t="e">
        <f t="shared" si="19"/>
        <v>#REF!</v>
      </c>
      <c r="Q94" s="84" t="e">
        <f t="shared" si="20"/>
        <v>#REF!</v>
      </c>
    </row>
    <row r="95" spans="1:17" x14ac:dyDescent="0.25">
      <c r="A95" s="76">
        <v>79</v>
      </c>
      <c r="B95" s="78" t="s">
        <v>100</v>
      </c>
      <c r="C95" s="86" t="e">
        <f>#REF!</f>
        <v>#REF!</v>
      </c>
      <c r="D95" s="80" t="e">
        <f t="shared" si="11"/>
        <v>#REF!</v>
      </c>
      <c r="E95" s="87"/>
      <c r="F95" s="87">
        <v>0</v>
      </c>
      <c r="G95" s="84">
        <f t="shared" si="12"/>
        <v>0</v>
      </c>
      <c r="H95" s="84" t="e">
        <f t="shared" si="13"/>
        <v>#REF!</v>
      </c>
      <c r="I95" s="84" t="e">
        <f t="shared" si="14"/>
        <v>#REF!</v>
      </c>
      <c r="J95" s="88" t="e">
        <f>#REF!</f>
        <v>#REF!</v>
      </c>
      <c r="K95" s="87" t="e">
        <f t="shared" si="15"/>
        <v>#REF!</v>
      </c>
      <c r="L95" s="87">
        <f t="shared" si="16"/>
        <v>0</v>
      </c>
      <c r="M95" s="87">
        <f t="shared" si="17"/>
        <v>0</v>
      </c>
      <c r="N95" s="87" t="e">
        <f t="shared" si="18"/>
        <v>#REF!</v>
      </c>
      <c r="O95" s="89" t="e">
        <f t="shared" si="18"/>
        <v>#REF!</v>
      </c>
      <c r="P95" s="88" t="e">
        <f t="shared" si="19"/>
        <v>#REF!</v>
      </c>
      <c r="Q95" s="84" t="e">
        <f t="shared" si="20"/>
        <v>#REF!</v>
      </c>
    </row>
    <row r="96" spans="1:17" x14ac:dyDescent="0.25">
      <c r="A96" s="76">
        <v>80</v>
      </c>
      <c r="B96" s="78" t="s">
        <v>101</v>
      </c>
      <c r="C96" s="86" t="e">
        <f>#REF!</f>
        <v>#REF!</v>
      </c>
      <c r="D96" s="80" t="e">
        <f t="shared" si="11"/>
        <v>#REF!</v>
      </c>
      <c r="E96" s="87"/>
      <c r="F96" s="87">
        <v>0</v>
      </c>
      <c r="G96" s="84">
        <f t="shared" si="12"/>
        <v>0</v>
      </c>
      <c r="H96" s="84" t="e">
        <f t="shared" si="13"/>
        <v>#REF!</v>
      </c>
      <c r="I96" s="84" t="e">
        <f t="shared" si="14"/>
        <v>#REF!</v>
      </c>
      <c r="J96" s="88" t="e">
        <f>#REF!</f>
        <v>#REF!</v>
      </c>
      <c r="K96" s="87" t="e">
        <f t="shared" si="15"/>
        <v>#REF!</v>
      </c>
      <c r="L96" s="87">
        <f t="shared" si="16"/>
        <v>0</v>
      </c>
      <c r="M96" s="87">
        <f t="shared" si="17"/>
        <v>0</v>
      </c>
      <c r="N96" s="87" t="e">
        <f t="shared" si="18"/>
        <v>#REF!</v>
      </c>
      <c r="O96" s="89" t="e">
        <f t="shared" si="18"/>
        <v>#REF!</v>
      </c>
      <c r="P96" s="88" t="e">
        <f t="shared" si="19"/>
        <v>#REF!</v>
      </c>
      <c r="Q96" s="84" t="e">
        <f t="shared" si="20"/>
        <v>#REF!</v>
      </c>
    </row>
    <row r="97" spans="1:17" x14ac:dyDescent="0.25">
      <c r="A97" s="76">
        <v>81</v>
      </c>
      <c r="B97" s="78" t="s">
        <v>102</v>
      </c>
      <c r="C97" s="86" t="e">
        <f>#REF!</f>
        <v>#REF!</v>
      </c>
      <c r="D97" s="80" t="e">
        <f t="shared" si="11"/>
        <v>#REF!</v>
      </c>
      <c r="E97" s="87"/>
      <c r="F97" s="87">
        <v>0</v>
      </c>
      <c r="G97" s="84">
        <f t="shared" si="12"/>
        <v>0</v>
      </c>
      <c r="H97" s="84" t="e">
        <f t="shared" si="13"/>
        <v>#REF!</v>
      </c>
      <c r="I97" s="84" t="e">
        <f t="shared" si="14"/>
        <v>#REF!</v>
      </c>
      <c r="J97" s="88" t="e">
        <f>#REF!</f>
        <v>#REF!</v>
      </c>
      <c r="K97" s="87" t="e">
        <f t="shared" si="15"/>
        <v>#REF!</v>
      </c>
      <c r="L97" s="87">
        <f t="shared" si="16"/>
        <v>0</v>
      </c>
      <c r="M97" s="87">
        <f t="shared" si="17"/>
        <v>0</v>
      </c>
      <c r="N97" s="87" t="e">
        <f t="shared" si="18"/>
        <v>#REF!</v>
      </c>
      <c r="O97" s="89" t="e">
        <f t="shared" si="18"/>
        <v>#REF!</v>
      </c>
      <c r="P97" s="88" t="e">
        <f t="shared" si="19"/>
        <v>#REF!</v>
      </c>
      <c r="Q97" s="84" t="e">
        <f t="shared" si="20"/>
        <v>#REF!</v>
      </c>
    </row>
    <row r="98" spans="1:17" x14ac:dyDescent="0.25">
      <c r="A98" s="76">
        <v>82</v>
      </c>
      <c r="B98" s="78" t="s">
        <v>103</v>
      </c>
      <c r="C98" s="86" t="e">
        <f>#REF!</f>
        <v>#REF!</v>
      </c>
      <c r="D98" s="80" t="e">
        <f t="shared" si="11"/>
        <v>#REF!</v>
      </c>
      <c r="E98" s="87"/>
      <c r="F98" s="87">
        <v>0</v>
      </c>
      <c r="G98" s="84">
        <f t="shared" si="12"/>
        <v>0</v>
      </c>
      <c r="H98" s="84" t="e">
        <f t="shared" si="13"/>
        <v>#REF!</v>
      </c>
      <c r="I98" s="84" t="e">
        <f t="shared" si="14"/>
        <v>#REF!</v>
      </c>
      <c r="J98" s="88" t="e">
        <f>#REF!</f>
        <v>#REF!</v>
      </c>
      <c r="K98" s="87" t="e">
        <f t="shared" si="15"/>
        <v>#REF!</v>
      </c>
      <c r="L98" s="87">
        <f t="shared" si="16"/>
        <v>0</v>
      </c>
      <c r="M98" s="87">
        <f t="shared" si="17"/>
        <v>0</v>
      </c>
      <c r="N98" s="87" t="e">
        <f t="shared" si="18"/>
        <v>#REF!</v>
      </c>
      <c r="O98" s="89" t="e">
        <f t="shared" si="18"/>
        <v>#REF!</v>
      </c>
      <c r="P98" s="88" t="e">
        <f t="shared" si="19"/>
        <v>#REF!</v>
      </c>
      <c r="Q98" s="84" t="e">
        <f t="shared" si="20"/>
        <v>#REF!</v>
      </c>
    </row>
    <row r="99" spans="1:17" x14ac:dyDescent="0.25">
      <c r="A99" s="76">
        <v>83</v>
      </c>
      <c r="B99" s="78" t="s">
        <v>104</v>
      </c>
      <c r="C99" s="86" t="e">
        <f>#REF!</f>
        <v>#REF!</v>
      </c>
      <c r="D99" s="80" t="e">
        <f t="shared" si="11"/>
        <v>#REF!</v>
      </c>
      <c r="E99" s="87"/>
      <c r="F99" s="87">
        <v>0</v>
      </c>
      <c r="G99" s="84">
        <f t="shared" si="12"/>
        <v>0</v>
      </c>
      <c r="H99" s="84" t="e">
        <f t="shared" si="13"/>
        <v>#REF!</v>
      </c>
      <c r="I99" s="84" t="e">
        <f t="shared" si="14"/>
        <v>#REF!</v>
      </c>
      <c r="J99" s="88" t="e">
        <f>#REF!</f>
        <v>#REF!</v>
      </c>
      <c r="K99" s="87" t="e">
        <f t="shared" si="15"/>
        <v>#REF!</v>
      </c>
      <c r="L99" s="87">
        <f t="shared" si="16"/>
        <v>0</v>
      </c>
      <c r="M99" s="87">
        <f t="shared" si="17"/>
        <v>0</v>
      </c>
      <c r="N99" s="87" t="e">
        <f t="shared" si="18"/>
        <v>#REF!</v>
      </c>
      <c r="O99" s="89" t="e">
        <f t="shared" si="18"/>
        <v>#REF!</v>
      </c>
      <c r="P99" s="88" t="e">
        <f t="shared" si="19"/>
        <v>#REF!</v>
      </c>
      <c r="Q99" s="84" t="e">
        <f t="shared" si="20"/>
        <v>#REF!</v>
      </c>
    </row>
    <row r="100" spans="1:17" x14ac:dyDescent="0.25">
      <c r="A100" s="76">
        <v>84</v>
      </c>
      <c r="B100" s="78" t="s">
        <v>105</v>
      </c>
      <c r="C100" s="86" t="e">
        <f>#REF!</f>
        <v>#REF!</v>
      </c>
      <c r="D100" s="80" t="e">
        <f t="shared" si="11"/>
        <v>#REF!</v>
      </c>
      <c r="E100" s="87"/>
      <c r="F100" s="87">
        <v>0</v>
      </c>
      <c r="G100" s="84">
        <f t="shared" si="12"/>
        <v>0</v>
      </c>
      <c r="H100" s="84" t="e">
        <f t="shared" si="13"/>
        <v>#REF!</v>
      </c>
      <c r="I100" s="84" t="e">
        <f t="shared" si="14"/>
        <v>#REF!</v>
      </c>
      <c r="J100" s="88" t="e">
        <f>#REF!</f>
        <v>#REF!</v>
      </c>
      <c r="K100" s="87" t="e">
        <f t="shared" si="15"/>
        <v>#REF!</v>
      </c>
      <c r="L100" s="87">
        <f t="shared" si="16"/>
        <v>0</v>
      </c>
      <c r="M100" s="87">
        <f t="shared" si="17"/>
        <v>0</v>
      </c>
      <c r="N100" s="87" t="e">
        <f t="shared" si="18"/>
        <v>#REF!</v>
      </c>
      <c r="O100" s="89" t="e">
        <f t="shared" si="18"/>
        <v>#REF!</v>
      </c>
      <c r="P100" s="88" t="e">
        <f t="shared" si="19"/>
        <v>#REF!</v>
      </c>
      <c r="Q100" s="84" t="e">
        <f t="shared" si="20"/>
        <v>#REF!</v>
      </c>
    </row>
    <row r="101" spans="1:17" x14ac:dyDescent="0.25">
      <c r="A101" s="76">
        <v>85</v>
      </c>
      <c r="B101" s="78" t="s">
        <v>106</v>
      </c>
      <c r="C101" s="86" t="e">
        <f>#REF!</f>
        <v>#REF!</v>
      </c>
      <c r="D101" s="80" t="e">
        <f t="shared" si="11"/>
        <v>#REF!</v>
      </c>
      <c r="E101" s="87"/>
      <c r="F101" s="87">
        <v>0</v>
      </c>
      <c r="G101" s="84">
        <f t="shared" si="12"/>
        <v>0</v>
      </c>
      <c r="H101" s="84" t="e">
        <f t="shared" si="13"/>
        <v>#REF!</v>
      </c>
      <c r="I101" s="84" t="e">
        <f t="shared" si="14"/>
        <v>#REF!</v>
      </c>
      <c r="J101" s="88" t="e">
        <f>#REF!</f>
        <v>#REF!</v>
      </c>
      <c r="K101" s="87" t="e">
        <f t="shared" si="15"/>
        <v>#REF!</v>
      </c>
      <c r="L101" s="87">
        <f t="shared" si="16"/>
        <v>0</v>
      </c>
      <c r="M101" s="87">
        <f t="shared" si="17"/>
        <v>0</v>
      </c>
      <c r="N101" s="87" t="e">
        <f t="shared" si="18"/>
        <v>#REF!</v>
      </c>
      <c r="O101" s="89" t="e">
        <f t="shared" si="18"/>
        <v>#REF!</v>
      </c>
      <c r="P101" s="88" t="e">
        <f t="shared" si="19"/>
        <v>#REF!</v>
      </c>
      <c r="Q101" s="84" t="e">
        <f t="shared" si="20"/>
        <v>#REF!</v>
      </c>
    </row>
    <row r="102" spans="1:17" x14ac:dyDescent="0.25">
      <c r="A102" s="76">
        <v>86</v>
      </c>
      <c r="B102" s="78" t="s">
        <v>107</v>
      </c>
      <c r="C102" s="86" t="e">
        <f>#REF!</f>
        <v>#REF!</v>
      </c>
      <c r="D102" s="80" t="e">
        <f t="shared" si="11"/>
        <v>#REF!</v>
      </c>
      <c r="E102" s="87"/>
      <c r="F102" s="87">
        <v>0</v>
      </c>
      <c r="G102" s="84">
        <f t="shared" si="12"/>
        <v>0</v>
      </c>
      <c r="H102" s="84" t="e">
        <f t="shared" si="13"/>
        <v>#REF!</v>
      </c>
      <c r="I102" s="84" t="e">
        <f t="shared" si="14"/>
        <v>#REF!</v>
      </c>
      <c r="J102" s="88" t="e">
        <f>#REF!</f>
        <v>#REF!</v>
      </c>
      <c r="K102" s="87" t="e">
        <f t="shared" si="15"/>
        <v>#REF!</v>
      </c>
      <c r="L102" s="87">
        <f t="shared" si="16"/>
        <v>0</v>
      </c>
      <c r="M102" s="87">
        <f t="shared" si="17"/>
        <v>0</v>
      </c>
      <c r="N102" s="87" t="e">
        <f t="shared" si="18"/>
        <v>#REF!</v>
      </c>
      <c r="O102" s="89" t="e">
        <f t="shared" si="18"/>
        <v>#REF!</v>
      </c>
      <c r="P102" s="88" t="e">
        <f t="shared" si="19"/>
        <v>#REF!</v>
      </c>
      <c r="Q102" s="84" t="e">
        <f t="shared" si="20"/>
        <v>#REF!</v>
      </c>
    </row>
    <row r="103" spans="1:17" x14ac:dyDescent="0.25">
      <c r="A103" s="76">
        <v>87</v>
      </c>
      <c r="B103" s="78" t="s">
        <v>108</v>
      </c>
      <c r="C103" s="86" t="e">
        <f>#REF!</f>
        <v>#REF!</v>
      </c>
      <c r="D103" s="80" t="e">
        <f t="shared" si="11"/>
        <v>#REF!</v>
      </c>
      <c r="E103" s="87"/>
      <c r="F103" s="87">
        <v>0</v>
      </c>
      <c r="G103" s="84">
        <f t="shared" si="12"/>
        <v>0</v>
      </c>
      <c r="H103" s="84" t="e">
        <f t="shared" si="13"/>
        <v>#REF!</v>
      </c>
      <c r="I103" s="84" t="e">
        <f t="shared" si="14"/>
        <v>#REF!</v>
      </c>
      <c r="J103" s="88" t="e">
        <f>#REF!</f>
        <v>#REF!</v>
      </c>
      <c r="K103" s="87" t="e">
        <f t="shared" si="15"/>
        <v>#REF!</v>
      </c>
      <c r="L103" s="87">
        <f t="shared" si="16"/>
        <v>0</v>
      </c>
      <c r="M103" s="87">
        <f t="shared" si="17"/>
        <v>0</v>
      </c>
      <c r="N103" s="87" t="e">
        <f t="shared" si="18"/>
        <v>#REF!</v>
      </c>
      <c r="O103" s="89" t="e">
        <f t="shared" si="18"/>
        <v>#REF!</v>
      </c>
      <c r="P103" s="88" t="e">
        <f t="shared" si="19"/>
        <v>#REF!</v>
      </c>
      <c r="Q103" s="84" t="e">
        <f t="shared" si="20"/>
        <v>#REF!</v>
      </c>
    </row>
    <row r="104" spans="1:17" x14ac:dyDescent="0.25">
      <c r="A104" s="76">
        <v>88</v>
      </c>
      <c r="B104" s="78" t="s">
        <v>109</v>
      </c>
      <c r="C104" s="86" t="e">
        <f>#REF!</f>
        <v>#REF!</v>
      </c>
      <c r="D104" s="80" t="e">
        <f t="shared" si="11"/>
        <v>#REF!</v>
      </c>
      <c r="E104" s="87"/>
      <c r="F104" s="87">
        <v>0</v>
      </c>
      <c r="G104" s="84">
        <f t="shared" si="12"/>
        <v>0</v>
      </c>
      <c r="H104" s="84" t="e">
        <f t="shared" si="13"/>
        <v>#REF!</v>
      </c>
      <c r="I104" s="84" t="e">
        <f t="shared" si="14"/>
        <v>#REF!</v>
      </c>
      <c r="J104" s="88" t="e">
        <f>#REF!</f>
        <v>#REF!</v>
      </c>
      <c r="K104" s="87" t="e">
        <f t="shared" si="15"/>
        <v>#REF!</v>
      </c>
      <c r="L104" s="87">
        <f t="shared" si="16"/>
        <v>0</v>
      </c>
      <c r="M104" s="87">
        <f t="shared" si="17"/>
        <v>0</v>
      </c>
      <c r="N104" s="87" t="e">
        <f t="shared" si="18"/>
        <v>#REF!</v>
      </c>
      <c r="O104" s="89" t="e">
        <f t="shared" si="18"/>
        <v>#REF!</v>
      </c>
      <c r="P104" s="88" t="e">
        <f t="shared" si="19"/>
        <v>#REF!</v>
      </c>
      <c r="Q104" s="84" t="e">
        <f t="shared" si="20"/>
        <v>#REF!</v>
      </c>
    </row>
    <row r="105" spans="1:17" x14ac:dyDescent="0.25">
      <c r="A105" s="76">
        <v>89</v>
      </c>
      <c r="B105" s="78" t="s">
        <v>110</v>
      </c>
      <c r="C105" s="86" t="e">
        <f>#REF!</f>
        <v>#REF!</v>
      </c>
      <c r="D105" s="80" t="e">
        <f t="shared" si="11"/>
        <v>#REF!</v>
      </c>
      <c r="E105" s="87"/>
      <c r="F105" s="87">
        <v>0</v>
      </c>
      <c r="G105" s="84">
        <f t="shared" si="12"/>
        <v>0</v>
      </c>
      <c r="H105" s="84" t="e">
        <f t="shared" si="13"/>
        <v>#REF!</v>
      </c>
      <c r="I105" s="84" t="e">
        <f t="shared" si="14"/>
        <v>#REF!</v>
      </c>
      <c r="J105" s="88" t="e">
        <f>#REF!</f>
        <v>#REF!</v>
      </c>
      <c r="K105" s="87" t="e">
        <f t="shared" si="15"/>
        <v>#REF!</v>
      </c>
      <c r="L105" s="87">
        <f t="shared" si="16"/>
        <v>0</v>
      </c>
      <c r="M105" s="87">
        <f t="shared" si="17"/>
        <v>0</v>
      </c>
      <c r="N105" s="87" t="e">
        <f t="shared" si="18"/>
        <v>#REF!</v>
      </c>
      <c r="O105" s="89" t="e">
        <f t="shared" si="18"/>
        <v>#REF!</v>
      </c>
      <c r="P105" s="88" t="e">
        <f t="shared" si="19"/>
        <v>#REF!</v>
      </c>
      <c r="Q105" s="84" t="e">
        <f t="shared" si="20"/>
        <v>#REF!</v>
      </c>
    </row>
    <row r="106" spans="1:17" x14ac:dyDescent="0.25">
      <c r="A106" s="76">
        <v>90</v>
      </c>
      <c r="B106" s="78" t="s">
        <v>111</v>
      </c>
      <c r="C106" s="86" t="e">
        <f>#REF!</f>
        <v>#REF!</v>
      </c>
      <c r="D106" s="80" t="e">
        <f t="shared" si="11"/>
        <v>#REF!</v>
      </c>
      <c r="E106" s="87"/>
      <c r="F106" s="87">
        <v>0</v>
      </c>
      <c r="G106" s="84">
        <f t="shared" si="12"/>
        <v>0</v>
      </c>
      <c r="H106" s="84" t="e">
        <f t="shared" si="13"/>
        <v>#REF!</v>
      </c>
      <c r="I106" s="84" t="e">
        <f t="shared" si="14"/>
        <v>#REF!</v>
      </c>
      <c r="J106" s="88" t="e">
        <f>#REF!</f>
        <v>#REF!</v>
      </c>
      <c r="K106" s="87" t="e">
        <f t="shared" si="15"/>
        <v>#REF!</v>
      </c>
      <c r="L106" s="87">
        <f t="shared" si="16"/>
        <v>0</v>
      </c>
      <c r="M106" s="87">
        <f t="shared" si="17"/>
        <v>0</v>
      </c>
      <c r="N106" s="87" t="e">
        <f t="shared" si="18"/>
        <v>#REF!</v>
      </c>
      <c r="O106" s="89" t="e">
        <f t="shared" si="18"/>
        <v>#REF!</v>
      </c>
      <c r="P106" s="88" t="e">
        <f t="shared" si="19"/>
        <v>#REF!</v>
      </c>
      <c r="Q106" s="84" t="e">
        <f t="shared" si="20"/>
        <v>#REF!</v>
      </c>
    </row>
    <row r="107" spans="1:17" x14ac:dyDescent="0.25">
      <c r="A107" s="76">
        <v>91</v>
      </c>
      <c r="B107" s="78" t="s">
        <v>112</v>
      </c>
      <c r="C107" s="86" t="e">
        <f>#REF!</f>
        <v>#REF!</v>
      </c>
      <c r="D107" s="80" t="e">
        <f t="shared" si="11"/>
        <v>#REF!</v>
      </c>
      <c r="E107" s="87"/>
      <c r="F107" s="87">
        <v>0</v>
      </c>
      <c r="G107" s="84">
        <f t="shared" si="12"/>
        <v>0</v>
      </c>
      <c r="H107" s="84" t="e">
        <f t="shared" si="13"/>
        <v>#REF!</v>
      </c>
      <c r="I107" s="84" t="e">
        <f t="shared" si="14"/>
        <v>#REF!</v>
      </c>
      <c r="J107" s="88" t="e">
        <f>#REF!</f>
        <v>#REF!</v>
      </c>
      <c r="K107" s="87" t="e">
        <f t="shared" si="15"/>
        <v>#REF!</v>
      </c>
      <c r="L107" s="87">
        <f t="shared" si="16"/>
        <v>0</v>
      </c>
      <c r="M107" s="87">
        <f t="shared" si="17"/>
        <v>0</v>
      </c>
      <c r="N107" s="87" t="e">
        <f t="shared" si="18"/>
        <v>#REF!</v>
      </c>
      <c r="O107" s="89" t="e">
        <f t="shared" si="18"/>
        <v>#REF!</v>
      </c>
      <c r="P107" s="88" t="e">
        <f t="shared" si="19"/>
        <v>#REF!</v>
      </c>
      <c r="Q107" s="84" t="e">
        <f t="shared" si="20"/>
        <v>#REF!</v>
      </c>
    </row>
    <row r="108" spans="1:17" x14ac:dyDescent="0.25">
      <c r="A108" s="76">
        <v>92</v>
      </c>
      <c r="B108" s="78" t="s">
        <v>113</v>
      </c>
      <c r="C108" s="86" t="e">
        <f>#REF!</f>
        <v>#REF!</v>
      </c>
      <c r="D108" s="80" t="e">
        <f t="shared" si="11"/>
        <v>#REF!</v>
      </c>
      <c r="E108" s="87"/>
      <c r="F108" s="87">
        <v>0</v>
      </c>
      <c r="G108" s="84">
        <f t="shared" si="12"/>
        <v>0</v>
      </c>
      <c r="H108" s="84" t="e">
        <f t="shared" si="13"/>
        <v>#REF!</v>
      </c>
      <c r="I108" s="84" t="e">
        <f t="shared" si="14"/>
        <v>#REF!</v>
      </c>
      <c r="J108" s="88" t="e">
        <f>#REF!</f>
        <v>#REF!</v>
      </c>
      <c r="K108" s="87" t="e">
        <f t="shared" si="15"/>
        <v>#REF!</v>
      </c>
      <c r="L108" s="87">
        <f t="shared" si="16"/>
        <v>0</v>
      </c>
      <c r="M108" s="87">
        <f t="shared" si="17"/>
        <v>0</v>
      </c>
      <c r="N108" s="87" t="e">
        <f t="shared" si="18"/>
        <v>#REF!</v>
      </c>
      <c r="O108" s="89" t="e">
        <f t="shared" si="18"/>
        <v>#REF!</v>
      </c>
      <c r="P108" s="88" t="e">
        <f t="shared" si="19"/>
        <v>#REF!</v>
      </c>
      <c r="Q108" s="84" t="e">
        <f t="shared" si="20"/>
        <v>#REF!</v>
      </c>
    </row>
    <row r="109" spans="1:17" x14ac:dyDescent="0.25">
      <c r="A109" s="76">
        <v>93</v>
      </c>
      <c r="B109" s="78" t="s">
        <v>114</v>
      </c>
      <c r="C109" s="86" t="e">
        <f>#REF!</f>
        <v>#REF!</v>
      </c>
      <c r="D109" s="80" t="e">
        <f t="shared" si="11"/>
        <v>#REF!</v>
      </c>
      <c r="E109" s="87"/>
      <c r="F109" s="87">
        <v>0</v>
      </c>
      <c r="G109" s="84">
        <f t="shared" si="12"/>
        <v>0</v>
      </c>
      <c r="H109" s="84" t="e">
        <f t="shared" si="13"/>
        <v>#REF!</v>
      </c>
      <c r="I109" s="84" t="e">
        <f t="shared" si="14"/>
        <v>#REF!</v>
      </c>
      <c r="J109" s="88" t="e">
        <f>#REF!</f>
        <v>#REF!</v>
      </c>
      <c r="K109" s="87" t="e">
        <f t="shared" si="15"/>
        <v>#REF!</v>
      </c>
      <c r="L109" s="87">
        <f t="shared" si="16"/>
        <v>0</v>
      </c>
      <c r="M109" s="87">
        <f t="shared" si="17"/>
        <v>0</v>
      </c>
      <c r="N109" s="87" t="e">
        <f t="shared" si="18"/>
        <v>#REF!</v>
      </c>
      <c r="O109" s="89" t="e">
        <f t="shared" si="18"/>
        <v>#REF!</v>
      </c>
      <c r="P109" s="88" t="e">
        <f t="shared" si="19"/>
        <v>#REF!</v>
      </c>
      <c r="Q109" s="84" t="e">
        <f t="shared" si="20"/>
        <v>#REF!</v>
      </c>
    </row>
    <row r="110" spans="1:17" x14ac:dyDescent="0.25">
      <c r="A110" s="76">
        <v>94</v>
      </c>
      <c r="B110" s="78" t="s">
        <v>115</v>
      </c>
      <c r="C110" s="86" t="e">
        <f>#REF!</f>
        <v>#REF!</v>
      </c>
      <c r="D110" s="80" t="e">
        <f t="shared" si="11"/>
        <v>#REF!</v>
      </c>
      <c r="E110" s="87"/>
      <c r="F110" s="87">
        <v>0</v>
      </c>
      <c r="G110" s="84">
        <f t="shared" si="12"/>
        <v>0</v>
      </c>
      <c r="H110" s="84" t="e">
        <f t="shared" si="13"/>
        <v>#REF!</v>
      </c>
      <c r="I110" s="84" t="e">
        <f t="shared" si="14"/>
        <v>#REF!</v>
      </c>
      <c r="J110" s="88" t="e">
        <f>#REF!</f>
        <v>#REF!</v>
      </c>
      <c r="K110" s="87" t="e">
        <f t="shared" si="15"/>
        <v>#REF!</v>
      </c>
      <c r="L110" s="87">
        <f t="shared" si="16"/>
        <v>0</v>
      </c>
      <c r="M110" s="87">
        <f t="shared" si="17"/>
        <v>0</v>
      </c>
      <c r="N110" s="87" t="e">
        <f t="shared" si="18"/>
        <v>#REF!</v>
      </c>
      <c r="O110" s="89" t="e">
        <f t="shared" si="18"/>
        <v>#REF!</v>
      </c>
      <c r="P110" s="88" t="e">
        <f t="shared" si="19"/>
        <v>#REF!</v>
      </c>
      <c r="Q110" s="84" t="e">
        <f t="shared" si="20"/>
        <v>#REF!</v>
      </c>
    </row>
    <row r="111" spans="1:17" x14ac:dyDescent="0.25">
      <c r="A111" s="76">
        <v>95</v>
      </c>
      <c r="B111" s="78" t="s">
        <v>116</v>
      </c>
      <c r="C111" s="86" t="e">
        <f>#REF!</f>
        <v>#REF!</v>
      </c>
      <c r="D111" s="80" t="e">
        <f t="shared" si="11"/>
        <v>#REF!</v>
      </c>
      <c r="E111" s="87"/>
      <c r="F111" s="87">
        <v>0</v>
      </c>
      <c r="G111" s="84">
        <f t="shared" si="12"/>
        <v>0</v>
      </c>
      <c r="H111" s="84" t="e">
        <f t="shared" si="13"/>
        <v>#REF!</v>
      </c>
      <c r="I111" s="84" t="e">
        <f t="shared" si="14"/>
        <v>#REF!</v>
      </c>
      <c r="J111" s="88" t="e">
        <f>#REF!</f>
        <v>#REF!</v>
      </c>
      <c r="K111" s="87" t="e">
        <f t="shared" si="15"/>
        <v>#REF!</v>
      </c>
      <c r="L111" s="87">
        <f t="shared" si="16"/>
        <v>0</v>
      </c>
      <c r="M111" s="87">
        <f t="shared" si="17"/>
        <v>0</v>
      </c>
      <c r="N111" s="87" t="e">
        <f t="shared" si="18"/>
        <v>#REF!</v>
      </c>
      <c r="O111" s="89" t="e">
        <f t="shared" si="18"/>
        <v>#REF!</v>
      </c>
      <c r="P111" s="88" t="e">
        <f t="shared" si="19"/>
        <v>#REF!</v>
      </c>
      <c r="Q111" s="84" t="e">
        <f t="shared" si="20"/>
        <v>#REF!</v>
      </c>
    </row>
    <row r="112" spans="1:17" x14ac:dyDescent="0.25">
      <c r="A112" s="76">
        <v>96</v>
      </c>
      <c r="B112" s="78" t="s">
        <v>117</v>
      </c>
      <c r="C112" s="86" t="e">
        <f>#REF!</f>
        <v>#REF!</v>
      </c>
      <c r="D112" s="80" t="e">
        <f t="shared" si="11"/>
        <v>#REF!</v>
      </c>
      <c r="E112" s="87"/>
      <c r="F112" s="87">
        <v>0</v>
      </c>
      <c r="G112" s="84">
        <f t="shared" si="12"/>
        <v>0</v>
      </c>
      <c r="H112" s="84" t="e">
        <f t="shared" si="13"/>
        <v>#REF!</v>
      </c>
      <c r="I112" s="84" t="e">
        <f t="shared" si="14"/>
        <v>#REF!</v>
      </c>
      <c r="J112" s="88" t="e">
        <f>#REF!</f>
        <v>#REF!</v>
      </c>
      <c r="K112" s="87" t="e">
        <f t="shared" si="15"/>
        <v>#REF!</v>
      </c>
      <c r="L112" s="87">
        <f t="shared" si="16"/>
        <v>0</v>
      </c>
      <c r="M112" s="87">
        <f t="shared" si="17"/>
        <v>0</v>
      </c>
      <c r="N112" s="87" t="e">
        <f t="shared" si="18"/>
        <v>#REF!</v>
      </c>
      <c r="O112" s="89" t="e">
        <f t="shared" si="18"/>
        <v>#REF!</v>
      </c>
      <c r="P112" s="88" t="e">
        <f t="shared" si="19"/>
        <v>#REF!</v>
      </c>
      <c r="Q112" s="84" t="e">
        <f t="shared" si="20"/>
        <v>#REF!</v>
      </c>
    </row>
    <row r="113" spans="1:17" x14ac:dyDescent="0.25">
      <c r="A113" s="76">
        <v>97</v>
      </c>
      <c r="B113" s="78" t="s">
        <v>118</v>
      </c>
      <c r="C113" s="86" t="e">
        <f>#REF!</f>
        <v>#REF!</v>
      </c>
      <c r="D113" s="80" t="e">
        <f t="shared" si="11"/>
        <v>#REF!</v>
      </c>
      <c r="E113" s="87"/>
      <c r="F113" s="87">
        <v>0</v>
      </c>
      <c r="G113" s="84">
        <f t="shared" si="12"/>
        <v>0</v>
      </c>
      <c r="H113" s="84" t="e">
        <f t="shared" si="13"/>
        <v>#REF!</v>
      </c>
      <c r="I113" s="84" t="e">
        <f t="shared" si="14"/>
        <v>#REF!</v>
      </c>
      <c r="J113" s="88" t="e">
        <f>#REF!</f>
        <v>#REF!</v>
      </c>
      <c r="K113" s="87" t="e">
        <f t="shared" si="15"/>
        <v>#REF!</v>
      </c>
      <c r="L113" s="87">
        <f t="shared" si="16"/>
        <v>0</v>
      </c>
      <c r="M113" s="87">
        <f t="shared" si="17"/>
        <v>0</v>
      </c>
      <c r="N113" s="87" t="e">
        <f t="shared" si="18"/>
        <v>#REF!</v>
      </c>
      <c r="O113" s="89" t="e">
        <f t="shared" si="18"/>
        <v>#REF!</v>
      </c>
      <c r="P113" s="88" t="e">
        <f t="shared" si="19"/>
        <v>#REF!</v>
      </c>
      <c r="Q113" s="84" t="e">
        <f t="shared" si="20"/>
        <v>#REF!</v>
      </c>
    </row>
    <row r="114" spans="1:17" x14ac:dyDescent="0.25">
      <c r="A114" s="124">
        <v>98</v>
      </c>
      <c r="B114" s="91" t="s">
        <v>119</v>
      </c>
      <c r="C114" s="92" t="e">
        <f>#REF!</f>
        <v>#REF!</v>
      </c>
      <c r="D114" s="93" t="e">
        <f t="shared" si="11"/>
        <v>#REF!</v>
      </c>
      <c r="E114" s="95"/>
      <c r="F114" s="95">
        <v>0</v>
      </c>
      <c r="G114" s="96">
        <f t="shared" si="12"/>
        <v>0</v>
      </c>
      <c r="H114" s="96" t="e">
        <f t="shared" si="13"/>
        <v>#REF!</v>
      </c>
      <c r="I114" s="96" t="e">
        <f t="shared" si="14"/>
        <v>#REF!</v>
      </c>
      <c r="J114" s="97" t="e">
        <f>#REF!</f>
        <v>#REF!</v>
      </c>
      <c r="K114" s="95" t="e">
        <f t="shared" si="15"/>
        <v>#REF!</v>
      </c>
      <c r="L114" s="95">
        <f t="shared" si="16"/>
        <v>0</v>
      </c>
      <c r="M114" s="95">
        <f t="shared" si="17"/>
        <v>0</v>
      </c>
      <c r="N114" s="95" t="e">
        <f t="shared" si="18"/>
        <v>#REF!</v>
      </c>
      <c r="O114" s="98" t="e">
        <f t="shared" si="18"/>
        <v>#REF!</v>
      </c>
      <c r="P114" s="97" t="e">
        <f t="shared" si="19"/>
        <v>#REF!</v>
      </c>
      <c r="Q114" s="96" t="e">
        <f t="shared" si="20"/>
        <v>#REF!</v>
      </c>
    </row>
    <row r="115" spans="1:17" x14ac:dyDescent="0.25">
      <c r="A115" s="76">
        <v>99</v>
      </c>
      <c r="B115" s="78" t="s">
        <v>120</v>
      </c>
      <c r="C115" s="86" t="e">
        <f>#REF!</f>
        <v>#REF!</v>
      </c>
      <c r="D115" s="80" t="e">
        <f t="shared" si="11"/>
        <v>#REF!</v>
      </c>
      <c r="E115" s="87"/>
      <c r="F115" s="87">
        <v>0</v>
      </c>
      <c r="G115" s="84">
        <f t="shared" si="12"/>
        <v>0</v>
      </c>
      <c r="H115" s="84" t="e">
        <f t="shared" si="13"/>
        <v>#REF!</v>
      </c>
      <c r="I115" s="84" t="e">
        <f t="shared" si="14"/>
        <v>#REF!</v>
      </c>
      <c r="J115" s="88" t="e">
        <f>#REF!</f>
        <v>#REF!</v>
      </c>
      <c r="K115" s="87" t="e">
        <f t="shared" si="15"/>
        <v>#REF!</v>
      </c>
      <c r="L115" s="87">
        <f t="shared" si="16"/>
        <v>0</v>
      </c>
      <c r="M115" s="87">
        <f t="shared" si="17"/>
        <v>0</v>
      </c>
      <c r="N115" s="87" t="e">
        <f t="shared" si="18"/>
        <v>#REF!</v>
      </c>
      <c r="O115" s="89" t="e">
        <f t="shared" si="18"/>
        <v>#REF!</v>
      </c>
      <c r="P115" s="88" t="e">
        <f t="shared" si="19"/>
        <v>#REF!</v>
      </c>
      <c r="Q115" s="84" t="e">
        <f t="shared" si="20"/>
        <v>#REF!</v>
      </c>
    </row>
    <row r="116" spans="1:17" x14ac:dyDescent="0.25">
      <c r="A116" s="76">
        <v>100</v>
      </c>
      <c r="B116" s="78" t="s">
        <v>121</v>
      </c>
      <c r="C116" s="86" t="e">
        <f>#REF!</f>
        <v>#REF!</v>
      </c>
      <c r="D116" s="80" t="e">
        <f t="shared" si="11"/>
        <v>#REF!</v>
      </c>
      <c r="E116" s="87"/>
      <c r="F116" s="87">
        <v>0</v>
      </c>
      <c r="G116" s="84">
        <f t="shared" si="12"/>
        <v>0</v>
      </c>
      <c r="H116" s="84" t="e">
        <f t="shared" si="13"/>
        <v>#REF!</v>
      </c>
      <c r="I116" s="84" t="e">
        <f t="shared" si="14"/>
        <v>#REF!</v>
      </c>
      <c r="J116" s="88" t="e">
        <f>#REF!</f>
        <v>#REF!</v>
      </c>
      <c r="K116" s="87" t="e">
        <f t="shared" si="15"/>
        <v>#REF!</v>
      </c>
      <c r="L116" s="87">
        <f t="shared" si="16"/>
        <v>0</v>
      </c>
      <c r="M116" s="87">
        <f t="shared" si="17"/>
        <v>0</v>
      </c>
      <c r="N116" s="87" t="e">
        <f t="shared" si="18"/>
        <v>#REF!</v>
      </c>
      <c r="O116" s="89" t="e">
        <f t="shared" si="18"/>
        <v>#REF!</v>
      </c>
      <c r="P116" s="88" t="e">
        <f t="shared" si="19"/>
        <v>#REF!</v>
      </c>
      <c r="Q116" s="84" t="e">
        <f t="shared" si="20"/>
        <v>#REF!</v>
      </c>
    </row>
    <row r="117" spans="1:17" ht="15.75" thickBot="1" x14ac:dyDescent="0.3">
      <c r="A117" s="125"/>
      <c r="B117" s="126" t="s">
        <v>12</v>
      </c>
      <c r="C117" s="127" t="e">
        <f t="shared" ref="C117:Q117" si="21">SUM(C13:C116)</f>
        <v>#REF!</v>
      </c>
      <c r="D117" s="127" t="e">
        <f t="shared" si="21"/>
        <v>#REF!</v>
      </c>
      <c r="E117" s="127">
        <f t="shared" si="21"/>
        <v>0</v>
      </c>
      <c r="F117" s="127">
        <f t="shared" si="21"/>
        <v>0</v>
      </c>
      <c r="G117" s="127">
        <f t="shared" si="21"/>
        <v>0</v>
      </c>
      <c r="H117" s="127" t="e">
        <f t="shared" si="21"/>
        <v>#REF!</v>
      </c>
      <c r="I117" s="127" t="e">
        <f t="shared" si="21"/>
        <v>#REF!</v>
      </c>
      <c r="J117" s="128" t="e">
        <f t="shared" si="21"/>
        <v>#REF!</v>
      </c>
      <c r="K117" s="129" t="e">
        <f t="shared" si="21"/>
        <v>#REF!</v>
      </c>
      <c r="L117" s="129">
        <f t="shared" si="21"/>
        <v>0</v>
      </c>
      <c r="M117" s="129">
        <f t="shared" si="21"/>
        <v>0</v>
      </c>
      <c r="N117" s="129" t="e">
        <f t="shared" si="21"/>
        <v>#REF!</v>
      </c>
      <c r="O117" s="127" t="e">
        <f t="shared" si="21"/>
        <v>#REF!</v>
      </c>
      <c r="P117" s="130" t="e">
        <f t="shared" si="21"/>
        <v>#REF!</v>
      </c>
      <c r="Q117" s="129" t="e">
        <f t="shared" si="21"/>
        <v>#REF!</v>
      </c>
    </row>
    <row r="118" spans="1:17" ht="15.75" thickTop="1" x14ac:dyDescent="0.25">
      <c r="A118" s="3" t="str">
        <f>D2</f>
        <v>Work First County Block Grant</v>
      </c>
      <c r="C118" s="131"/>
      <c r="D118" s="132"/>
      <c r="E118" s="133"/>
      <c r="F118" s="133"/>
      <c r="G118" s="134"/>
      <c r="I118" s="134"/>
    </row>
    <row r="119" spans="1:17" x14ac:dyDescent="0.25">
      <c r="A119" s="135" t="str">
        <f>D5</f>
        <v>AUTHORIZATION NUMBER: Final</v>
      </c>
      <c r="C119" s="131"/>
      <c r="D119" s="131"/>
      <c r="E119" s="134"/>
      <c r="F119" s="134"/>
      <c r="G119" s="134"/>
      <c r="I119" s="134"/>
    </row>
    <row r="120" spans="1:17" x14ac:dyDescent="0.25">
      <c r="C120" s="131"/>
      <c r="D120" s="131"/>
      <c r="E120" s="134"/>
      <c r="F120" s="134"/>
      <c r="G120" s="134"/>
      <c r="I120" s="134"/>
    </row>
    <row r="121" spans="1:17" x14ac:dyDescent="0.25">
      <c r="C121" s="131"/>
      <c r="D121" s="131"/>
      <c r="E121" s="134"/>
      <c r="F121" s="134"/>
      <c r="G121" s="134"/>
      <c r="I121" s="134"/>
    </row>
    <row r="122" spans="1:17" x14ac:dyDescent="0.25">
      <c r="B122" s="3" t="s">
        <v>151</v>
      </c>
      <c r="C122" s="131"/>
      <c r="D122" s="131"/>
      <c r="E122" s="131"/>
      <c r="F122" s="134"/>
      <c r="G122" s="134"/>
      <c r="H122" s="134"/>
      <c r="I122" s="134"/>
      <c r="J122" s="66"/>
      <c r="K122" s="134"/>
      <c r="L122" s="134"/>
    </row>
    <row r="123" spans="1:17" x14ac:dyDescent="0.25">
      <c r="B123" s="3" t="s">
        <v>123</v>
      </c>
      <c r="C123" s="131"/>
      <c r="D123" s="131"/>
      <c r="E123" s="131"/>
      <c r="F123" s="134"/>
      <c r="G123" s="134"/>
      <c r="H123" s="134"/>
      <c r="I123" s="134"/>
      <c r="J123" s="66"/>
      <c r="K123" s="134"/>
      <c r="L123" s="134"/>
    </row>
    <row r="124" spans="1:17" x14ac:dyDescent="0.25">
      <c r="B124" s="3" t="s">
        <v>124</v>
      </c>
      <c r="C124" s="131"/>
      <c r="D124" s="131"/>
      <c r="E124" s="131"/>
      <c r="F124" s="134"/>
      <c r="G124" s="134"/>
      <c r="H124" s="134"/>
      <c r="I124" s="134"/>
      <c r="J124" s="66"/>
      <c r="K124" s="134"/>
      <c r="L124" s="134"/>
    </row>
    <row r="125" spans="1:17" x14ac:dyDescent="0.25">
      <c r="B125" s="3" t="s">
        <v>125</v>
      </c>
      <c r="C125" s="131"/>
      <c r="D125" s="131"/>
      <c r="E125" s="131"/>
      <c r="F125" s="134"/>
      <c r="G125" s="134"/>
      <c r="H125" s="134"/>
      <c r="I125" s="134"/>
      <c r="J125" s="66"/>
      <c r="K125" s="134"/>
      <c r="L125" s="134"/>
    </row>
    <row r="126" spans="1:17" x14ac:dyDescent="0.25">
      <c r="B126" s="3" t="str">
        <f>'FA #1'!B129</f>
        <v>Award Number:  2301NCTANF + 2401NCTANF</v>
      </c>
      <c r="C126" s="131"/>
      <c r="D126" s="131"/>
      <c r="E126" s="131"/>
      <c r="F126" s="134"/>
      <c r="G126" s="134"/>
      <c r="H126" s="134"/>
      <c r="I126" s="134"/>
      <c r="J126" s="66"/>
      <c r="K126" s="134"/>
      <c r="L126" s="134"/>
    </row>
    <row r="127" spans="1:17" x14ac:dyDescent="0.25">
      <c r="B127" s="3" t="str">
        <f>'FA #1'!B130</f>
        <v>Award Date:  FFY 2024 &amp; 2025</v>
      </c>
      <c r="C127" s="131"/>
      <c r="D127" s="131"/>
      <c r="E127" s="131"/>
      <c r="F127" s="134"/>
      <c r="G127" s="134"/>
      <c r="H127" s="134"/>
      <c r="I127" s="134"/>
      <c r="J127" s="66"/>
      <c r="K127" s="134"/>
      <c r="L127" s="134"/>
    </row>
    <row r="128" spans="1:17" x14ac:dyDescent="0.25">
      <c r="B128" s="3" t="s">
        <v>126</v>
      </c>
      <c r="C128" s="131"/>
      <c r="D128" s="131"/>
      <c r="E128" s="131"/>
      <c r="F128" s="134"/>
      <c r="G128" s="134"/>
      <c r="H128" s="134"/>
      <c r="I128" s="134"/>
      <c r="J128" s="66"/>
      <c r="K128" s="134"/>
      <c r="L128" s="134"/>
    </row>
    <row r="129" spans="1:253" x14ac:dyDescent="0.25">
      <c r="B129" s="3"/>
      <c r="C129" s="131"/>
      <c r="D129" s="131"/>
      <c r="E129" s="131"/>
      <c r="F129" s="134"/>
      <c r="G129" s="134"/>
      <c r="H129" s="134"/>
      <c r="I129" s="134"/>
      <c r="J129" s="66"/>
      <c r="K129" s="134"/>
      <c r="L129" s="13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31"/>
      <c r="D130" s="131"/>
      <c r="E130" s="131"/>
      <c r="F130" s="134"/>
      <c r="G130" s="134"/>
      <c r="H130" s="134"/>
      <c r="I130" s="134"/>
      <c r="J130" s="66"/>
      <c r="K130" s="134"/>
      <c r="L130" s="13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152</v>
      </c>
      <c r="C131" s="3"/>
      <c r="D131" s="3"/>
      <c r="E131" s="3"/>
      <c r="F131" s="3"/>
      <c r="G131" s="3"/>
      <c r="H131" s="3"/>
      <c r="I131" s="3"/>
      <c r="J131" s="136"/>
      <c r="K131" s="3"/>
      <c r="L131" s="3"/>
      <c r="M131" s="3"/>
      <c r="N131" s="3"/>
      <c r="O131" s="3"/>
      <c r="P131" s="3"/>
      <c r="Q131" s="3"/>
    </row>
    <row r="132" spans="1:253" ht="13.9" customHeight="1" x14ac:dyDescent="0.25">
      <c r="B132" s="269" t="s">
        <v>154</v>
      </c>
      <c r="C132" s="269"/>
      <c r="D132" s="269"/>
      <c r="E132" s="269"/>
      <c r="F132" s="269"/>
      <c r="G132" s="269"/>
      <c r="H132" s="269"/>
      <c r="I132" s="269"/>
      <c r="J132" s="269"/>
      <c r="K132" s="269"/>
      <c r="L132" s="269"/>
      <c r="M132" s="3"/>
      <c r="N132" s="3"/>
      <c r="O132" s="3"/>
      <c r="P132" s="3"/>
      <c r="Q132" s="3"/>
    </row>
    <row r="133" spans="1:253" ht="14.25" customHeight="1" x14ac:dyDescent="0.25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137"/>
      <c r="D135" s="65"/>
      <c r="E135" s="65"/>
      <c r="F135" s="65"/>
      <c r="G135" s="65"/>
      <c r="H135" s="65"/>
      <c r="I135" s="65"/>
      <c r="J135" s="66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137"/>
      <c r="D136" s="65"/>
      <c r="E136" s="65"/>
      <c r="F136" s="65"/>
      <c r="G136" s="65"/>
      <c r="H136" s="65"/>
      <c r="I136" s="65"/>
      <c r="J136" s="66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">
      <c r="B137" s="3" t="s">
        <v>129</v>
      </c>
      <c r="C137" s="3" t="s">
        <v>130</v>
      </c>
      <c r="J137" s="136"/>
    </row>
    <row r="138" spans="1:253" s="3" customFormat="1" ht="15.75" customHeight="1" x14ac:dyDescent="0.2">
      <c r="C138" s="3" t="s">
        <v>131</v>
      </c>
      <c r="J138" s="136"/>
    </row>
    <row r="139" spans="1:253" ht="15" customHeight="1" x14ac:dyDescent="0.25">
      <c r="A139" s="3"/>
      <c r="B139" s="3"/>
      <c r="C139" s="138"/>
      <c r="D139" s="3"/>
      <c r="E139" s="3"/>
      <c r="F139" s="3"/>
      <c r="G139" s="3"/>
      <c r="H139" s="3"/>
      <c r="I139" s="3"/>
      <c r="J139" s="136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138"/>
      <c r="D140" s="3"/>
      <c r="E140" s="3"/>
      <c r="F140" s="3"/>
      <c r="G140" s="3"/>
      <c r="H140" s="3"/>
      <c r="I140" s="3"/>
      <c r="J140" s="136"/>
      <c r="K140" s="3"/>
      <c r="L140" s="3"/>
      <c r="M140" s="3"/>
      <c r="N140" s="3"/>
      <c r="O140" s="3"/>
      <c r="P140" s="3"/>
      <c r="Q140" s="3"/>
    </row>
    <row r="141" spans="1:253" x14ac:dyDescent="0.25">
      <c r="C141" s="138"/>
      <c r="D141" s="3"/>
      <c r="E141" s="3"/>
      <c r="F141" s="3"/>
      <c r="G141" s="3"/>
      <c r="H141" s="3"/>
      <c r="I141" s="3"/>
      <c r="J141" s="66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66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66"/>
    </row>
    <row r="144" spans="1:253" x14ac:dyDescent="0.25">
      <c r="H144" s="65"/>
      <c r="J144" s="66"/>
    </row>
    <row r="145" spans="2:15" x14ac:dyDescent="0.25">
      <c r="B145" s="3" t="s">
        <v>135</v>
      </c>
      <c r="H145" s="3" t="s">
        <v>136</v>
      </c>
      <c r="J145" s="66"/>
    </row>
    <row r="146" spans="2:15" x14ac:dyDescent="0.25">
      <c r="H146" s="65"/>
      <c r="J146" s="66"/>
    </row>
    <row r="147" spans="2:15" x14ac:dyDescent="0.25">
      <c r="H147" s="140"/>
      <c r="I147" s="270"/>
      <c r="J147" s="270"/>
    </row>
    <row r="148" spans="2:15" x14ac:dyDescent="0.25">
      <c r="B148" s="141"/>
      <c r="C148" s="141"/>
      <c r="D148" s="141"/>
      <c r="E148" s="141"/>
      <c r="H148" s="271"/>
      <c r="I148" s="271"/>
      <c r="J148" s="271"/>
    </row>
    <row r="149" spans="2:15" x14ac:dyDescent="0.25">
      <c r="H149" s="65"/>
      <c r="J149" s="66"/>
    </row>
    <row r="150" spans="2:15" x14ac:dyDescent="0.25">
      <c r="H150" s="65"/>
      <c r="J150" s="66"/>
    </row>
    <row r="151" spans="2:15" ht="15.75" thickBot="1" x14ac:dyDescent="0.3"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3"/>
      <c r="M151" s="3"/>
      <c r="N151" s="3"/>
      <c r="O151" s="136"/>
    </row>
    <row r="152" spans="2:15" ht="15.75" thickTop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36"/>
    </row>
    <row r="153" spans="2:15" x14ac:dyDescent="0.25">
      <c r="B153" s="3"/>
      <c r="D153" s="3"/>
      <c r="E153" s="3"/>
      <c r="F153" s="3"/>
      <c r="J153" s="136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36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36"/>
    </row>
    <row r="156" spans="2:15" ht="23.25" customHeight="1" x14ac:dyDescent="0.25">
      <c r="B156" s="135" t="s">
        <v>145</v>
      </c>
      <c r="C156" s="143"/>
      <c r="D156" s="143"/>
      <c r="E156" s="143"/>
      <c r="F156" s="143"/>
      <c r="G156" s="144"/>
      <c r="H156" s="145"/>
      <c r="I156" s="143"/>
      <c r="J156" s="146"/>
    </row>
    <row r="157" spans="2:15" x14ac:dyDescent="0.25">
      <c r="B157" s="135"/>
      <c r="C157" s="272" t="s">
        <v>146</v>
      </c>
      <c r="D157" s="272"/>
      <c r="E157" s="272"/>
      <c r="F157" s="147"/>
      <c r="G157" s="144"/>
      <c r="H157" s="144"/>
      <c r="I157" s="272" t="s">
        <v>147</v>
      </c>
      <c r="J157" s="272"/>
    </row>
    <row r="158" spans="2:15" x14ac:dyDescent="0.25">
      <c r="B158" s="135"/>
      <c r="C158" s="147"/>
      <c r="D158" s="147"/>
      <c r="E158" s="147"/>
      <c r="F158" s="147"/>
      <c r="G158" s="144"/>
      <c r="H158" s="144"/>
      <c r="I158" s="144"/>
      <c r="J158" s="148"/>
    </row>
    <row r="159" spans="2:15" x14ac:dyDescent="0.25">
      <c r="B159" s="135" t="s">
        <v>148</v>
      </c>
      <c r="C159" s="143"/>
      <c r="D159" s="143"/>
      <c r="E159" s="143"/>
      <c r="F159" s="143"/>
      <c r="G159" s="144"/>
      <c r="H159" s="144"/>
      <c r="I159" s="149"/>
      <c r="J159" s="146"/>
    </row>
    <row r="160" spans="2:15" x14ac:dyDescent="0.25">
      <c r="B160" s="135"/>
      <c r="C160" s="147"/>
      <c r="D160" s="147"/>
      <c r="E160" s="147"/>
      <c r="F160" s="147"/>
      <c r="G160" s="144"/>
      <c r="H160" s="144"/>
      <c r="I160" s="268" t="s">
        <v>149</v>
      </c>
      <c r="J160" s="268"/>
      <c r="K160" s="66"/>
    </row>
    <row r="161" spans="2:10" x14ac:dyDescent="0.25">
      <c r="B161" s="135"/>
      <c r="C161" s="135"/>
      <c r="D161" s="135"/>
      <c r="E161" s="135"/>
      <c r="F161" s="135"/>
      <c r="H161" s="65"/>
      <c r="J161" s="66"/>
    </row>
    <row r="162" spans="2:10" x14ac:dyDescent="0.25">
      <c r="B162" s="135" t="s">
        <v>150</v>
      </c>
      <c r="C162" s="135"/>
      <c r="D162" s="135"/>
      <c r="E162" s="135"/>
      <c r="F162" s="135"/>
      <c r="H162" s="65"/>
      <c r="J162" s="66"/>
    </row>
    <row r="163" spans="2:10" x14ac:dyDescent="0.25">
      <c r="B163" s="135"/>
      <c r="C163" s="135"/>
      <c r="D163" s="135"/>
      <c r="E163" s="135"/>
      <c r="F163" s="135"/>
      <c r="H163" s="65"/>
      <c r="J163" s="66"/>
    </row>
    <row r="164" spans="2:10" x14ac:dyDescent="0.25">
      <c r="B164" s="135"/>
      <c r="C164" s="135"/>
      <c r="D164" s="135"/>
      <c r="E164" s="135"/>
      <c r="F164" s="135"/>
      <c r="H164" s="65"/>
      <c r="J164" s="66"/>
    </row>
    <row r="165" spans="2:10" x14ac:dyDescent="0.25">
      <c r="H165" s="65"/>
      <c r="I165" s="66"/>
    </row>
    <row r="166" spans="2:10" x14ac:dyDescent="0.25">
      <c r="H166" s="65"/>
      <c r="I166" s="66"/>
    </row>
    <row r="167" spans="2:10" x14ac:dyDescent="0.25">
      <c r="H167" s="65"/>
      <c r="I167" s="66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5BBF-83DD-43D5-B0E9-078D46CE908A}">
  <dimension ref="A1:IS168"/>
  <sheetViews>
    <sheetView tabSelected="1" zoomScaleNormal="100" workbookViewId="0">
      <selection activeCell="G19" sqref="G19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11.425781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2" width="10.5703125" style="26" bestFit="1" customWidth="1"/>
    <col min="13" max="13" width="10.5703125" style="26" customWidth="1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163</v>
      </c>
      <c r="I4" s="172"/>
      <c r="J4" s="26"/>
    </row>
    <row r="5" spans="1:17" x14ac:dyDescent="0.2">
      <c r="D5" s="6" t="s">
        <v>161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164</v>
      </c>
      <c r="I8" s="172"/>
      <c r="J8" s="26"/>
    </row>
    <row r="9" spans="1:17" x14ac:dyDescent="0.2">
      <c r="D9" s="6" t="s">
        <v>165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f>'[1]FA #1'!C20</f>
        <v>679653</v>
      </c>
      <c r="D19" s="195">
        <f t="shared" si="0"/>
        <v>679653</v>
      </c>
      <c r="E19" s="196"/>
      <c r="F19" s="197">
        <v>600000</v>
      </c>
      <c r="G19" s="198">
        <f t="shared" si="6"/>
        <v>600000</v>
      </c>
      <c r="H19" s="198">
        <f t="shared" si="1"/>
        <v>1279653</v>
      </c>
      <c r="I19" s="198">
        <f t="shared" si="2"/>
        <v>1279653</v>
      </c>
      <c r="J19" s="186">
        <f>'[1]FA #1'!G20</f>
        <v>731533</v>
      </c>
      <c r="K19" s="197">
        <f t="shared" si="7"/>
        <v>731533</v>
      </c>
      <c r="L19" s="197">
        <v>-600000</v>
      </c>
      <c r="M19" s="197">
        <f t="shared" si="4"/>
        <v>-600000</v>
      </c>
      <c r="N19" s="197">
        <f t="shared" si="8"/>
        <v>131533</v>
      </c>
      <c r="O19" s="199">
        <f t="shared" si="8"/>
        <v>131533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485000</v>
      </c>
      <c r="G26" s="204">
        <f t="shared" si="6"/>
        <v>485000</v>
      </c>
      <c r="H26" s="204">
        <f t="shared" si="1"/>
        <v>1543356</v>
      </c>
      <c r="I26" s="204">
        <f t="shared" si="2"/>
        <v>1543356</v>
      </c>
      <c r="J26" s="186">
        <f>'[1]FA #1'!G27</f>
        <v>565191</v>
      </c>
      <c r="K26" s="203">
        <f t="shared" si="7"/>
        <v>565191</v>
      </c>
      <c r="L26" s="203">
        <v>-485000</v>
      </c>
      <c r="M26" s="203">
        <f t="shared" si="4"/>
        <v>-485000</v>
      </c>
      <c r="N26" s="203">
        <f>J26+L26</f>
        <v>80191</v>
      </c>
      <c r="O26" s="205">
        <f t="shared" si="8"/>
        <v>80191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900000</v>
      </c>
      <c r="G30" s="198">
        <f t="shared" si="6"/>
        <v>900000</v>
      </c>
      <c r="H30" s="198">
        <f t="shared" si="1"/>
        <v>2303845</v>
      </c>
      <c r="I30" s="198">
        <f t="shared" si="2"/>
        <v>2303845</v>
      </c>
      <c r="J30" s="186">
        <f>'[1]FA #1'!G31</f>
        <v>1093740</v>
      </c>
      <c r="K30" s="197">
        <f t="shared" si="7"/>
        <v>1093740</v>
      </c>
      <c r="L30" s="197">
        <v>-900000</v>
      </c>
      <c r="M30" s="197">
        <f t="shared" si="4"/>
        <v>-900000</v>
      </c>
      <c r="N30" s="197">
        <f t="shared" si="8"/>
        <v>193740</v>
      </c>
      <c r="O30" s="199">
        <f t="shared" si="8"/>
        <v>193740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400000</v>
      </c>
      <c r="G70" s="198">
        <f>F70</f>
        <v>400000</v>
      </c>
      <c r="H70" s="198">
        <f t="shared" si="13"/>
        <v>953755</v>
      </c>
      <c r="I70" s="198">
        <f t="shared" si="14"/>
        <v>953755</v>
      </c>
      <c r="J70" s="200">
        <f>'[1]FA #1'!G71</f>
        <v>1339325</v>
      </c>
      <c r="K70" s="197">
        <f t="shared" si="15"/>
        <v>1339325</v>
      </c>
      <c r="L70" s="197">
        <v>-400000</v>
      </c>
      <c r="M70" s="197">
        <f t="shared" si="17"/>
        <v>-400000</v>
      </c>
      <c r="N70" s="197">
        <f t="shared" si="18"/>
        <v>939325</v>
      </c>
      <c r="O70" s="199">
        <f t="shared" si="18"/>
        <v>939325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f>'[1]FA #1'!C72</f>
        <v>514399</v>
      </c>
      <c r="D71" s="195">
        <f t="shared" si="11"/>
        <v>514399</v>
      </c>
      <c r="E71" s="197"/>
      <c r="F71" s="197">
        <v>360000</v>
      </c>
      <c r="G71" s="198">
        <f>F71</f>
        <v>360000</v>
      </c>
      <c r="H71" s="198">
        <f t="shared" si="13"/>
        <v>874399</v>
      </c>
      <c r="I71" s="198">
        <f t="shared" si="14"/>
        <v>874399</v>
      </c>
      <c r="J71" s="200">
        <f>'[1]FA #1'!G72</f>
        <v>577283</v>
      </c>
      <c r="K71" s="197">
        <f t="shared" si="15"/>
        <v>577283</v>
      </c>
      <c r="L71" s="197">
        <v>-360000</v>
      </c>
      <c r="M71" s="197">
        <f t="shared" si="17"/>
        <v>-360000</v>
      </c>
      <c r="N71" s="197">
        <f t="shared" si="18"/>
        <v>217283</v>
      </c>
      <c r="O71" s="199">
        <f t="shared" si="18"/>
        <v>217283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f>'[1]FA #1'!C73</f>
        <v>287684</v>
      </c>
      <c r="D72" s="195">
        <f t="shared" si="11"/>
        <v>287684</v>
      </c>
      <c r="E72" s="197"/>
      <c r="F72" s="197">
        <v>150000</v>
      </c>
      <c r="G72" s="198">
        <f>F72</f>
        <v>150000</v>
      </c>
      <c r="H72" s="198">
        <f t="shared" si="13"/>
        <v>437684</v>
      </c>
      <c r="I72" s="198">
        <f t="shared" si="14"/>
        <v>437684</v>
      </c>
      <c r="J72" s="200">
        <f>'[1]FA #1'!G73</f>
        <v>183176</v>
      </c>
      <c r="K72" s="197">
        <f t="shared" si="15"/>
        <v>183176</v>
      </c>
      <c r="L72" s="197">
        <v>-150000</v>
      </c>
      <c r="M72" s="197">
        <f t="shared" si="17"/>
        <v>-150000</v>
      </c>
      <c r="N72" s="197">
        <f t="shared" si="18"/>
        <v>33176</v>
      </c>
      <c r="O72" s="199">
        <f t="shared" si="18"/>
        <v>33176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1224910</v>
      </c>
      <c r="G114" s="198">
        <f t="shared" si="12"/>
        <v>1224910</v>
      </c>
      <c r="H114" s="198">
        <f t="shared" si="13"/>
        <v>2360809</v>
      </c>
      <c r="I114" s="198">
        <f t="shared" si="14"/>
        <v>2360809</v>
      </c>
      <c r="J114" s="200">
        <f>'[1]FA #1'!G115</f>
        <v>1440910</v>
      </c>
      <c r="K114" s="197">
        <f t="shared" si="15"/>
        <v>1440910</v>
      </c>
      <c r="L114" s="197">
        <v>-1224910</v>
      </c>
      <c r="M114" s="197">
        <f t="shared" si="17"/>
        <v>-1224910</v>
      </c>
      <c r="N114" s="197">
        <f t="shared" si="18"/>
        <v>216000</v>
      </c>
      <c r="O114" s="199">
        <f t="shared" si="18"/>
        <v>216000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82471779</v>
      </c>
      <c r="D117" s="225">
        <f t="shared" si="21"/>
        <v>82471779</v>
      </c>
      <c r="E117" s="225">
        <f t="shared" si="21"/>
        <v>0</v>
      </c>
      <c r="F117" s="225">
        <f t="shared" si="21"/>
        <v>4119910</v>
      </c>
      <c r="G117" s="225">
        <f t="shared" si="21"/>
        <v>4119910</v>
      </c>
      <c r="H117" s="225">
        <f t="shared" si="21"/>
        <v>86591689</v>
      </c>
      <c r="I117" s="225">
        <f t="shared" si="21"/>
        <v>86591689</v>
      </c>
      <c r="J117" s="226">
        <f t="shared" si="21"/>
        <v>5931158</v>
      </c>
      <c r="K117" s="227">
        <f t="shared" si="21"/>
        <v>5931158</v>
      </c>
      <c r="L117" s="227">
        <f t="shared" si="21"/>
        <v>-4119910</v>
      </c>
      <c r="M117" s="227">
        <f t="shared" si="21"/>
        <v>-4119910</v>
      </c>
      <c r="N117" s="227">
        <f t="shared" si="21"/>
        <v>1811248</v>
      </c>
      <c r="O117" s="225">
        <f t="shared" si="21"/>
        <v>1811248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2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167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166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45750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9/Kk2icZMbtHZuZW7vDv/PDRUNeWiAjBsPJ8fFnOgmfRI9XlKG0qzhb+6rqDWjsuNlgaxITla5b1JzNuOOzYAg==" saltValue="He7Hmlpd2oLHY5qiNqjj9w==" spinCount="100000" sheet="1" objects="1" scenarios="1"/>
  <mergeCells count="18"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H149:J149"/>
  </mergeCells>
  <pageMargins left="0.7" right="0.7" top="0.75" bottom="0.75" header="0.3" footer="0.3"/>
  <ignoredErrors>
    <ignoredError sqref="L19 L26 L30 L70:L72 L114" calculatedColumn="1"/>
  </ignoredErrors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2"/>
  <sheetViews>
    <sheetView topLeftCell="A97" workbookViewId="0">
      <selection activeCell="H136" sqref="H136"/>
    </sheetView>
  </sheetViews>
  <sheetFormatPr defaultColWidth="9.140625" defaultRowHeight="11.25" x14ac:dyDescent="0.2"/>
  <cols>
    <col min="1" max="1" width="6.42578125" style="1" customWidth="1"/>
    <col min="2" max="2" width="14.5703125" style="1" customWidth="1"/>
    <col min="3" max="3" width="10.7109375" style="1" customWidth="1"/>
    <col min="4" max="4" width="8.140625" style="1" customWidth="1"/>
    <col min="5" max="5" width="10.5703125" style="1" customWidth="1"/>
    <col min="6" max="6" width="0.7109375" style="1" hidden="1" customWidth="1"/>
    <col min="7" max="7" width="9.85546875" style="1" customWidth="1"/>
    <col min="8" max="8" width="8.7109375" style="1" customWidth="1"/>
    <col min="9" max="9" width="9.140625" style="1" customWidth="1"/>
    <col min="10" max="10" width="10.28515625" style="4" customWidth="1"/>
    <col min="11" max="11" width="8.28515625" style="1" customWidth="1"/>
    <col min="12" max="12" width="11" style="1" customWidth="1"/>
    <col min="13" max="16384" width="9.140625" style="1"/>
  </cols>
  <sheetData>
    <row r="1" spans="1:12" ht="15.75" customHeight="1" x14ac:dyDescent="0.2">
      <c r="C1" s="2"/>
      <c r="E1" s="3" t="s">
        <v>0</v>
      </c>
    </row>
    <row r="2" spans="1:12" ht="15.75" customHeight="1" x14ac:dyDescent="0.2">
      <c r="C2" s="2"/>
      <c r="E2" s="3" t="s">
        <v>1</v>
      </c>
    </row>
    <row r="3" spans="1:12" ht="16.5" customHeight="1" x14ac:dyDescent="0.2">
      <c r="C3" s="2"/>
      <c r="E3" s="6" t="s">
        <v>2</v>
      </c>
      <c r="I3" s="6"/>
    </row>
    <row r="4" spans="1:12" ht="12.75" x14ac:dyDescent="0.2">
      <c r="B4" s="7"/>
      <c r="E4" s="6" t="s">
        <v>163</v>
      </c>
    </row>
    <row r="5" spans="1:12" ht="12.75" x14ac:dyDescent="0.2">
      <c r="E5" s="6" t="s">
        <v>3</v>
      </c>
    </row>
    <row r="6" spans="1:12" ht="5.25" customHeight="1" x14ac:dyDescent="0.2"/>
    <row r="7" spans="1:12" ht="12.75" x14ac:dyDescent="0.2">
      <c r="E7" s="8" t="s">
        <v>4</v>
      </c>
    </row>
    <row r="8" spans="1:12" ht="12.75" x14ac:dyDescent="0.2">
      <c r="E8" s="6" t="s">
        <v>164</v>
      </c>
    </row>
    <row r="9" spans="1:12" ht="12.75" x14ac:dyDescent="0.2">
      <c r="E9" s="6" t="s">
        <v>165</v>
      </c>
    </row>
    <row r="10" spans="1:12" ht="12" x14ac:dyDescent="0.2">
      <c r="E10" s="5"/>
    </row>
    <row r="11" spans="1:12" ht="16.5" customHeight="1" x14ac:dyDescent="0.2"/>
    <row r="12" spans="1:12" ht="23.25" customHeight="1" x14ac:dyDescent="0.2">
      <c r="A12" s="61"/>
      <c r="B12" s="60"/>
      <c r="C12" s="303" t="s">
        <v>5</v>
      </c>
      <c r="D12" s="304"/>
      <c r="E12" s="305"/>
      <c r="F12" s="9"/>
      <c r="G12" s="306" t="s">
        <v>6</v>
      </c>
      <c r="H12" s="304"/>
      <c r="I12" s="307"/>
      <c r="J12" s="304" t="s">
        <v>7</v>
      </c>
      <c r="K12" s="304"/>
      <c r="L12" s="305"/>
    </row>
    <row r="13" spans="1:12" s="13" customFormat="1" x14ac:dyDescent="0.2">
      <c r="A13" s="11" t="s">
        <v>8</v>
      </c>
      <c r="B13" s="11" t="s">
        <v>9</v>
      </c>
      <c r="C13" s="11" t="s">
        <v>10</v>
      </c>
      <c r="D13" s="12" t="s">
        <v>11</v>
      </c>
      <c r="E13" s="12" t="s">
        <v>12</v>
      </c>
      <c r="F13" s="10"/>
      <c r="G13" s="154" t="s">
        <v>10</v>
      </c>
      <c r="H13" s="12" t="s">
        <v>11</v>
      </c>
      <c r="I13" s="155" t="s">
        <v>12</v>
      </c>
      <c r="J13" s="153" t="s">
        <v>10</v>
      </c>
      <c r="K13" s="12" t="s">
        <v>11</v>
      </c>
      <c r="L13" s="62" t="s">
        <v>12</v>
      </c>
    </row>
    <row r="14" spans="1:12" ht="12.75" x14ac:dyDescent="0.2">
      <c r="A14" s="14" t="s">
        <v>13</v>
      </c>
      <c r="B14" s="15" t="s">
        <v>14</v>
      </c>
      <c r="C14" s="16">
        <v>833472</v>
      </c>
      <c r="D14" s="17">
        <v>0</v>
      </c>
      <c r="E14" s="18">
        <f t="shared" ref="E14:E60" si="0">C14+D14</f>
        <v>833472</v>
      </c>
      <c r="F14" s="27"/>
      <c r="G14" s="156">
        <v>0</v>
      </c>
      <c r="H14" s="17">
        <v>0</v>
      </c>
      <c r="I14" s="157">
        <f t="shared" ref="I14:I60" si="1">G14+H14</f>
        <v>0</v>
      </c>
      <c r="J14" s="18">
        <f t="shared" ref="J14:K60" si="2">C14+G14</f>
        <v>833472</v>
      </c>
      <c r="K14" s="19">
        <f t="shared" si="2"/>
        <v>0</v>
      </c>
      <c r="L14" s="17">
        <f t="shared" ref="L14:L60" si="3">SUM(J14:K14)</f>
        <v>833472</v>
      </c>
    </row>
    <row r="15" spans="1:12" ht="12.75" x14ac:dyDescent="0.2">
      <c r="A15" s="14" t="s">
        <v>15</v>
      </c>
      <c r="B15" s="15" t="s">
        <v>16</v>
      </c>
      <c r="C15" s="16">
        <v>210683</v>
      </c>
      <c r="D15" s="19">
        <v>0</v>
      </c>
      <c r="E15" s="18">
        <f t="shared" si="0"/>
        <v>210683</v>
      </c>
      <c r="F15" s="27"/>
      <c r="G15" s="158">
        <v>0</v>
      </c>
      <c r="H15" s="19">
        <v>0</v>
      </c>
      <c r="I15" s="159">
        <f t="shared" si="1"/>
        <v>0</v>
      </c>
      <c r="J15" s="18">
        <f t="shared" si="2"/>
        <v>210683</v>
      </c>
      <c r="K15" s="19">
        <f t="shared" si="2"/>
        <v>0</v>
      </c>
      <c r="L15" s="19">
        <f t="shared" si="3"/>
        <v>210683</v>
      </c>
    </row>
    <row r="16" spans="1:12" ht="12.75" x14ac:dyDescent="0.2">
      <c r="A16" s="14" t="s">
        <v>17</v>
      </c>
      <c r="B16" s="15" t="s">
        <v>18</v>
      </c>
      <c r="C16" s="16">
        <v>99397</v>
      </c>
      <c r="D16" s="19">
        <v>0</v>
      </c>
      <c r="E16" s="18">
        <f t="shared" si="0"/>
        <v>99397</v>
      </c>
      <c r="F16" s="27"/>
      <c r="G16" s="158">
        <v>0</v>
      </c>
      <c r="H16" s="19">
        <v>0</v>
      </c>
      <c r="I16" s="159">
        <f t="shared" si="1"/>
        <v>0</v>
      </c>
      <c r="J16" s="18">
        <f t="shared" si="2"/>
        <v>99397</v>
      </c>
      <c r="K16" s="19">
        <f t="shared" si="2"/>
        <v>0</v>
      </c>
      <c r="L16" s="19">
        <f t="shared" si="3"/>
        <v>99397</v>
      </c>
    </row>
    <row r="17" spans="1:19" ht="12.75" x14ac:dyDescent="0.2">
      <c r="A17" s="14" t="s">
        <v>19</v>
      </c>
      <c r="B17" s="15" t="s">
        <v>20</v>
      </c>
      <c r="C17" s="16">
        <v>418769</v>
      </c>
      <c r="D17" s="19">
        <v>0</v>
      </c>
      <c r="E17" s="18">
        <f t="shared" si="0"/>
        <v>418769</v>
      </c>
      <c r="F17" s="27"/>
      <c r="G17" s="158">
        <v>0</v>
      </c>
      <c r="H17" s="19">
        <v>0</v>
      </c>
      <c r="I17" s="159">
        <f t="shared" si="1"/>
        <v>0</v>
      </c>
      <c r="J17" s="18">
        <f t="shared" si="2"/>
        <v>418769</v>
      </c>
      <c r="K17" s="19">
        <f t="shared" si="2"/>
        <v>0</v>
      </c>
      <c r="L17" s="19">
        <f t="shared" si="3"/>
        <v>418769</v>
      </c>
    </row>
    <row r="18" spans="1:19" ht="12.75" x14ac:dyDescent="0.2">
      <c r="A18" s="14" t="s">
        <v>21</v>
      </c>
      <c r="B18" s="15" t="s">
        <v>22</v>
      </c>
      <c r="C18" s="16">
        <v>235503</v>
      </c>
      <c r="D18" s="19">
        <v>0</v>
      </c>
      <c r="E18" s="18">
        <f t="shared" si="0"/>
        <v>235503</v>
      </c>
      <c r="F18" s="27"/>
      <c r="G18" s="158">
        <v>0</v>
      </c>
      <c r="H18" s="19">
        <v>0</v>
      </c>
      <c r="I18" s="159">
        <f t="shared" si="1"/>
        <v>0</v>
      </c>
      <c r="J18" s="18">
        <f t="shared" si="2"/>
        <v>235503</v>
      </c>
      <c r="K18" s="19">
        <f t="shared" si="2"/>
        <v>0</v>
      </c>
      <c r="L18" s="19">
        <f t="shared" si="3"/>
        <v>235503</v>
      </c>
    </row>
    <row r="19" spans="1:19" ht="12.75" x14ac:dyDescent="0.2">
      <c r="A19" s="14" t="s">
        <v>23</v>
      </c>
      <c r="B19" s="15" t="s">
        <v>24</v>
      </c>
      <c r="C19" s="16">
        <v>202443</v>
      </c>
      <c r="D19" s="19">
        <v>0</v>
      </c>
      <c r="E19" s="18">
        <f t="shared" si="0"/>
        <v>202443</v>
      </c>
      <c r="F19" s="27"/>
      <c r="G19" s="158">
        <v>0</v>
      </c>
      <c r="H19" s="19">
        <v>0</v>
      </c>
      <c r="I19" s="159">
        <f t="shared" si="1"/>
        <v>0</v>
      </c>
      <c r="J19" s="18">
        <f t="shared" si="2"/>
        <v>202443</v>
      </c>
      <c r="K19" s="19">
        <f t="shared" si="2"/>
        <v>0</v>
      </c>
      <c r="L19" s="19">
        <f t="shared" si="3"/>
        <v>202443</v>
      </c>
    </row>
    <row r="20" spans="1:19" ht="12.75" x14ac:dyDescent="0.2">
      <c r="A20" s="14" t="s">
        <v>25</v>
      </c>
      <c r="B20" s="15" t="s">
        <v>26</v>
      </c>
      <c r="C20" s="16">
        <v>679653</v>
      </c>
      <c r="D20" s="19">
        <v>0</v>
      </c>
      <c r="E20" s="18">
        <f t="shared" si="0"/>
        <v>679653</v>
      </c>
      <c r="F20" s="27"/>
      <c r="G20" s="158">
        <v>731533</v>
      </c>
      <c r="H20" s="19">
        <v>0</v>
      </c>
      <c r="I20" s="159">
        <f t="shared" si="1"/>
        <v>731533</v>
      </c>
      <c r="J20" s="18">
        <f>C20+G20</f>
        <v>1411186</v>
      </c>
      <c r="K20" s="19">
        <f t="shared" si="2"/>
        <v>0</v>
      </c>
      <c r="L20" s="19">
        <f t="shared" si="3"/>
        <v>1411186</v>
      </c>
    </row>
    <row r="21" spans="1:19" ht="12.75" x14ac:dyDescent="0.2">
      <c r="A21" s="14" t="s">
        <v>27</v>
      </c>
      <c r="B21" s="15" t="s">
        <v>28</v>
      </c>
      <c r="C21" s="16">
        <v>192031</v>
      </c>
      <c r="D21" s="19">
        <v>0</v>
      </c>
      <c r="E21" s="18">
        <f t="shared" si="0"/>
        <v>192031</v>
      </c>
      <c r="F21" s="27"/>
      <c r="G21" s="158">
        <v>0</v>
      </c>
      <c r="H21" s="19">
        <v>0</v>
      </c>
      <c r="I21" s="159">
        <f t="shared" si="1"/>
        <v>0</v>
      </c>
      <c r="J21" s="18">
        <f t="shared" si="2"/>
        <v>192031</v>
      </c>
      <c r="K21" s="19">
        <f t="shared" si="2"/>
        <v>0</v>
      </c>
      <c r="L21" s="19">
        <f t="shared" si="3"/>
        <v>192031</v>
      </c>
    </row>
    <row r="22" spans="1:19" ht="12.75" x14ac:dyDescent="0.2">
      <c r="A22" s="14" t="s">
        <v>29</v>
      </c>
      <c r="B22" s="15" t="s">
        <v>30</v>
      </c>
      <c r="C22" s="16">
        <v>343239</v>
      </c>
      <c r="D22" s="19">
        <v>0</v>
      </c>
      <c r="E22" s="18">
        <f t="shared" si="0"/>
        <v>343239</v>
      </c>
      <c r="F22" s="27"/>
      <c r="G22" s="158">
        <v>0</v>
      </c>
      <c r="H22" s="19">
        <v>0</v>
      </c>
      <c r="I22" s="159">
        <f t="shared" si="1"/>
        <v>0</v>
      </c>
      <c r="J22" s="18">
        <f t="shared" si="2"/>
        <v>343239</v>
      </c>
      <c r="K22" s="19">
        <f t="shared" si="2"/>
        <v>0</v>
      </c>
      <c r="L22" s="19">
        <f t="shared" si="3"/>
        <v>343239</v>
      </c>
    </row>
    <row r="23" spans="1:19" ht="12.75" x14ac:dyDescent="0.2">
      <c r="A23" s="14">
        <v>10</v>
      </c>
      <c r="B23" s="15" t="s">
        <v>31</v>
      </c>
      <c r="C23" s="16">
        <v>562411</v>
      </c>
      <c r="D23" s="19">
        <v>0</v>
      </c>
      <c r="E23" s="18">
        <f t="shared" si="0"/>
        <v>562411</v>
      </c>
      <c r="F23" s="27"/>
      <c r="G23" s="158">
        <v>0</v>
      </c>
      <c r="H23" s="19">
        <v>0</v>
      </c>
      <c r="I23" s="159">
        <f t="shared" si="1"/>
        <v>0</v>
      </c>
      <c r="J23" s="18">
        <f t="shared" si="2"/>
        <v>562411</v>
      </c>
      <c r="K23" s="19">
        <f t="shared" si="2"/>
        <v>0</v>
      </c>
      <c r="L23" s="19">
        <f t="shared" si="3"/>
        <v>562411</v>
      </c>
    </row>
    <row r="24" spans="1:19" ht="12.75" x14ac:dyDescent="0.2">
      <c r="A24" s="14">
        <v>11</v>
      </c>
      <c r="B24" s="15" t="s">
        <v>32</v>
      </c>
      <c r="C24" s="16">
        <v>2404228</v>
      </c>
      <c r="D24" s="19">
        <v>0</v>
      </c>
      <c r="E24" s="18">
        <f t="shared" si="0"/>
        <v>2404228</v>
      </c>
      <c r="F24" s="27"/>
      <c r="G24" s="158">
        <v>0</v>
      </c>
      <c r="H24" s="19">
        <v>0</v>
      </c>
      <c r="I24" s="159">
        <f t="shared" si="1"/>
        <v>0</v>
      </c>
      <c r="J24" s="18">
        <f t="shared" si="2"/>
        <v>2404228</v>
      </c>
      <c r="K24" s="19">
        <f t="shared" si="2"/>
        <v>0</v>
      </c>
      <c r="L24" s="19">
        <f t="shared" si="3"/>
        <v>2404228</v>
      </c>
    </row>
    <row r="25" spans="1:19" ht="12.75" x14ac:dyDescent="0.2">
      <c r="A25" s="14">
        <v>12</v>
      </c>
      <c r="B25" s="15" t="s">
        <v>33</v>
      </c>
      <c r="C25" s="16">
        <v>759938</v>
      </c>
      <c r="D25" s="19">
        <v>0</v>
      </c>
      <c r="E25" s="18">
        <f t="shared" si="0"/>
        <v>759938</v>
      </c>
      <c r="F25" s="27"/>
      <c r="G25" s="158">
        <v>0</v>
      </c>
      <c r="H25" s="19">
        <v>0</v>
      </c>
      <c r="I25" s="159">
        <f t="shared" si="1"/>
        <v>0</v>
      </c>
      <c r="J25" s="18">
        <f t="shared" si="2"/>
        <v>759938</v>
      </c>
      <c r="K25" s="19">
        <f t="shared" si="2"/>
        <v>0</v>
      </c>
      <c r="L25" s="19">
        <f t="shared" si="3"/>
        <v>759938</v>
      </c>
    </row>
    <row r="26" spans="1:19" ht="12.75" x14ac:dyDescent="0.2">
      <c r="A26" s="14">
        <v>13</v>
      </c>
      <c r="B26" s="15" t="s">
        <v>34</v>
      </c>
      <c r="C26" s="16">
        <v>1499394</v>
      </c>
      <c r="D26" s="19">
        <v>0</v>
      </c>
      <c r="E26" s="18">
        <f t="shared" si="0"/>
        <v>1499394</v>
      </c>
      <c r="F26" s="27"/>
      <c r="G26" s="158">
        <v>0</v>
      </c>
      <c r="H26" s="19">
        <v>0</v>
      </c>
      <c r="I26" s="159">
        <f t="shared" si="1"/>
        <v>0</v>
      </c>
      <c r="J26" s="18">
        <f t="shared" si="2"/>
        <v>1499394</v>
      </c>
      <c r="K26" s="19">
        <f t="shared" si="2"/>
        <v>0</v>
      </c>
      <c r="L26" s="19">
        <f t="shared" si="3"/>
        <v>1499394</v>
      </c>
    </row>
    <row r="27" spans="1:19" ht="12.75" x14ac:dyDescent="0.2">
      <c r="A27" s="14">
        <v>14</v>
      </c>
      <c r="B27" s="15" t="s">
        <v>35</v>
      </c>
      <c r="C27" s="16">
        <v>1058356</v>
      </c>
      <c r="D27" s="19">
        <v>0</v>
      </c>
      <c r="E27" s="18">
        <f t="shared" si="0"/>
        <v>1058356</v>
      </c>
      <c r="F27" s="27"/>
      <c r="G27" s="158">
        <v>565191</v>
      </c>
      <c r="H27" s="19">
        <v>0</v>
      </c>
      <c r="I27" s="159">
        <f t="shared" si="1"/>
        <v>565191</v>
      </c>
      <c r="J27" s="18">
        <f t="shared" si="2"/>
        <v>1623547</v>
      </c>
      <c r="K27" s="19">
        <f t="shared" si="2"/>
        <v>0</v>
      </c>
      <c r="L27" s="19">
        <f t="shared" si="3"/>
        <v>1623547</v>
      </c>
    </row>
    <row r="28" spans="1:19" ht="12.75" x14ac:dyDescent="0.2">
      <c r="A28" s="14">
        <v>15</v>
      </c>
      <c r="B28" s="15" t="s">
        <v>36</v>
      </c>
      <c r="C28" s="16">
        <v>86480</v>
      </c>
      <c r="D28" s="19">
        <v>0</v>
      </c>
      <c r="E28" s="18">
        <f t="shared" si="0"/>
        <v>86480</v>
      </c>
      <c r="F28" s="27"/>
      <c r="G28" s="158">
        <v>0</v>
      </c>
      <c r="H28" s="19">
        <v>0</v>
      </c>
      <c r="I28" s="159">
        <f t="shared" si="1"/>
        <v>0</v>
      </c>
      <c r="J28" s="18">
        <f t="shared" si="2"/>
        <v>86480</v>
      </c>
      <c r="K28" s="19">
        <f t="shared" si="2"/>
        <v>0</v>
      </c>
      <c r="L28" s="19">
        <f t="shared" si="3"/>
        <v>86480</v>
      </c>
    </row>
    <row r="29" spans="1:19" ht="12.75" x14ac:dyDescent="0.2">
      <c r="A29" s="14">
        <v>16</v>
      </c>
      <c r="B29" s="15" t="s">
        <v>37</v>
      </c>
      <c r="C29" s="16">
        <v>741533</v>
      </c>
      <c r="D29" s="19">
        <v>0</v>
      </c>
      <c r="E29" s="18">
        <f t="shared" si="0"/>
        <v>741533</v>
      </c>
      <c r="F29" s="27"/>
      <c r="G29" s="158">
        <v>0</v>
      </c>
      <c r="H29" s="19">
        <v>0</v>
      </c>
      <c r="I29" s="159">
        <f t="shared" si="1"/>
        <v>0</v>
      </c>
      <c r="J29" s="18">
        <f t="shared" si="2"/>
        <v>741533</v>
      </c>
      <c r="K29" s="19">
        <f t="shared" si="2"/>
        <v>0</v>
      </c>
      <c r="L29" s="19">
        <f t="shared" si="3"/>
        <v>741533</v>
      </c>
    </row>
    <row r="30" spans="1:19" ht="12.75" x14ac:dyDescent="0.2">
      <c r="A30" s="14">
        <v>17</v>
      </c>
      <c r="B30" s="15" t="s">
        <v>38</v>
      </c>
      <c r="C30" s="16">
        <v>346129</v>
      </c>
      <c r="D30" s="19">
        <v>0</v>
      </c>
      <c r="E30" s="18">
        <f t="shared" si="0"/>
        <v>346129</v>
      </c>
      <c r="F30" s="27"/>
      <c r="G30" s="158">
        <v>0</v>
      </c>
      <c r="H30" s="19">
        <v>0</v>
      </c>
      <c r="I30" s="159">
        <f t="shared" si="1"/>
        <v>0</v>
      </c>
      <c r="J30" s="18">
        <f t="shared" si="2"/>
        <v>346129</v>
      </c>
      <c r="K30" s="19">
        <f t="shared" si="2"/>
        <v>0</v>
      </c>
      <c r="L30" s="19">
        <f t="shared" si="3"/>
        <v>346129</v>
      </c>
    </row>
    <row r="31" spans="1:19" ht="12.75" x14ac:dyDescent="0.2">
      <c r="A31" s="14">
        <v>18</v>
      </c>
      <c r="B31" s="15" t="s">
        <v>39</v>
      </c>
      <c r="C31" s="16">
        <v>1403845</v>
      </c>
      <c r="D31" s="19">
        <v>0</v>
      </c>
      <c r="E31" s="18">
        <f t="shared" si="0"/>
        <v>1403845</v>
      </c>
      <c r="F31" s="27"/>
      <c r="G31" s="158">
        <v>1093740</v>
      </c>
      <c r="H31" s="19">
        <v>0</v>
      </c>
      <c r="I31" s="159">
        <f t="shared" si="1"/>
        <v>1093740</v>
      </c>
      <c r="J31" s="18">
        <f t="shared" si="2"/>
        <v>2497585</v>
      </c>
      <c r="K31" s="19">
        <f t="shared" si="2"/>
        <v>0</v>
      </c>
      <c r="L31" s="19">
        <f t="shared" si="3"/>
        <v>2497585</v>
      </c>
    </row>
    <row r="32" spans="1:19" ht="12.75" x14ac:dyDescent="0.2">
      <c r="A32" s="14">
        <v>19</v>
      </c>
      <c r="B32" s="15" t="s">
        <v>40</v>
      </c>
      <c r="C32" s="16">
        <v>249419</v>
      </c>
      <c r="D32" s="19">
        <v>0</v>
      </c>
      <c r="E32" s="18">
        <f t="shared" si="0"/>
        <v>249419</v>
      </c>
      <c r="F32" s="27"/>
      <c r="G32" s="158">
        <v>0</v>
      </c>
      <c r="H32" s="19">
        <v>0</v>
      </c>
      <c r="I32" s="159">
        <f t="shared" si="1"/>
        <v>0</v>
      </c>
      <c r="J32" s="18">
        <f t="shared" si="2"/>
        <v>249419</v>
      </c>
      <c r="K32" s="19">
        <f t="shared" si="2"/>
        <v>0</v>
      </c>
      <c r="L32" s="19">
        <f t="shared" si="3"/>
        <v>249419</v>
      </c>
      <c r="S32" s="1" t="s">
        <v>162</v>
      </c>
    </row>
    <row r="33" spans="1:12" ht="12.75" x14ac:dyDescent="0.2">
      <c r="A33" s="14">
        <v>20</v>
      </c>
      <c r="B33" s="15" t="s">
        <v>41</v>
      </c>
      <c r="C33" s="16">
        <v>282895</v>
      </c>
      <c r="D33" s="19">
        <v>0</v>
      </c>
      <c r="E33" s="18">
        <f t="shared" si="0"/>
        <v>282895</v>
      </c>
      <c r="F33" s="27"/>
      <c r="G33" s="158">
        <v>0</v>
      </c>
      <c r="H33" s="19">
        <v>0</v>
      </c>
      <c r="I33" s="159">
        <f t="shared" si="1"/>
        <v>0</v>
      </c>
      <c r="J33" s="18">
        <f t="shared" si="2"/>
        <v>282895</v>
      </c>
      <c r="K33" s="19">
        <f t="shared" si="2"/>
        <v>0</v>
      </c>
      <c r="L33" s="19">
        <f t="shared" si="3"/>
        <v>282895</v>
      </c>
    </row>
    <row r="34" spans="1:12" ht="12.75" x14ac:dyDescent="0.2">
      <c r="A34" s="14">
        <v>21</v>
      </c>
      <c r="B34" s="15" t="s">
        <v>42</v>
      </c>
      <c r="C34" s="16">
        <v>182805</v>
      </c>
      <c r="D34" s="19">
        <v>0</v>
      </c>
      <c r="E34" s="18">
        <f t="shared" si="0"/>
        <v>182805</v>
      </c>
      <c r="F34" s="27"/>
      <c r="G34" s="158">
        <v>0</v>
      </c>
      <c r="H34" s="19">
        <v>0</v>
      </c>
      <c r="I34" s="159">
        <f t="shared" si="1"/>
        <v>0</v>
      </c>
      <c r="J34" s="18">
        <f t="shared" si="2"/>
        <v>182805</v>
      </c>
      <c r="K34" s="19">
        <f t="shared" si="2"/>
        <v>0</v>
      </c>
      <c r="L34" s="19">
        <f t="shared" si="3"/>
        <v>182805</v>
      </c>
    </row>
    <row r="35" spans="1:12" ht="12.75" x14ac:dyDescent="0.2">
      <c r="A35" s="14">
        <v>22</v>
      </c>
      <c r="B35" s="15" t="s">
        <v>43</v>
      </c>
      <c r="C35" s="16">
        <v>80568</v>
      </c>
      <c r="D35" s="19">
        <v>0</v>
      </c>
      <c r="E35" s="18">
        <f t="shared" si="0"/>
        <v>80568</v>
      </c>
      <c r="F35" s="27"/>
      <c r="G35" s="158">
        <v>0</v>
      </c>
      <c r="H35" s="19">
        <v>0</v>
      </c>
      <c r="I35" s="159">
        <f t="shared" si="1"/>
        <v>0</v>
      </c>
      <c r="J35" s="18">
        <f t="shared" si="2"/>
        <v>80568</v>
      </c>
      <c r="K35" s="19">
        <f t="shared" si="2"/>
        <v>0</v>
      </c>
      <c r="L35" s="19">
        <f t="shared" si="3"/>
        <v>80568</v>
      </c>
    </row>
    <row r="36" spans="1:12" ht="12.75" x14ac:dyDescent="0.2">
      <c r="A36" s="14">
        <v>23</v>
      </c>
      <c r="B36" s="15" t="s">
        <v>44</v>
      </c>
      <c r="C36" s="16">
        <v>1603795</v>
      </c>
      <c r="D36" s="19">
        <v>0</v>
      </c>
      <c r="E36" s="18">
        <f t="shared" si="0"/>
        <v>1603795</v>
      </c>
      <c r="F36" s="27"/>
      <c r="G36" s="158">
        <v>0</v>
      </c>
      <c r="H36" s="19">
        <v>0</v>
      </c>
      <c r="I36" s="159">
        <f t="shared" si="1"/>
        <v>0</v>
      </c>
      <c r="J36" s="18">
        <f t="shared" si="2"/>
        <v>1603795</v>
      </c>
      <c r="K36" s="19">
        <f t="shared" si="2"/>
        <v>0</v>
      </c>
      <c r="L36" s="19">
        <f t="shared" si="3"/>
        <v>1603795</v>
      </c>
    </row>
    <row r="37" spans="1:12" ht="12.75" x14ac:dyDescent="0.2">
      <c r="A37" s="14">
        <v>24</v>
      </c>
      <c r="B37" s="15" t="s">
        <v>45</v>
      </c>
      <c r="C37" s="16">
        <v>641381</v>
      </c>
      <c r="D37" s="19">
        <v>0</v>
      </c>
      <c r="E37" s="18">
        <f t="shared" si="0"/>
        <v>641381</v>
      </c>
      <c r="F37" s="27"/>
      <c r="G37" s="158">
        <v>0</v>
      </c>
      <c r="H37" s="19">
        <v>0</v>
      </c>
      <c r="I37" s="159">
        <f t="shared" si="1"/>
        <v>0</v>
      </c>
      <c r="J37" s="18">
        <f t="shared" si="2"/>
        <v>641381</v>
      </c>
      <c r="K37" s="19">
        <f t="shared" si="2"/>
        <v>0</v>
      </c>
      <c r="L37" s="19">
        <f t="shared" si="3"/>
        <v>641381</v>
      </c>
    </row>
    <row r="38" spans="1:12" ht="12.75" x14ac:dyDescent="0.2">
      <c r="A38" s="14">
        <v>25</v>
      </c>
      <c r="B38" s="15" t="s">
        <v>46</v>
      </c>
      <c r="C38" s="16">
        <v>1556695</v>
      </c>
      <c r="D38" s="19">
        <v>0</v>
      </c>
      <c r="E38" s="18">
        <f t="shared" si="0"/>
        <v>1556695</v>
      </c>
      <c r="F38" s="27"/>
      <c r="G38" s="158">
        <v>0</v>
      </c>
      <c r="H38" s="19">
        <v>0</v>
      </c>
      <c r="I38" s="159">
        <f t="shared" si="1"/>
        <v>0</v>
      </c>
      <c r="J38" s="18">
        <f t="shared" si="2"/>
        <v>1556695</v>
      </c>
      <c r="K38" s="19">
        <f t="shared" si="2"/>
        <v>0</v>
      </c>
      <c r="L38" s="19">
        <f t="shared" si="3"/>
        <v>1556695</v>
      </c>
    </row>
    <row r="39" spans="1:12" ht="12.75" x14ac:dyDescent="0.2">
      <c r="A39" s="14">
        <v>26</v>
      </c>
      <c r="B39" s="15" t="s">
        <v>47</v>
      </c>
      <c r="C39" s="16">
        <v>4834854</v>
      </c>
      <c r="D39" s="19">
        <v>0</v>
      </c>
      <c r="E39" s="18">
        <f t="shared" si="0"/>
        <v>4834854</v>
      </c>
      <c r="F39" s="27"/>
      <c r="G39" s="158">
        <v>0</v>
      </c>
      <c r="H39" s="19">
        <v>0</v>
      </c>
      <c r="I39" s="159">
        <f t="shared" si="1"/>
        <v>0</v>
      </c>
      <c r="J39" s="18">
        <f t="shared" si="2"/>
        <v>4834854</v>
      </c>
      <c r="K39" s="19">
        <f t="shared" si="2"/>
        <v>0</v>
      </c>
      <c r="L39" s="19">
        <f t="shared" si="3"/>
        <v>4834854</v>
      </c>
    </row>
    <row r="40" spans="1:12" ht="12.75" x14ac:dyDescent="0.2">
      <c r="A40" s="14">
        <v>27</v>
      </c>
      <c r="B40" s="15" t="s">
        <v>48</v>
      </c>
      <c r="C40" s="16">
        <v>262892</v>
      </c>
      <c r="D40" s="19">
        <v>0</v>
      </c>
      <c r="E40" s="18">
        <f t="shared" si="0"/>
        <v>262892</v>
      </c>
      <c r="F40" s="27"/>
      <c r="G40" s="158">
        <v>0</v>
      </c>
      <c r="H40" s="19">
        <v>0</v>
      </c>
      <c r="I40" s="159">
        <f t="shared" si="1"/>
        <v>0</v>
      </c>
      <c r="J40" s="18">
        <f t="shared" si="2"/>
        <v>262892</v>
      </c>
      <c r="K40" s="19">
        <f t="shared" si="2"/>
        <v>0</v>
      </c>
      <c r="L40" s="19">
        <f t="shared" si="3"/>
        <v>262892</v>
      </c>
    </row>
    <row r="41" spans="1:12" ht="12.75" x14ac:dyDescent="0.2">
      <c r="A41" s="14">
        <v>28</v>
      </c>
      <c r="B41" s="15" t="s">
        <v>49</v>
      </c>
      <c r="C41" s="16">
        <v>331579</v>
      </c>
      <c r="D41" s="19">
        <v>0</v>
      </c>
      <c r="E41" s="18">
        <f t="shared" si="0"/>
        <v>331579</v>
      </c>
      <c r="F41" s="27"/>
      <c r="G41" s="158">
        <v>0</v>
      </c>
      <c r="H41" s="19">
        <v>0</v>
      </c>
      <c r="I41" s="159">
        <f t="shared" si="1"/>
        <v>0</v>
      </c>
      <c r="J41" s="18">
        <f t="shared" si="2"/>
        <v>331579</v>
      </c>
      <c r="K41" s="19">
        <f t="shared" si="2"/>
        <v>0</v>
      </c>
      <c r="L41" s="19">
        <f t="shared" si="3"/>
        <v>331579</v>
      </c>
    </row>
    <row r="42" spans="1:12" ht="12.75" x14ac:dyDescent="0.2">
      <c r="A42" s="14">
        <v>29</v>
      </c>
      <c r="B42" s="15" t="s">
        <v>50</v>
      </c>
      <c r="C42" s="16">
        <v>960098</v>
      </c>
      <c r="D42" s="19">
        <v>0</v>
      </c>
      <c r="E42" s="18">
        <f t="shared" si="0"/>
        <v>960098</v>
      </c>
      <c r="F42" s="27"/>
      <c r="G42" s="158">
        <v>0</v>
      </c>
      <c r="H42" s="19">
        <v>0</v>
      </c>
      <c r="I42" s="159">
        <f t="shared" si="1"/>
        <v>0</v>
      </c>
      <c r="J42" s="18">
        <f t="shared" si="2"/>
        <v>960098</v>
      </c>
      <c r="K42" s="19">
        <f t="shared" si="2"/>
        <v>0</v>
      </c>
      <c r="L42" s="19">
        <f t="shared" si="3"/>
        <v>960098</v>
      </c>
    </row>
    <row r="43" spans="1:12" ht="12.75" x14ac:dyDescent="0.2">
      <c r="A43" s="14">
        <v>30</v>
      </c>
      <c r="B43" s="15" t="s">
        <v>51</v>
      </c>
      <c r="C43" s="16">
        <v>231483</v>
      </c>
      <c r="D43" s="19">
        <v>0</v>
      </c>
      <c r="E43" s="18">
        <f t="shared" si="0"/>
        <v>231483</v>
      </c>
      <c r="F43" s="27"/>
      <c r="G43" s="158">
        <v>0</v>
      </c>
      <c r="H43" s="19">
        <v>0</v>
      </c>
      <c r="I43" s="159">
        <f t="shared" si="1"/>
        <v>0</v>
      </c>
      <c r="J43" s="18">
        <f t="shared" si="2"/>
        <v>231483</v>
      </c>
      <c r="K43" s="19">
        <f t="shared" si="2"/>
        <v>0</v>
      </c>
      <c r="L43" s="19">
        <f t="shared" si="3"/>
        <v>231483</v>
      </c>
    </row>
    <row r="44" spans="1:12" ht="12.75" x14ac:dyDescent="0.2">
      <c r="A44" s="14">
        <v>31</v>
      </c>
      <c r="B44" s="15" t="s">
        <v>52</v>
      </c>
      <c r="C44" s="16">
        <v>824137</v>
      </c>
      <c r="D44" s="19">
        <v>0</v>
      </c>
      <c r="E44" s="18">
        <f t="shared" si="0"/>
        <v>824137</v>
      </c>
      <c r="F44" s="27"/>
      <c r="G44" s="158">
        <v>0</v>
      </c>
      <c r="H44" s="19">
        <v>0</v>
      </c>
      <c r="I44" s="159">
        <f t="shared" si="1"/>
        <v>0</v>
      </c>
      <c r="J44" s="18">
        <f t="shared" si="2"/>
        <v>824137</v>
      </c>
      <c r="K44" s="19">
        <f t="shared" si="2"/>
        <v>0</v>
      </c>
      <c r="L44" s="19">
        <f t="shared" si="3"/>
        <v>824137</v>
      </c>
    </row>
    <row r="45" spans="1:12" ht="12.75" x14ac:dyDescent="0.2">
      <c r="A45" s="14">
        <v>32</v>
      </c>
      <c r="B45" s="15" t="s">
        <v>53</v>
      </c>
      <c r="C45" s="16">
        <v>2420183</v>
      </c>
      <c r="D45" s="19">
        <v>0</v>
      </c>
      <c r="E45" s="18">
        <f t="shared" si="0"/>
        <v>2420183</v>
      </c>
      <c r="F45" s="27"/>
      <c r="G45" s="158">
        <v>0</v>
      </c>
      <c r="H45" s="19">
        <v>0</v>
      </c>
      <c r="I45" s="159">
        <f t="shared" si="1"/>
        <v>0</v>
      </c>
      <c r="J45" s="18">
        <f t="shared" si="2"/>
        <v>2420183</v>
      </c>
      <c r="K45" s="19">
        <f t="shared" si="2"/>
        <v>0</v>
      </c>
      <c r="L45" s="19">
        <f t="shared" si="3"/>
        <v>2420183</v>
      </c>
    </row>
    <row r="46" spans="1:12" ht="12.75" x14ac:dyDescent="0.2">
      <c r="A46" s="14">
        <v>33</v>
      </c>
      <c r="B46" s="15" t="s">
        <v>54</v>
      </c>
      <c r="C46" s="16">
        <v>1145392</v>
      </c>
      <c r="D46" s="19">
        <v>0</v>
      </c>
      <c r="E46" s="18">
        <f t="shared" si="0"/>
        <v>1145392</v>
      </c>
      <c r="F46" s="27"/>
      <c r="G46" s="158">
        <v>0</v>
      </c>
      <c r="H46" s="19">
        <v>0</v>
      </c>
      <c r="I46" s="159">
        <f t="shared" si="1"/>
        <v>0</v>
      </c>
      <c r="J46" s="18">
        <f t="shared" si="2"/>
        <v>1145392</v>
      </c>
      <c r="K46" s="19">
        <f t="shared" si="2"/>
        <v>0</v>
      </c>
      <c r="L46" s="19">
        <f t="shared" si="3"/>
        <v>1145392</v>
      </c>
    </row>
    <row r="47" spans="1:12" ht="12.75" x14ac:dyDescent="0.2">
      <c r="A47" s="14">
        <v>34</v>
      </c>
      <c r="B47" s="15" t="s">
        <v>55</v>
      </c>
      <c r="C47" s="16">
        <v>1528307</v>
      </c>
      <c r="D47" s="19">
        <v>0</v>
      </c>
      <c r="E47" s="18">
        <f t="shared" si="0"/>
        <v>1528307</v>
      </c>
      <c r="F47" s="27"/>
      <c r="G47" s="158">
        <v>0</v>
      </c>
      <c r="H47" s="19">
        <v>0</v>
      </c>
      <c r="I47" s="159">
        <f t="shared" si="1"/>
        <v>0</v>
      </c>
      <c r="J47" s="18">
        <f t="shared" si="2"/>
        <v>1528307</v>
      </c>
      <c r="K47" s="19">
        <f t="shared" si="2"/>
        <v>0</v>
      </c>
      <c r="L47" s="19">
        <f t="shared" si="3"/>
        <v>1528307</v>
      </c>
    </row>
    <row r="48" spans="1:12" ht="12.75" x14ac:dyDescent="0.2">
      <c r="A48" s="14">
        <v>35</v>
      </c>
      <c r="B48" s="15" t="s">
        <v>56</v>
      </c>
      <c r="C48" s="16">
        <v>553990</v>
      </c>
      <c r="D48" s="19">
        <v>0</v>
      </c>
      <c r="E48" s="18">
        <f t="shared" si="0"/>
        <v>553990</v>
      </c>
      <c r="F48" s="27"/>
      <c r="G48" s="158">
        <v>0</v>
      </c>
      <c r="H48" s="19">
        <v>0</v>
      </c>
      <c r="I48" s="159">
        <f t="shared" si="1"/>
        <v>0</v>
      </c>
      <c r="J48" s="18">
        <f t="shared" si="2"/>
        <v>553990</v>
      </c>
      <c r="K48" s="19">
        <f t="shared" si="2"/>
        <v>0</v>
      </c>
      <c r="L48" s="19">
        <f t="shared" si="3"/>
        <v>553990</v>
      </c>
    </row>
    <row r="49" spans="1:12" ht="12.75" x14ac:dyDescent="0.2">
      <c r="A49" s="14">
        <v>36</v>
      </c>
      <c r="B49" s="15" t="s">
        <v>57</v>
      </c>
      <c r="C49" s="16">
        <v>2437528</v>
      </c>
      <c r="D49" s="19">
        <v>0</v>
      </c>
      <c r="E49" s="18">
        <f t="shared" si="0"/>
        <v>2437528</v>
      </c>
      <c r="F49" s="27"/>
      <c r="G49" s="158">
        <v>0</v>
      </c>
      <c r="H49" s="19">
        <v>0</v>
      </c>
      <c r="I49" s="159">
        <f t="shared" si="1"/>
        <v>0</v>
      </c>
      <c r="J49" s="18">
        <f t="shared" si="2"/>
        <v>2437528</v>
      </c>
      <c r="K49" s="19">
        <f t="shared" si="2"/>
        <v>0</v>
      </c>
      <c r="L49" s="19">
        <f t="shared" si="3"/>
        <v>2437528</v>
      </c>
    </row>
    <row r="50" spans="1:12" ht="12.75" x14ac:dyDescent="0.2">
      <c r="A50" s="14">
        <v>37</v>
      </c>
      <c r="B50" s="15" t="s">
        <v>58</v>
      </c>
      <c r="C50" s="16">
        <v>98101</v>
      </c>
      <c r="D50" s="19">
        <v>0</v>
      </c>
      <c r="E50" s="18">
        <f t="shared" si="0"/>
        <v>98101</v>
      </c>
      <c r="F50" s="27"/>
      <c r="G50" s="158">
        <v>0</v>
      </c>
      <c r="H50" s="19">
        <v>0</v>
      </c>
      <c r="I50" s="159">
        <f t="shared" si="1"/>
        <v>0</v>
      </c>
      <c r="J50" s="18">
        <f t="shared" si="2"/>
        <v>98101</v>
      </c>
      <c r="K50" s="19">
        <f t="shared" si="2"/>
        <v>0</v>
      </c>
      <c r="L50" s="19">
        <f t="shared" si="3"/>
        <v>98101</v>
      </c>
    </row>
    <row r="51" spans="1:12" ht="12.75" x14ac:dyDescent="0.2">
      <c r="A51" s="14">
        <v>38</v>
      </c>
      <c r="B51" s="15" t="s">
        <v>59</v>
      </c>
      <c r="C51" s="16">
        <v>127208</v>
      </c>
      <c r="D51" s="19">
        <v>0</v>
      </c>
      <c r="E51" s="18">
        <f t="shared" si="0"/>
        <v>127208</v>
      </c>
      <c r="F51" s="27"/>
      <c r="G51" s="158">
        <v>0</v>
      </c>
      <c r="H51" s="19">
        <v>0</v>
      </c>
      <c r="I51" s="159">
        <f t="shared" si="1"/>
        <v>0</v>
      </c>
      <c r="J51" s="18">
        <f t="shared" si="2"/>
        <v>127208</v>
      </c>
      <c r="K51" s="19">
        <f t="shared" si="2"/>
        <v>0</v>
      </c>
      <c r="L51" s="19">
        <f t="shared" si="3"/>
        <v>127208</v>
      </c>
    </row>
    <row r="52" spans="1:12" ht="12.75" x14ac:dyDescent="0.2">
      <c r="A52" s="14">
        <v>39</v>
      </c>
      <c r="B52" s="15" t="s">
        <v>60</v>
      </c>
      <c r="C52" s="16">
        <v>378223</v>
      </c>
      <c r="D52" s="19">
        <v>0</v>
      </c>
      <c r="E52" s="18">
        <f t="shared" si="0"/>
        <v>378223</v>
      </c>
      <c r="F52" s="27"/>
      <c r="G52" s="158">
        <v>0</v>
      </c>
      <c r="H52" s="19">
        <v>0</v>
      </c>
      <c r="I52" s="159">
        <f t="shared" si="1"/>
        <v>0</v>
      </c>
      <c r="J52" s="18">
        <f t="shared" si="2"/>
        <v>378223</v>
      </c>
      <c r="K52" s="19">
        <f t="shared" si="2"/>
        <v>0</v>
      </c>
      <c r="L52" s="19">
        <f t="shared" si="3"/>
        <v>378223</v>
      </c>
    </row>
    <row r="53" spans="1:12" ht="12.75" x14ac:dyDescent="0.2">
      <c r="A53" s="14">
        <v>40</v>
      </c>
      <c r="B53" s="15" t="s">
        <v>61</v>
      </c>
      <c r="C53" s="16">
        <v>268152</v>
      </c>
      <c r="D53" s="19">
        <v>0</v>
      </c>
      <c r="E53" s="18">
        <f t="shared" si="0"/>
        <v>268152</v>
      </c>
      <c r="F53" s="27"/>
      <c r="G53" s="158">
        <v>0</v>
      </c>
      <c r="H53" s="19">
        <v>0</v>
      </c>
      <c r="I53" s="159">
        <f t="shared" si="1"/>
        <v>0</v>
      </c>
      <c r="J53" s="18">
        <f t="shared" si="2"/>
        <v>268152</v>
      </c>
      <c r="K53" s="19">
        <f t="shared" si="2"/>
        <v>0</v>
      </c>
      <c r="L53" s="19">
        <f t="shared" si="3"/>
        <v>268152</v>
      </c>
    </row>
    <row r="54" spans="1:12" ht="12.75" x14ac:dyDescent="0.2">
      <c r="A54" s="14">
        <v>41</v>
      </c>
      <c r="B54" s="15" t="s">
        <v>62</v>
      </c>
      <c r="C54" s="16">
        <v>3630858</v>
      </c>
      <c r="D54" s="19">
        <v>0</v>
      </c>
      <c r="E54" s="18">
        <f t="shared" si="0"/>
        <v>3630858</v>
      </c>
      <c r="F54" s="27"/>
      <c r="G54" s="158">
        <v>0</v>
      </c>
      <c r="H54" s="19">
        <v>0</v>
      </c>
      <c r="I54" s="159">
        <f t="shared" si="1"/>
        <v>0</v>
      </c>
      <c r="J54" s="18">
        <f t="shared" si="2"/>
        <v>3630858</v>
      </c>
      <c r="K54" s="19">
        <f t="shared" si="2"/>
        <v>0</v>
      </c>
      <c r="L54" s="19">
        <f t="shared" si="3"/>
        <v>3630858</v>
      </c>
    </row>
    <row r="55" spans="1:12" ht="12.75" x14ac:dyDescent="0.2">
      <c r="A55" s="14">
        <v>42</v>
      </c>
      <c r="B55" s="15" t="s">
        <v>63</v>
      </c>
      <c r="C55" s="16">
        <v>404582</v>
      </c>
      <c r="D55" s="19">
        <v>0</v>
      </c>
      <c r="E55" s="18">
        <f t="shared" si="0"/>
        <v>404582</v>
      </c>
      <c r="F55" s="27"/>
      <c r="G55" s="158">
        <v>0</v>
      </c>
      <c r="H55" s="19">
        <v>0</v>
      </c>
      <c r="I55" s="159">
        <f t="shared" si="1"/>
        <v>0</v>
      </c>
      <c r="J55" s="18">
        <f t="shared" si="2"/>
        <v>404582</v>
      </c>
      <c r="K55" s="19">
        <f t="shared" si="2"/>
        <v>0</v>
      </c>
      <c r="L55" s="19">
        <f t="shared" si="3"/>
        <v>404582</v>
      </c>
    </row>
    <row r="56" spans="1:12" ht="12.75" x14ac:dyDescent="0.2">
      <c r="A56" s="14">
        <v>43</v>
      </c>
      <c r="B56" s="15" t="s">
        <v>64</v>
      </c>
      <c r="C56" s="16">
        <v>897705</v>
      </c>
      <c r="D56" s="19">
        <v>0</v>
      </c>
      <c r="E56" s="18">
        <f t="shared" si="0"/>
        <v>897705</v>
      </c>
      <c r="F56" s="27"/>
      <c r="G56" s="158">
        <v>0</v>
      </c>
      <c r="H56" s="19">
        <v>0</v>
      </c>
      <c r="I56" s="159">
        <f t="shared" si="1"/>
        <v>0</v>
      </c>
      <c r="J56" s="18">
        <f t="shared" si="2"/>
        <v>897705</v>
      </c>
      <c r="K56" s="19">
        <f t="shared" si="2"/>
        <v>0</v>
      </c>
      <c r="L56" s="19">
        <f t="shared" si="3"/>
        <v>897705</v>
      </c>
    </row>
    <row r="57" spans="1:12" ht="12.75" x14ac:dyDescent="0.2">
      <c r="A57" s="14">
        <v>44</v>
      </c>
      <c r="B57" s="15" t="s">
        <v>65</v>
      </c>
      <c r="C57" s="16">
        <v>877118</v>
      </c>
      <c r="D57" s="19">
        <v>0</v>
      </c>
      <c r="E57" s="18">
        <f t="shared" si="0"/>
        <v>877118</v>
      </c>
      <c r="F57" s="27"/>
      <c r="G57" s="158">
        <v>0</v>
      </c>
      <c r="H57" s="19">
        <v>0</v>
      </c>
      <c r="I57" s="159">
        <f t="shared" si="1"/>
        <v>0</v>
      </c>
      <c r="J57" s="18">
        <f t="shared" si="2"/>
        <v>877118</v>
      </c>
      <c r="K57" s="19">
        <f t="shared" si="2"/>
        <v>0</v>
      </c>
      <c r="L57" s="19">
        <f t="shared" si="3"/>
        <v>877118</v>
      </c>
    </row>
    <row r="58" spans="1:12" ht="12.75" x14ac:dyDescent="0.2">
      <c r="A58" s="14">
        <v>45</v>
      </c>
      <c r="B58" s="15" t="s">
        <v>66</v>
      </c>
      <c r="C58" s="16">
        <v>1009555</v>
      </c>
      <c r="D58" s="19">
        <v>0</v>
      </c>
      <c r="E58" s="18">
        <f t="shared" si="0"/>
        <v>1009555</v>
      </c>
      <c r="F58" s="27"/>
      <c r="G58" s="158">
        <v>0</v>
      </c>
      <c r="H58" s="19">
        <v>0</v>
      </c>
      <c r="I58" s="159">
        <f t="shared" si="1"/>
        <v>0</v>
      </c>
      <c r="J58" s="18">
        <f t="shared" si="2"/>
        <v>1009555</v>
      </c>
      <c r="K58" s="19">
        <f t="shared" si="2"/>
        <v>0</v>
      </c>
      <c r="L58" s="19">
        <f t="shared" si="3"/>
        <v>1009555</v>
      </c>
    </row>
    <row r="59" spans="1:12" ht="12.75" x14ac:dyDescent="0.2">
      <c r="A59" s="14">
        <v>46</v>
      </c>
      <c r="B59" s="15" t="s">
        <v>67</v>
      </c>
      <c r="C59" s="16">
        <v>268564</v>
      </c>
      <c r="D59" s="19">
        <v>0</v>
      </c>
      <c r="E59" s="18">
        <f t="shared" si="0"/>
        <v>268564</v>
      </c>
      <c r="F59" s="27"/>
      <c r="G59" s="158">
        <v>0</v>
      </c>
      <c r="H59" s="19">
        <v>0</v>
      </c>
      <c r="I59" s="159">
        <f t="shared" si="1"/>
        <v>0</v>
      </c>
      <c r="J59" s="18">
        <f t="shared" si="2"/>
        <v>268564</v>
      </c>
      <c r="K59" s="19">
        <f t="shared" si="2"/>
        <v>0</v>
      </c>
      <c r="L59" s="19">
        <f t="shared" si="3"/>
        <v>268564</v>
      </c>
    </row>
    <row r="60" spans="1:12" ht="12.75" x14ac:dyDescent="0.2">
      <c r="A60" s="20">
        <v>47</v>
      </c>
      <c r="B60" s="21" t="s">
        <v>68</v>
      </c>
      <c r="C60" s="22">
        <v>60315</v>
      </c>
      <c r="D60" s="23">
        <v>0</v>
      </c>
      <c r="E60" s="24">
        <f t="shared" si="0"/>
        <v>60315</v>
      </c>
      <c r="F60" s="152"/>
      <c r="G60" s="160">
        <v>0</v>
      </c>
      <c r="H60" s="23">
        <v>0</v>
      </c>
      <c r="I60" s="161">
        <f t="shared" si="1"/>
        <v>0</v>
      </c>
      <c r="J60" s="24">
        <f t="shared" si="2"/>
        <v>60315</v>
      </c>
      <c r="K60" s="23">
        <f t="shared" si="2"/>
        <v>0</v>
      </c>
      <c r="L60" s="23">
        <f t="shared" si="3"/>
        <v>60315</v>
      </c>
    </row>
    <row r="61" spans="1:12" ht="15.75" x14ac:dyDescent="0.25">
      <c r="A61" s="25" t="str">
        <f>E2</f>
        <v>Work First County Block Grant</v>
      </c>
      <c r="B61" s="26"/>
      <c r="C61" s="16"/>
      <c r="D61" s="18"/>
      <c r="E61" s="18"/>
      <c r="F61" s="27"/>
      <c r="G61" s="18"/>
      <c r="H61" s="18"/>
      <c r="I61" s="18"/>
      <c r="J61" s="18"/>
      <c r="K61" s="18"/>
      <c r="L61" s="18"/>
    </row>
    <row r="62" spans="1:12" ht="12.75" x14ac:dyDescent="0.2">
      <c r="A62" s="28" t="str">
        <f>E5</f>
        <v>AUTHORIZATION NUMBER: 1</v>
      </c>
      <c r="B62" s="26"/>
      <c r="C62" s="16"/>
      <c r="D62" s="18"/>
      <c r="E62" s="18"/>
      <c r="F62" s="27"/>
      <c r="G62" s="18"/>
      <c r="H62" s="18"/>
      <c r="I62" s="18"/>
      <c r="J62" s="18"/>
      <c r="K62" s="18"/>
      <c r="L62" s="18"/>
    </row>
    <row r="63" spans="1:12" ht="22.5" customHeight="1" x14ac:dyDescent="0.2">
      <c r="A63" s="29"/>
      <c r="B63" s="30"/>
      <c r="C63" s="303" t="s">
        <v>5</v>
      </c>
      <c r="D63" s="304"/>
      <c r="E63" s="305"/>
      <c r="F63" s="30"/>
      <c r="G63" s="306" t="s">
        <v>6</v>
      </c>
      <c r="H63" s="304"/>
      <c r="I63" s="307"/>
      <c r="J63" s="304" t="s">
        <v>7</v>
      </c>
      <c r="K63" s="304"/>
      <c r="L63" s="305"/>
    </row>
    <row r="64" spans="1:12" s="13" customFormat="1" ht="12.75" x14ac:dyDescent="0.2">
      <c r="A64" s="29"/>
      <c r="B64" s="33" t="s">
        <v>9</v>
      </c>
      <c r="C64" s="32" t="s">
        <v>10</v>
      </c>
      <c r="D64" s="34" t="s">
        <v>11</v>
      </c>
      <c r="E64" s="31" t="s">
        <v>12</v>
      </c>
      <c r="F64" s="35"/>
      <c r="G64" s="166" t="s">
        <v>10</v>
      </c>
      <c r="H64" s="33" t="s">
        <v>11</v>
      </c>
      <c r="I64" s="167" t="s">
        <v>12</v>
      </c>
      <c r="J64" s="163" t="s">
        <v>10</v>
      </c>
      <c r="K64" s="34" t="s">
        <v>11</v>
      </c>
      <c r="L64" s="31" t="s">
        <v>12</v>
      </c>
    </row>
    <row r="65" spans="1:12" ht="12.75" x14ac:dyDescent="0.2">
      <c r="A65" s="36">
        <v>48</v>
      </c>
      <c r="B65" s="37" t="s">
        <v>69</v>
      </c>
      <c r="C65" s="16">
        <v>44979</v>
      </c>
      <c r="D65" s="19">
        <v>0</v>
      </c>
      <c r="E65" s="19">
        <f t="shared" ref="E65:E119" si="4">SUM(C65:D65)</f>
        <v>44979</v>
      </c>
      <c r="F65" s="162"/>
      <c r="G65" s="158">
        <v>0</v>
      </c>
      <c r="H65" s="19">
        <v>0</v>
      </c>
      <c r="I65" s="159">
        <f t="shared" ref="I65:I119" si="5">G65+H65</f>
        <v>0</v>
      </c>
      <c r="J65" s="18">
        <f t="shared" ref="J65:K96" si="6">C65+G65</f>
        <v>44979</v>
      </c>
      <c r="K65" s="19">
        <f t="shared" si="6"/>
        <v>0</v>
      </c>
      <c r="L65" s="17">
        <f t="shared" ref="L65:L119" si="7">SUM(J65:K65)</f>
        <v>44979</v>
      </c>
    </row>
    <row r="66" spans="1:12" ht="12.75" x14ac:dyDescent="0.2">
      <c r="A66" s="36">
        <v>49</v>
      </c>
      <c r="B66" s="15" t="s">
        <v>70</v>
      </c>
      <c r="C66" s="16">
        <v>832612</v>
      </c>
      <c r="D66" s="19">
        <v>0</v>
      </c>
      <c r="E66" s="19">
        <f t="shared" si="4"/>
        <v>832612</v>
      </c>
      <c r="F66" s="162"/>
      <c r="G66" s="158">
        <v>0</v>
      </c>
      <c r="H66" s="19">
        <v>0</v>
      </c>
      <c r="I66" s="159">
        <f t="shared" si="5"/>
        <v>0</v>
      </c>
      <c r="J66" s="18">
        <f t="shared" si="6"/>
        <v>832612</v>
      </c>
      <c r="K66" s="19">
        <f t="shared" si="6"/>
        <v>0</v>
      </c>
      <c r="L66" s="19">
        <f t="shared" si="7"/>
        <v>832612</v>
      </c>
    </row>
    <row r="67" spans="1:12" ht="12.75" x14ac:dyDescent="0.2">
      <c r="A67" s="36">
        <v>50</v>
      </c>
      <c r="B67" s="15" t="s">
        <v>71</v>
      </c>
      <c r="C67" s="16">
        <v>340200</v>
      </c>
      <c r="D67" s="19">
        <v>0</v>
      </c>
      <c r="E67" s="19">
        <f t="shared" si="4"/>
        <v>340200</v>
      </c>
      <c r="F67" s="162"/>
      <c r="G67" s="158">
        <v>0</v>
      </c>
      <c r="H67" s="19">
        <v>0</v>
      </c>
      <c r="I67" s="159">
        <f t="shared" si="5"/>
        <v>0</v>
      </c>
      <c r="J67" s="18">
        <f t="shared" si="6"/>
        <v>340200</v>
      </c>
      <c r="K67" s="19">
        <f t="shared" si="6"/>
        <v>0</v>
      </c>
      <c r="L67" s="19">
        <f t="shared" si="7"/>
        <v>340200</v>
      </c>
    </row>
    <row r="68" spans="1:12" ht="12.75" x14ac:dyDescent="0.2">
      <c r="A68" s="36">
        <v>51</v>
      </c>
      <c r="B68" s="15" t="s">
        <v>72</v>
      </c>
      <c r="C68" s="16">
        <v>1191777</v>
      </c>
      <c r="D68" s="19">
        <v>0</v>
      </c>
      <c r="E68" s="19">
        <f t="shared" si="4"/>
        <v>1191777</v>
      </c>
      <c r="F68" s="162"/>
      <c r="G68" s="158">
        <v>0</v>
      </c>
      <c r="H68" s="19">
        <v>0</v>
      </c>
      <c r="I68" s="159">
        <f t="shared" si="5"/>
        <v>0</v>
      </c>
      <c r="J68" s="18">
        <f t="shared" si="6"/>
        <v>1191777</v>
      </c>
      <c r="K68" s="19">
        <f t="shared" si="6"/>
        <v>0</v>
      </c>
      <c r="L68" s="19">
        <f t="shared" si="7"/>
        <v>1191777</v>
      </c>
    </row>
    <row r="69" spans="1:12" ht="12.75" x14ac:dyDescent="0.2">
      <c r="A69" s="36">
        <v>52</v>
      </c>
      <c r="B69" s="15" t="s">
        <v>73</v>
      </c>
      <c r="C69" s="16">
        <v>172158</v>
      </c>
      <c r="D69" s="19">
        <v>0</v>
      </c>
      <c r="E69" s="19">
        <f t="shared" si="4"/>
        <v>172158</v>
      </c>
      <c r="F69" s="162"/>
      <c r="G69" s="158">
        <v>0</v>
      </c>
      <c r="H69" s="19">
        <v>0</v>
      </c>
      <c r="I69" s="159">
        <f t="shared" si="5"/>
        <v>0</v>
      </c>
      <c r="J69" s="18">
        <f t="shared" si="6"/>
        <v>172158</v>
      </c>
      <c r="K69" s="19">
        <f t="shared" si="6"/>
        <v>0</v>
      </c>
      <c r="L69" s="19">
        <f t="shared" si="7"/>
        <v>172158</v>
      </c>
    </row>
    <row r="70" spans="1:12" ht="12.75" x14ac:dyDescent="0.2">
      <c r="A70" s="36">
        <v>53</v>
      </c>
      <c r="B70" s="15" t="s">
        <v>74</v>
      </c>
      <c r="C70" s="16">
        <v>412190</v>
      </c>
      <c r="D70" s="19">
        <v>0</v>
      </c>
      <c r="E70" s="19">
        <f t="shared" si="4"/>
        <v>412190</v>
      </c>
      <c r="F70" s="162"/>
      <c r="G70" s="158">
        <v>0</v>
      </c>
      <c r="H70" s="19">
        <v>0</v>
      </c>
      <c r="I70" s="159">
        <f t="shared" si="5"/>
        <v>0</v>
      </c>
      <c r="J70" s="18">
        <f t="shared" si="6"/>
        <v>412190</v>
      </c>
      <c r="K70" s="19">
        <f t="shared" si="6"/>
        <v>0</v>
      </c>
      <c r="L70" s="19">
        <f t="shared" si="7"/>
        <v>412190</v>
      </c>
    </row>
    <row r="71" spans="1:12" ht="12.75" x14ac:dyDescent="0.2">
      <c r="A71" s="36">
        <v>54</v>
      </c>
      <c r="B71" s="15" t="s">
        <v>75</v>
      </c>
      <c r="C71" s="16">
        <v>553755</v>
      </c>
      <c r="D71" s="19">
        <v>0</v>
      </c>
      <c r="E71" s="19">
        <f t="shared" si="4"/>
        <v>553755</v>
      </c>
      <c r="F71" s="162"/>
      <c r="G71" s="158">
        <v>1339325</v>
      </c>
      <c r="H71" s="19">
        <v>0</v>
      </c>
      <c r="I71" s="159">
        <f t="shared" si="5"/>
        <v>1339325</v>
      </c>
      <c r="J71" s="18">
        <f t="shared" si="6"/>
        <v>1893080</v>
      </c>
      <c r="K71" s="19">
        <f t="shared" si="6"/>
        <v>0</v>
      </c>
      <c r="L71" s="19">
        <f t="shared" si="7"/>
        <v>1893080</v>
      </c>
    </row>
    <row r="72" spans="1:12" ht="12.75" x14ac:dyDescent="0.2">
      <c r="A72" s="36">
        <v>55</v>
      </c>
      <c r="B72" s="15" t="s">
        <v>76</v>
      </c>
      <c r="C72" s="16">
        <v>514399</v>
      </c>
      <c r="D72" s="19">
        <v>0</v>
      </c>
      <c r="E72" s="19">
        <f t="shared" si="4"/>
        <v>514399</v>
      </c>
      <c r="F72" s="162"/>
      <c r="G72" s="158">
        <v>577283</v>
      </c>
      <c r="H72" s="19">
        <v>0</v>
      </c>
      <c r="I72" s="159">
        <f t="shared" si="5"/>
        <v>577283</v>
      </c>
      <c r="J72" s="18">
        <f t="shared" si="6"/>
        <v>1091682</v>
      </c>
      <c r="K72" s="19">
        <f t="shared" si="6"/>
        <v>0</v>
      </c>
      <c r="L72" s="19">
        <f t="shared" si="7"/>
        <v>1091682</v>
      </c>
    </row>
    <row r="73" spans="1:12" ht="12.75" x14ac:dyDescent="0.2">
      <c r="A73" s="36">
        <v>56</v>
      </c>
      <c r="B73" s="15" t="s">
        <v>77</v>
      </c>
      <c r="C73" s="16">
        <v>287684</v>
      </c>
      <c r="D73" s="19">
        <v>0</v>
      </c>
      <c r="E73" s="19">
        <f t="shared" si="4"/>
        <v>287684</v>
      </c>
      <c r="F73" s="162"/>
      <c r="G73" s="158">
        <v>183176</v>
      </c>
      <c r="H73" s="19">
        <v>0</v>
      </c>
      <c r="I73" s="159">
        <f t="shared" si="5"/>
        <v>183176</v>
      </c>
      <c r="J73" s="18">
        <f t="shared" si="6"/>
        <v>470860</v>
      </c>
      <c r="K73" s="19">
        <f t="shared" si="6"/>
        <v>0</v>
      </c>
      <c r="L73" s="19">
        <f t="shared" si="7"/>
        <v>470860</v>
      </c>
    </row>
    <row r="74" spans="1:12" ht="12.75" x14ac:dyDescent="0.2">
      <c r="A74" s="36">
        <v>57</v>
      </c>
      <c r="B74" s="15" t="s">
        <v>78</v>
      </c>
      <c r="C74" s="16">
        <v>233379</v>
      </c>
      <c r="D74" s="19">
        <v>0</v>
      </c>
      <c r="E74" s="19">
        <f t="shared" si="4"/>
        <v>233379</v>
      </c>
      <c r="F74" s="162"/>
      <c r="G74" s="158">
        <v>0</v>
      </c>
      <c r="H74" s="19">
        <v>0</v>
      </c>
      <c r="I74" s="159">
        <f t="shared" si="5"/>
        <v>0</v>
      </c>
      <c r="J74" s="18">
        <f t="shared" si="6"/>
        <v>233379</v>
      </c>
      <c r="K74" s="19">
        <f t="shared" si="6"/>
        <v>0</v>
      </c>
      <c r="L74" s="19">
        <f t="shared" si="7"/>
        <v>233379</v>
      </c>
    </row>
    <row r="75" spans="1:12" ht="12.75" x14ac:dyDescent="0.2">
      <c r="A75" s="36">
        <v>58</v>
      </c>
      <c r="B75" s="15" t="s">
        <v>79</v>
      </c>
      <c r="C75" s="16">
        <v>360238</v>
      </c>
      <c r="D75" s="19">
        <v>0</v>
      </c>
      <c r="E75" s="19">
        <f t="shared" si="4"/>
        <v>360238</v>
      </c>
      <c r="F75" s="162"/>
      <c r="G75" s="158">
        <v>0</v>
      </c>
      <c r="H75" s="19">
        <v>0</v>
      </c>
      <c r="I75" s="159">
        <f t="shared" si="5"/>
        <v>0</v>
      </c>
      <c r="J75" s="18">
        <f t="shared" si="6"/>
        <v>360238</v>
      </c>
      <c r="K75" s="19">
        <f t="shared" si="6"/>
        <v>0</v>
      </c>
      <c r="L75" s="19">
        <f t="shared" si="7"/>
        <v>360238</v>
      </c>
    </row>
    <row r="76" spans="1:12" ht="12.75" x14ac:dyDescent="0.2">
      <c r="A76" s="36">
        <v>59</v>
      </c>
      <c r="B76" s="15" t="s">
        <v>80</v>
      </c>
      <c r="C76" s="16">
        <v>554009</v>
      </c>
      <c r="D76" s="19">
        <v>0</v>
      </c>
      <c r="E76" s="19">
        <f t="shared" si="4"/>
        <v>554009</v>
      </c>
      <c r="F76" s="162"/>
      <c r="G76" s="158">
        <v>0</v>
      </c>
      <c r="H76" s="19">
        <v>0</v>
      </c>
      <c r="I76" s="159">
        <f t="shared" si="5"/>
        <v>0</v>
      </c>
      <c r="J76" s="18">
        <f t="shared" si="6"/>
        <v>554009</v>
      </c>
      <c r="K76" s="19">
        <f t="shared" si="6"/>
        <v>0</v>
      </c>
      <c r="L76" s="19">
        <f t="shared" si="7"/>
        <v>554009</v>
      </c>
    </row>
    <row r="77" spans="1:12" ht="12.75" x14ac:dyDescent="0.2">
      <c r="A77" s="36">
        <v>60</v>
      </c>
      <c r="B77" s="15" t="s">
        <v>81</v>
      </c>
      <c r="C77" s="16">
        <v>8278019</v>
      </c>
      <c r="D77" s="19">
        <v>0</v>
      </c>
      <c r="E77" s="19">
        <f t="shared" si="4"/>
        <v>8278019</v>
      </c>
      <c r="F77" s="162"/>
      <c r="G77" s="158">
        <v>0</v>
      </c>
      <c r="H77" s="19">
        <v>0</v>
      </c>
      <c r="I77" s="159">
        <f t="shared" si="5"/>
        <v>0</v>
      </c>
      <c r="J77" s="18">
        <f t="shared" si="6"/>
        <v>8278019</v>
      </c>
      <c r="K77" s="19">
        <f t="shared" si="6"/>
        <v>0</v>
      </c>
      <c r="L77" s="19">
        <f t="shared" si="7"/>
        <v>8278019</v>
      </c>
    </row>
    <row r="78" spans="1:12" ht="12.75" x14ac:dyDescent="0.2">
      <c r="A78" s="36">
        <v>61</v>
      </c>
      <c r="B78" s="15" t="s">
        <v>82</v>
      </c>
      <c r="C78" s="16">
        <v>122767</v>
      </c>
      <c r="D78" s="19">
        <v>0</v>
      </c>
      <c r="E78" s="19">
        <f t="shared" si="4"/>
        <v>122767</v>
      </c>
      <c r="F78" s="162"/>
      <c r="G78" s="158">
        <v>0</v>
      </c>
      <c r="H78" s="19">
        <v>0</v>
      </c>
      <c r="I78" s="159">
        <f t="shared" si="5"/>
        <v>0</v>
      </c>
      <c r="J78" s="18">
        <f t="shared" si="6"/>
        <v>122767</v>
      </c>
      <c r="K78" s="19">
        <f t="shared" si="6"/>
        <v>0</v>
      </c>
      <c r="L78" s="19">
        <f t="shared" si="7"/>
        <v>122767</v>
      </c>
    </row>
    <row r="79" spans="1:12" ht="12.75" x14ac:dyDescent="0.2">
      <c r="A79" s="36">
        <v>62</v>
      </c>
      <c r="B79" s="15" t="s">
        <v>83</v>
      </c>
      <c r="C79" s="16">
        <v>197537</v>
      </c>
      <c r="D79" s="19">
        <v>0</v>
      </c>
      <c r="E79" s="19">
        <f t="shared" si="4"/>
        <v>197537</v>
      </c>
      <c r="F79" s="162"/>
      <c r="G79" s="158">
        <v>0</v>
      </c>
      <c r="H79" s="19">
        <v>0</v>
      </c>
      <c r="I79" s="159">
        <f t="shared" si="5"/>
        <v>0</v>
      </c>
      <c r="J79" s="18">
        <f t="shared" si="6"/>
        <v>197537</v>
      </c>
      <c r="K79" s="19">
        <f t="shared" si="6"/>
        <v>0</v>
      </c>
      <c r="L79" s="19">
        <f t="shared" si="7"/>
        <v>197537</v>
      </c>
    </row>
    <row r="80" spans="1:12" ht="12.75" x14ac:dyDescent="0.2">
      <c r="A80" s="36">
        <v>63</v>
      </c>
      <c r="B80" s="15" t="s">
        <v>84</v>
      </c>
      <c r="C80" s="16">
        <v>535526</v>
      </c>
      <c r="D80" s="19">
        <v>0</v>
      </c>
      <c r="E80" s="19">
        <f t="shared" si="4"/>
        <v>535526</v>
      </c>
      <c r="F80" s="162"/>
      <c r="G80" s="158">
        <v>0</v>
      </c>
      <c r="H80" s="19">
        <v>0</v>
      </c>
      <c r="I80" s="159">
        <f t="shared" si="5"/>
        <v>0</v>
      </c>
      <c r="J80" s="18">
        <f t="shared" si="6"/>
        <v>535526</v>
      </c>
      <c r="K80" s="19">
        <f t="shared" si="6"/>
        <v>0</v>
      </c>
      <c r="L80" s="19">
        <f t="shared" si="7"/>
        <v>535526</v>
      </c>
    </row>
    <row r="81" spans="1:12" ht="12.75" x14ac:dyDescent="0.2">
      <c r="A81" s="36">
        <v>64</v>
      </c>
      <c r="B81" s="15" t="s">
        <v>85</v>
      </c>
      <c r="C81" s="16">
        <v>908347</v>
      </c>
      <c r="D81" s="19">
        <v>0</v>
      </c>
      <c r="E81" s="19">
        <f t="shared" si="4"/>
        <v>908347</v>
      </c>
      <c r="F81" s="162"/>
      <c r="G81" s="158">
        <v>0</v>
      </c>
      <c r="H81" s="19">
        <v>0</v>
      </c>
      <c r="I81" s="159">
        <f t="shared" si="5"/>
        <v>0</v>
      </c>
      <c r="J81" s="18">
        <f t="shared" si="6"/>
        <v>908347</v>
      </c>
      <c r="K81" s="19">
        <f t="shared" si="6"/>
        <v>0</v>
      </c>
      <c r="L81" s="19">
        <f t="shared" si="7"/>
        <v>908347</v>
      </c>
    </row>
    <row r="82" spans="1:12" ht="12.75" x14ac:dyDescent="0.2">
      <c r="A82" s="36">
        <v>65</v>
      </c>
      <c r="B82" s="15" t="s">
        <v>86</v>
      </c>
      <c r="C82" s="16">
        <v>1699044</v>
      </c>
      <c r="D82" s="19">
        <v>0</v>
      </c>
      <c r="E82" s="19">
        <f t="shared" si="4"/>
        <v>1699044</v>
      </c>
      <c r="F82" s="162"/>
      <c r="G82" s="158">
        <v>0</v>
      </c>
      <c r="H82" s="19">
        <v>0</v>
      </c>
      <c r="I82" s="159">
        <f t="shared" si="5"/>
        <v>0</v>
      </c>
      <c r="J82" s="18">
        <f t="shared" si="6"/>
        <v>1699044</v>
      </c>
      <c r="K82" s="19">
        <f t="shared" si="6"/>
        <v>0</v>
      </c>
      <c r="L82" s="19">
        <f t="shared" si="7"/>
        <v>1699044</v>
      </c>
    </row>
    <row r="83" spans="1:12" ht="12.75" x14ac:dyDescent="0.2">
      <c r="A83" s="36">
        <v>66</v>
      </c>
      <c r="B83" s="15" t="s">
        <v>87</v>
      </c>
      <c r="C83" s="16">
        <v>447625</v>
      </c>
      <c r="D83" s="19">
        <v>0</v>
      </c>
      <c r="E83" s="19">
        <f t="shared" si="4"/>
        <v>447625</v>
      </c>
      <c r="F83" s="162"/>
      <c r="G83" s="158">
        <v>0</v>
      </c>
      <c r="H83" s="19">
        <v>0</v>
      </c>
      <c r="I83" s="159">
        <f t="shared" si="5"/>
        <v>0</v>
      </c>
      <c r="J83" s="18">
        <f t="shared" si="6"/>
        <v>447625</v>
      </c>
      <c r="K83" s="19">
        <f t="shared" si="6"/>
        <v>0</v>
      </c>
      <c r="L83" s="19">
        <f t="shared" si="7"/>
        <v>447625</v>
      </c>
    </row>
    <row r="84" spans="1:12" ht="12.75" x14ac:dyDescent="0.2">
      <c r="A84" s="36">
        <v>67</v>
      </c>
      <c r="B84" s="15" t="s">
        <v>88</v>
      </c>
      <c r="C84" s="16">
        <v>1365525</v>
      </c>
      <c r="D84" s="19">
        <v>0</v>
      </c>
      <c r="E84" s="19">
        <f t="shared" si="4"/>
        <v>1365525</v>
      </c>
      <c r="F84" s="162"/>
      <c r="G84" s="158">
        <v>0</v>
      </c>
      <c r="H84" s="19">
        <v>0</v>
      </c>
      <c r="I84" s="159">
        <f t="shared" si="5"/>
        <v>0</v>
      </c>
      <c r="J84" s="18">
        <f t="shared" si="6"/>
        <v>1365525</v>
      </c>
      <c r="K84" s="19">
        <f t="shared" si="6"/>
        <v>0</v>
      </c>
      <c r="L84" s="19">
        <f t="shared" si="7"/>
        <v>1365525</v>
      </c>
    </row>
    <row r="85" spans="1:12" ht="12.75" x14ac:dyDescent="0.2">
      <c r="A85" s="36">
        <v>68</v>
      </c>
      <c r="B85" s="15" t="s">
        <v>89</v>
      </c>
      <c r="C85" s="16">
        <v>970517</v>
      </c>
      <c r="D85" s="19">
        <v>0</v>
      </c>
      <c r="E85" s="19">
        <f t="shared" si="4"/>
        <v>970517</v>
      </c>
      <c r="F85" s="162"/>
      <c r="G85" s="158">
        <v>0</v>
      </c>
      <c r="H85" s="19">
        <v>0</v>
      </c>
      <c r="I85" s="159">
        <f t="shared" si="5"/>
        <v>0</v>
      </c>
      <c r="J85" s="18">
        <f t="shared" si="6"/>
        <v>970517</v>
      </c>
      <c r="K85" s="19">
        <f t="shared" si="6"/>
        <v>0</v>
      </c>
      <c r="L85" s="19">
        <f t="shared" si="7"/>
        <v>970517</v>
      </c>
    </row>
    <row r="86" spans="1:12" ht="12.75" x14ac:dyDescent="0.2">
      <c r="A86" s="36">
        <v>69</v>
      </c>
      <c r="B86" s="15" t="s">
        <v>90</v>
      </c>
      <c r="C86" s="16">
        <v>129510</v>
      </c>
      <c r="D86" s="19">
        <v>0</v>
      </c>
      <c r="E86" s="19">
        <f t="shared" si="4"/>
        <v>129510</v>
      </c>
      <c r="F86" s="162"/>
      <c r="G86" s="158">
        <v>0</v>
      </c>
      <c r="H86" s="19">
        <v>0</v>
      </c>
      <c r="I86" s="159">
        <f t="shared" si="5"/>
        <v>0</v>
      </c>
      <c r="J86" s="18">
        <f t="shared" si="6"/>
        <v>129510</v>
      </c>
      <c r="K86" s="19">
        <f t="shared" si="6"/>
        <v>0</v>
      </c>
      <c r="L86" s="19">
        <f t="shared" si="7"/>
        <v>129510</v>
      </c>
    </row>
    <row r="87" spans="1:12" ht="12.75" x14ac:dyDescent="0.2">
      <c r="A87" s="36">
        <v>70</v>
      </c>
      <c r="B87" s="15" t="s">
        <v>91</v>
      </c>
      <c r="C87" s="16">
        <v>453570</v>
      </c>
      <c r="D87" s="19">
        <v>0</v>
      </c>
      <c r="E87" s="19">
        <f t="shared" si="4"/>
        <v>453570</v>
      </c>
      <c r="F87" s="162"/>
      <c r="G87" s="158">
        <v>0</v>
      </c>
      <c r="H87" s="19">
        <v>0</v>
      </c>
      <c r="I87" s="159">
        <f t="shared" si="5"/>
        <v>0</v>
      </c>
      <c r="J87" s="18">
        <f t="shared" si="6"/>
        <v>453570</v>
      </c>
      <c r="K87" s="19">
        <f t="shared" si="6"/>
        <v>0</v>
      </c>
      <c r="L87" s="19">
        <f t="shared" si="7"/>
        <v>453570</v>
      </c>
    </row>
    <row r="88" spans="1:12" ht="12.75" x14ac:dyDescent="0.2">
      <c r="A88" s="36">
        <v>71</v>
      </c>
      <c r="B88" s="15" t="s">
        <v>92</v>
      </c>
      <c r="C88" s="16">
        <v>376913</v>
      </c>
      <c r="D88" s="19">
        <v>0</v>
      </c>
      <c r="E88" s="19">
        <f t="shared" si="4"/>
        <v>376913</v>
      </c>
      <c r="F88" s="162"/>
      <c r="G88" s="158">
        <v>0</v>
      </c>
      <c r="H88" s="19">
        <v>0</v>
      </c>
      <c r="I88" s="159">
        <f t="shared" si="5"/>
        <v>0</v>
      </c>
      <c r="J88" s="18">
        <f t="shared" si="6"/>
        <v>376913</v>
      </c>
      <c r="K88" s="19">
        <f t="shared" si="6"/>
        <v>0</v>
      </c>
      <c r="L88" s="19">
        <f t="shared" si="7"/>
        <v>376913</v>
      </c>
    </row>
    <row r="89" spans="1:12" ht="12.75" x14ac:dyDescent="0.2">
      <c r="A89" s="36">
        <v>72</v>
      </c>
      <c r="B89" s="15" t="s">
        <v>93</v>
      </c>
      <c r="C89" s="16">
        <v>77290</v>
      </c>
      <c r="D89" s="19">
        <v>0</v>
      </c>
      <c r="E89" s="19">
        <f t="shared" si="4"/>
        <v>77290</v>
      </c>
      <c r="F89" s="162"/>
      <c r="G89" s="158">
        <v>0</v>
      </c>
      <c r="H89" s="19">
        <v>0</v>
      </c>
      <c r="I89" s="159">
        <f t="shared" si="5"/>
        <v>0</v>
      </c>
      <c r="J89" s="18">
        <f t="shared" si="6"/>
        <v>77290</v>
      </c>
      <c r="K89" s="19">
        <f t="shared" si="6"/>
        <v>0</v>
      </c>
      <c r="L89" s="19">
        <f t="shared" si="7"/>
        <v>77290</v>
      </c>
    </row>
    <row r="90" spans="1:12" ht="12.75" x14ac:dyDescent="0.2">
      <c r="A90" s="36">
        <v>73</v>
      </c>
      <c r="B90" s="15" t="s">
        <v>94</v>
      </c>
      <c r="C90" s="16">
        <v>276632</v>
      </c>
      <c r="D90" s="19">
        <v>0</v>
      </c>
      <c r="E90" s="19">
        <f t="shared" si="4"/>
        <v>276632</v>
      </c>
      <c r="F90" s="162"/>
      <c r="G90" s="158">
        <v>0</v>
      </c>
      <c r="H90" s="19">
        <v>0</v>
      </c>
      <c r="I90" s="159">
        <f t="shared" si="5"/>
        <v>0</v>
      </c>
      <c r="J90" s="18">
        <f t="shared" si="6"/>
        <v>276632</v>
      </c>
      <c r="K90" s="19">
        <f t="shared" si="6"/>
        <v>0</v>
      </c>
      <c r="L90" s="19">
        <f t="shared" si="7"/>
        <v>276632</v>
      </c>
    </row>
    <row r="91" spans="1:12" ht="12.75" x14ac:dyDescent="0.2">
      <c r="A91" s="36">
        <v>74</v>
      </c>
      <c r="B91" s="15" t="s">
        <v>95</v>
      </c>
      <c r="C91" s="16">
        <v>1205205</v>
      </c>
      <c r="D91" s="19">
        <v>0</v>
      </c>
      <c r="E91" s="19">
        <f t="shared" si="4"/>
        <v>1205205</v>
      </c>
      <c r="F91" s="162"/>
      <c r="G91" s="158">
        <v>0</v>
      </c>
      <c r="H91" s="19">
        <v>0</v>
      </c>
      <c r="I91" s="159">
        <f t="shared" si="5"/>
        <v>0</v>
      </c>
      <c r="J91" s="18">
        <f t="shared" si="6"/>
        <v>1205205</v>
      </c>
      <c r="K91" s="19">
        <f t="shared" si="6"/>
        <v>0</v>
      </c>
      <c r="L91" s="19">
        <f t="shared" si="7"/>
        <v>1205205</v>
      </c>
    </row>
    <row r="92" spans="1:12" ht="12.75" x14ac:dyDescent="0.2">
      <c r="A92" s="36">
        <v>75</v>
      </c>
      <c r="B92" s="15" t="s">
        <v>96</v>
      </c>
      <c r="C92" s="16">
        <v>114654</v>
      </c>
      <c r="D92" s="19">
        <v>0</v>
      </c>
      <c r="E92" s="19">
        <f t="shared" si="4"/>
        <v>114654</v>
      </c>
      <c r="F92" s="162"/>
      <c r="G92" s="158">
        <v>0</v>
      </c>
      <c r="H92" s="19">
        <v>0</v>
      </c>
      <c r="I92" s="159">
        <f t="shared" si="5"/>
        <v>0</v>
      </c>
      <c r="J92" s="18">
        <f t="shared" si="6"/>
        <v>114654</v>
      </c>
      <c r="K92" s="19">
        <f t="shared" si="6"/>
        <v>0</v>
      </c>
      <c r="L92" s="19">
        <f t="shared" si="7"/>
        <v>114654</v>
      </c>
    </row>
    <row r="93" spans="1:12" ht="12.75" x14ac:dyDescent="0.2">
      <c r="A93" s="36">
        <v>76</v>
      </c>
      <c r="B93" s="15" t="s">
        <v>97</v>
      </c>
      <c r="C93" s="16">
        <v>915975</v>
      </c>
      <c r="D93" s="19">
        <v>0</v>
      </c>
      <c r="E93" s="19">
        <f t="shared" si="4"/>
        <v>915975</v>
      </c>
      <c r="F93" s="162"/>
      <c r="G93" s="158">
        <v>0</v>
      </c>
      <c r="H93" s="19">
        <v>0</v>
      </c>
      <c r="I93" s="159">
        <f t="shared" si="5"/>
        <v>0</v>
      </c>
      <c r="J93" s="18">
        <f t="shared" si="6"/>
        <v>915975</v>
      </c>
      <c r="K93" s="19">
        <f t="shared" si="6"/>
        <v>0</v>
      </c>
      <c r="L93" s="19">
        <f t="shared" si="7"/>
        <v>915975</v>
      </c>
    </row>
    <row r="94" spans="1:12" ht="12.75" x14ac:dyDescent="0.2">
      <c r="A94" s="36">
        <v>77</v>
      </c>
      <c r="B94" s="15" t="s">
        <v>98</v>
      </c>
      <c r="C94" s="16">
        <v>719879</v>
      </c>
      <c r="D94" s="19">
        <v>0</v>
      </c>
      <c r="E94" s="19">
        <f t="shared" si="4"/>
        <v>719879</v>
      </c>
      <c r="F94" s="162"/>
      <c r="G94" s="158">
        <v>0</v>
      </c>
      <c r="H94" s="19">
        <v>0</v>
      </c>
      <c r="I94" s="159">
        <f t="shared" si="5"/>
        <v>0</v>
      </c>
      <c r="J94" s="18">
        <f t="shared" si="6"/>
        <v>719879</v>
      </c>
      <c r="K94" s="19">
        <f t="shared" si="6"/>
        <v>0</v>
      </c>
      <c r="L94" s="19">
        <f t="shared" si="7"/>
        <v>719879</v>
      </c>
    </row>
    <row r="95" spans="1:12" ht="12.75" x14ac:dyDescent="0.2">
      <c r="A95" s="36">
        <v>78</v>
      </c>
      <c r="B95" s="15" t="s">
        <v>99</v>
      </c>
      <c r="C95" s="16">
        <v>1876001</v>
      </c>
      <c r="D95" s="19">
        <v>0</v>
      </c>
      <c r="E95" s="19">
        <f t="shared" si="4"/>
        <v>1876001</v>
      </c>
      <c r="F95" s="162"/>
      <c r="G95" s="158">
        <v>0</v>
      </c>
      <c r="H95" s="19">
        <v>0</v>
      </c>
      <c r="I95" s="159">
        <f t="shared" si="5"/>
        <v>0</v>
      </c>
      <c r="J95" s="18">
        <f t="shared" si="6"/>
        <v>1876001</v>
      </c>
      <c r="K95" s="19">
        <f t="shared" si="6"/>
        <v>0</v>
      </c>
      <c r="L95" s="19">
        <f t="shared" si="7"/>
        <v>1876001</v>
      </c>
    </row>
    <row r="96" spans="1:12" ht="12.75" x14ac:dyDescent="0.2">
      <c r="A96" s="36">
        <v>79</v>
      </c>
      <c r="B96" s="15" t="s">
        <v>100</v>
      </c>
      <c r="C96" s="16">
        <v>1131999</v>
      </c>
      <c r="D96" s="19">
        <v>0</v>
      </c>
      <c r="E96" s="19">
        <f t="shared" si="4"/>
        <v>1131999</v>
      </c>
      <c r="F96" s="162"/>
      <c r="G96" s="158">
        <v>0</v>
      </c>
      <c r="H96" s="19">
        <v>0</v>
      </c>
      <c r="I96" s="159">
        <f t="shared" si="5"/>
        <v>0</v>
      </c>
      <c r="J96" s="18">
        <f t="shared" si="6"/>
        <v>1131999</v>
      </c>
      <c r="K96" s="19">
        <f t="shared" si="6"/>
        <v>0</v>
      </c>
      <c r="L96" s="19">
        <f t="shared" si="7"/>
        <v>1131999</v>
      </c>
    </row>
    <row r="97" spans="1:12" ht="12.75" x14ac:dyDescent="0.2">
      <c r="A97" s="36">
        <v>80</v>
      </c>
      <c r="B97" s="15" t="s">
        <v>101</v>
      </c>
      <c r="C97" s="16">
        <v>629234</v>
      </c>
      <c r="D97" s="19">
        <v>0</v>
      </c>
      <c r="E97" s="19">
        <f t="shared" si="4"/>
        <v>629234</v>
      </c>
      <c r="F97" s="162"/>
      <c r="G97" s="158">
        <v>0</v>
      </c>
      <c r="H97" s="19">
        <v>0</v>
      </c>
      <c r="I97" s="159">
        <f t="shared" si="5"/>
        <v>0</v>
      </c>
      <c r="J97" s="18">
        <f t="shared" ref="J97:K118" si="8">C97+G97</f>
        <v>629234</v>
      </c>
      <c r="K97" s="19">
        <f t="shared" si="8"/>
        <v>0</v>
      </c>
      <c r="L97" s="19">
        <f t="shared" si="7"/>
        <v>629234</v>
      </c>
    </row>
    <row r="98" spans="1:12" ht="12.75" x14ac:dyDescent="0.2">
      <c r="A98" s="36">
        <v>81</v>
      </c>
      <c r="B98" s="15" t="s">
        <v>102</v>
      </c>
      <c r="C98" s="16">
        <v>571776</v>
      </c>
      <c r="D98" s="19">
        <v>0</v>
      </c>
      <c r="E98" s="19">
        <f t="shared" si="4"/>
        <v>571776</v>
      </c>
      <c r="F98" s="162"/>
      <c r="G98" s="158">
        <v>0</v>
      </c>
      <c r="H98" s="19">
        <v>0</v>
      </c>
      <c r="I98" s="159">
        <f t="shared" si="5"/>
        <v>0</v>
      </c>
      <c r="J98" s="18">
        <f t="shared" si="8"/>
        <v>571776</v>
      </c>
      <c r="K98" s="19">
        <f t="shared" si="8"/>
        <v>0</v>
      </c>
      <c r="L98" s="19">
        <f t="shared" si="7"/>
        <v>571776</v>
      </c>
    </row>
    <row r="99" spans="1:12" ht="12.75" x14ac:dyDescent="0.2">
      <c r="A99" s="36">
        <v>82</v>
      </c>
      <c r="B99" s="15" t="s">
        <v>103</v>
      </c>
      <c r="C99" s="16">
        <v>508020</v>
      </c>
      <c r="D99" s="19">
        <v>0</v>
      </c>
      <c r="E99" s="19">
        <f t="shared" si="4"/>
        <v>508020</v>
      </c>
      <c r="F99" s="162"/>
      <c r="G99" s="158">
        <v>0</v>
      </c>
      <c r="H99" s="19">
        <v>0</v>
      </c>
      <c r="I99" s="159">
        <f t="shared" si="5"/>
        <v>0</v>
      </c>
      <c r="J99" s="18">
        <f t="shared" si="8"/>
        <v>508020</v>
      </c>
      <c r="K99" s="19">
        <f t="shared" si="8"/>
        <v>0</v>
      </c>
      <c r="L99" s="19">
        <f t="shared" si="7"/>
        <v>508020</v>
      </c>
    </row>
    <row r="100" spans="1:12" ht="12.75" x14ac:dyDescent="0.2">
      <c r="A100" s="36">
        <v>83</v>
      </c>
      <c r="B100" s="15" t="s">
        <v>104</v>
      </c>
      <c r="C100" s="16">
        <v>593563</v>
      </c>
      <c r="D100" s="19">
        <v>0</v>
      </c>
      <c r="E100" s="19">
        <f t="shared" si="4"/>
        <v>593563</v>
      </c>
      <c r="F100" s="162"/>
      <c r="G100" s="158">
        <v>0</v>
      </c>
      <c r="H100" s="19">
        <v>0</v>
      </c>
      <c r="I100" s="159">
        <f t="shared" si="5"/>
        <v>0</v>
      </c>
      <c r="J100" s="18">
        <f t="shared" si="8"/>
        <v>593563</v>
      </c>
      <c r="K100" s="19">
        <f t="shared" si="8"/>
        <v>0</v>
      </c>
      <c r="L100" s="19">
        <f t="shared" si="7"/>
        <v>593563</v>
      </c>
    </row>
    <row r="101" spans="1:12" ht="12.75" x14ac:dyDescent="0.2">
      <c r="A101" s="36">
        <v>84</v>
      </c>
      <c r="B101" s="15" t="s">
        <v>105</v>
      </c>
      <c r="C101" s="16">
        <v>442422</v>
      </c>
      <c r="D101" s="19">
        <v>0</v>
      </c>
      <c r="E101" s="19">
        <f t="shared" si="4"/>
        <v>442422</v>
      </c>
      <c r="F101" s="162"/>
      <c r="G101" s="158">
        <v>0</v>
      </c>
      <c r="H101" s="19">
        <v>0</v>
      </c>
      <c r="I101" s="159">
        <f t="shared" si="5"/>
        <v>0</v>
      </c>
      <c r="J101" s="18">
        <f t="shared" si="8"/>
        <v>442422</v>
      </c>
      <c r="K101" s="19">
        <f t="shared" si="8"/>
        <v>0</v>
      </c>
      <c r="L101" s="19">
        <f t="shared" si="7"/>
        <v>442422</v>
      </c>
    </row>
    <row r="102" spans="1:12" ht="12.75" x14ac:dyDescent="0.2">
      <c r="A102" s="36">
        <v>85</v>
      </c>
      <c r="B102" s="15" t="s">
        <v>106</v>
      </c>
      <c r="C102" s="16">
        <v>437853</v>
      </c>
      <c r="D102" s="19">
        <v>0</v>
      </c>
      <c r="E102" s="19">
        <f t="shared" si="4"/>
        <v>437853</v>
      </c>
      <c r="F102" s="162"/>
      <c r="G102" s="158">
        <v>0</v>
      </c>
      <c r="H102" s="19">
        <v>0</v>
      </c>
      <c r="I102" s="159">
        <f t="shared" si="5"/>
        <v>0</v>
      </c>
      <c r="J102" s="18">
        <f t="shared" si="8"/>
        <v>437853</v>
      </c>
      <c r="K102" s="19">
        <f t="shared" si="8"/>
        <v>0</v>
      </c>
      <c r="L102" s="19">
        <f t="shared" si="7"/>
        <v>437853</v>
      </c>
    </row>
    <row r="103" spans="1:12" ht="12.75" x14ac:dyDescent="0.2">
      <c r="A103" s="36">
        <v>86</v>
      </c>
      <c r="B103" s="15" t="s">
        <v>107</v>
      </c>
      <c r="C103" s="16">
        <v>538702</v>
      </c>
      <c r="D103" s="19">
        <v>0</v>
      </c>
      <c r="E103" s="19">
        <f t="shared" si="4"/>
        <v>538702</v>
      </c>
      <c r="F103" s="162"/>
      <c r="G103" s="158">
        <v>0</v>
      </c>
      <c r="H103" s="19">
        <v>0</v>
      </c>
      <c r="I103" s="159">
        <f t="shared" si="5"/>
        <v>0</v>
      </c>
      <c r="J103" s="18">
        <f t="shared" si="8"/>
        <v>538702</v>
      </c>
      <c r="K103" s="19">
        <f t="shared" si="8"/>
        <v>0</v>
      </c>
      <c r="L103" s="19">
        <f t="shared" si="7"/>
        <v>538702</v>
      </c>
    </row>
    <row r="104" spans="1:12" ht="12.75" x14ac:dyDescent="0.2">
      <c r="A104" s="36">
        <v>87</v>
      </c>
      <c r="B104" s="15" t="s">
        <v>108</v>
      </c>
      <c r="C104" s="16">
        <v>174653</v>
      </c>
      <c r="D104" s="19">
        <v>0</v>
      </c>
      <c r="E104" s="19">
        <f t="shared" si="4"/>
        <v>174653</v>
      </c>
      <c r="F104" s="162"/>
      <c r="G104" s="158">
        <v>0</v>
      </c>
      <c r="H104" s="19">
        <v>0</v>
      </c>
      <c r="I104" s="159">
        <f t="shared" si="5"/>
        <v>0</v>
      </c>
      <c r="J104" s="18">
        <f t="shared" si="8"/>
        <v>174653</v>
      </c>
      <c r="K104" s="19">
        <f t="shared" si="8"/>
        <v>0</v>
      </c>
      <c r="L104" s="19">
        <f t="shared" si="7"/>
        <v>174653</v>
      </c>
    </row>
    <row r="105" spans="1:12" ht="12.75" x14ac:dyDescent="0.2">
      <c r="A105" s="36">
        <v>88</v>
      </c>
      <c r="B105" s="15" t="s">
        <v>109</v>
      </c>
      <c r="C105" s="16">
        <v>377789</v>
      </c>
      <c r="D105" s="19">
        <v>0</v>
      </c>
      <c r="E105" s="19">
        <f t="shared" si="4"/>
        <v>377789</v>
      </c>
      <c r="F105" s="162"/>
      <c r="G105" s="158">
        <v>0</v>
      </c>
      <c r="H105" s="19">
        <v>0</v>
      </c>
      <c r="I105" s="159">
        <f t="shared" si="5"/>
        <v>0</v>
      </c>
      <c r="J105" s="18">
        <f t="shared" si="8"/>
        <v>377789</v>
      </c>
      <c r="K105" s="19">
        <f t="shared" si="8"/>
        <v>0</v>
      </c>
      <c r="L105" s="19">
        <f t="shared" si="7"/>
        <v>377789</v>
      </c>
    </row>
    <row r="106" spans="1:12" ht="12.75" x14ac:dyDescent="0.2">
      <c r="A106" s="36">
        <v>89</v>
      </c>
      <c r="B106" s="15" t="s">
        <v>110</v>
      </c>
      <c r="C106" s="16">
        <v>67960</v>
      </c>
      <c r="D106" s="19">
        <v>0</v>
      </c>
      <c r="E106" s="19">
        <f t="shared" si="4"/>
        <v>67960</v>
      </c>
      <c r="F106" s="162"/>
      <c r="G106" s="158">
        <v>0</v>
      </c>
      <c r="H106" s="19">
        <v>0</v>
      </c>
      <c r="I106" s="159">
        <f t="shared" si="5"/>
        <v>0</v>
      </c>
      <c r="J106" s="18">
        <f t="shared" si="8"/>
        <v>67960</v>
      </c>
      <c r="K106" s="19">
        <f t="shared" si="8"/>
        <v>0</v>
      </c>
      <c r="L106" s="19">
        <f t="shared" si="7"/>
        <v>67960</v>
      </c>
    </row>
    <row r="107" spans="1:12" ht="12.75" x14ac:dyDescent="0.2">
      <c r="A107" s="36">
        <v>90</v>
      </c>
      <c r="B107" s="15" t="s">
        <v>111</v>
      </c>
      <c r="C107" s="16">
        <v>1397206</v>
      </c>
      <c r="D107" s="19">
        <v>0</v>
      </c>
      <c r="E107" s="19">
        <f t="shared" si="4"/>
        <v>1397206</v>
      </c>
      <c r="F107" s="162"/>
      <c r="G107" s="158">
        <v>0</v>
      </c>
      <c r="H107" s="19">
        <v>0</v>
      </c>
      <c r="I107" s="159">
        <f t="shared" si="5"/>
        <v>0</v>
      </c>
      <c r="J107" s="18">
        <f t="shared" si="8"/>
        <v>1397206</v>
      </c>
      <c r="K107" s="19">
        <f t="shared" si="8"/>
        <v>0</v>
      </c>
      <c r="L107" s="19">
        <f t="shared" si="7"/>
        <v>1397206</v>
      </c>
    </row>
    <row r="108" spans="1:12" ht="12.75" x14ac:dyDescent="0.2">
      <c r="A108" s="36">
        <v>91</v>
      </c>
      <c r="B108" s="15" t="s">
        <v>112</v>
      </c>
      <c r="C108" s="16">
        <v>555809</v>
      </c>
      <c r="D108" s="19">
        <v>0</v>
      </c>
      <c r="E108" s="19">
        <f t="shared" si="4"/>
        <v>555809</v>
      </c>
      <c r="F108" s="162"/>
      <c r="G108" s="158">
        <v>0</v>
      </c>
      <c r="H108" s="19">
        <v>0</v>
      </c>
      <c r="I108" s="159">
        <f t="shared" si="5"/>
        <v>0</v>
      </c>
      <c r="J108" s="18">
        <f t="shared" si="8"/>
        <v>555809</v>
      </c>
      <c r="K108" s="19">
        <f t="shared" si="8"/>
        <v>0</v>
      </c>
      <c r="L108" s="19">
        <f t="shared" si="7"/>
        <v>555809</v>
      </c>
    </row>
    <row r="109" spans="1:12" ht="12.75" x14ac:dyDescent="0.2">
      <c r="A109" s="36">
        <v>92</v>
      </c>
      <c r="B109" s="15" t="s">
        <v>113</v>
      </c>
      <c r="C109" s="16">
        <v>5090350</v>
      </c>
      <c r="D109" s="19">
        <v>0</v>
      </c>
      <c r="E109" s="19">
        <f t="shared" si="4"/>
        <v>5090350</v>
      </c>
      <c r="F109" s="162"/>
      <c r="G109" s="158">
        <v>0</v>
      </c>
      <c r="H109" s="19">
        <v>0</v>
      </c>
      <c r="I109" s="159">
        <f t="shared" si="5"/>
        <v>0</v>
      </c>
      <c r="J109" s="18">
        <f t="shared" si="8"/>
        <v>5090350</v>
      </c>
      <c r="K109" s="19">
        <f t="shared" si="8"/>
        <v>0</v>
      </c>
      <c r="L109" s="19">
        <f t="shared" si="7"/>
        <v>5090350</v>
      </c>
    </row>
    <row r="110" spans="1:12" ht="12.75" x14ac:dyDescent="0.2">
      <c r="A110" s="36">
        <v>93</v>
      </c>
      <c r="B110" s="15" t="s">
        <v>114</v>
      </c>
      <c r="C110" s="16">
        <v>353340</v>
      </c>
      <c r="D110" s="19">
        <v>0</v>
      </c>
      <c r="E110" s="19">
        <f t="shared" si="4"/>
        <v>353340</v>
      </c>
      <c r="F110" s="162"/>
      <c r="G110" s="158">
        <v>0</v>
      </c>
      <c r="H110" s="19">
        <v>0</v>
      </c>
      <c r="I110" s="159">
        <f t="shared" si="5"/>
        <v>0</v>
      </c>
      <c r="J110" s="18">
        <f t="shared" si="8"/>
        <v>353340</v>
      </c>
      <c r="K110" s="19">
        <f t="shared" si="8"/>
        <v>0</v>
      </c>
      <c r="L110" s="19">
        <f t="shared" si="7"/>
        <v>353340</v>
      </c>
    </row>
    <row r="111" spans="1:12" ht="12.75" x14ac:dyDescent="0.2">
      <c r="A111" s="36">
        <v>94</v>
      </c>
      <c r="B111" s="15" t="s">
        <v>115</v>
      </c>
      <c r="C111" s="16">
        <v>361689</v>
      </c>
      <c r="D111" s="19">
        <v>0</v>
      </c>
      <c r="E111" s="19">
        <f t="shared" si="4"/>
        <v>361689</v>
      </c>
      <c r="F111" s="162"/>
      <c r="G111" s="158">
        <v>0</v>
      </c>
      <c r="H111" s="19">
        <v>0</v>
      </c>
      <c r="I111" s="159">
        <f t="shared" si="5"/>
        <v>0</v>
      </c>
      <c r="J111" s="18">
        <f t="shared" si="8"/>
        <v>361689</v>
      </c>
      <c r="K111" s="19">
        <f t="shared" si="8"/>
        <v>0</v>
      </c>
      <c r="L111" s="19">
        <f t="shared" si="7"/>
        <v>361689</v>
      </c>
    </row>
    <row r="112" spans="1:12" ht="12.75" x14ac:dyDescent="0.2">
      <c r="A112" s="36">
        <v>95</v>
      </c>
      <c r="B112" s="15" t="s">
        <v>116</v>
      </c>
      <c r="C112" s="16">
        <v>185213</v>
      </c>
      <c r="D112" s="19">
        <v>0</v>
      </c>
      <c r="E112" s="19">
        <f t="shared" si="4"/>
        <v>185213</v>
      </c>
      <c r="F112" s="162"/>
      <c r="G112" s="158">
        <v>0</v>
      </c>
      <c r="H112" s="19">
        <v>0</v>
      </c>
      <c r="I112" s="159">
        <f t="shared" si="5"/>
        <v>0</v>
      </c>
      <c r="J112" s="18">
        <f t="shared" si="8"/>
        <v>185213</v>
      </c>
      <c r="K112" s="19">
        <f t="shared" si="8"/>
        <v>0</v>
      </c>
      <c r="L112" s="19">
        <f t="shared" si="7"/>
        <v>185213</v>
      </c>
    </row>
    <row r="113" spans="1:12" ht="12.75" x14ac:dyDescent="0.2">
      <c r="A113" s="36">
        <v>96</v>
      </c>
      <c r="B113" s="15" t="s">
        <v>117</v>
      </c>
      <c r="C113" s="16">
        <v>790073</v>
      </c>
      <c r="D113" s="19">
        <v>0</v>
      </c>
      <c r="E113" s="19">
        <f t="shared" si="4"/>
        <v>790073</v>
      </c>
      <c r="F113" s="162"/>
      <c r="G113" s="158">
        <v>0</v>
      </c>
      <c r="H113" s="19">
        <v>0</v>
      </c>
      <c r="I113" s="159">
        <f t="shared" si="5"/>
        <v>0</v>
      </c>
      <c r="J113" s="18">
        <f t="shared" si="8"/>
        <v>790073</v>
      </c>
      <c r="K113" s="19">
        <f t="shared" si="8"/>
        <v>0</v>
      </c>
      <c r="L113" s="19">
        <f t="shared" si="7"/>
        <v>790073</v>
      </c>
    </row>
    <row r="114" spans="1:12" ht="12.75" x14ac:dyDescent="0.2">
      <c r="A114" s="36">
        <v>97</v>
      </c>
      <c r="B114" s="15" t="s">
        <v>118</v>
      </c>
      <c r="C114" s="16">
        <v>288639</v>
      </c>
      <c r="D114" s="19">
        <v>0</v>
      </c>
      <c r="E114" s="19">
        <f t="shared" si="4"/>
        <v>288639</v>
      </c>
      <c r="F114" s="162"/>
      <c r="G114" s="158">
        <v>0</v>
      </c>
      <c r="H114" s="19">
        <v>0</v>
      </c>
      <c r="I114" s="159">
        <f t="shared" si="5"/>
        <v>0</v>
      </c>
      <c r="J114" s="18">
        <f t="shared" si="8"/>
        <v>288639</v>
      </c>
      <c r="K114" s="19">
        <f t="shared" si="8"/>
        <v>0</v>
      </c>
      <c r="L114" s="19">
        <f t="shared" si="7"/>
        <v>288639</v>
      </c>
    </row>
    <row r="115" spans="1:12" ht="12.75" x14ac:dyDescent="0.2">
      <c r="A115" s="36">
        <v>98</v>
      </c>
      <c r="B115" s="15" t="s">
        <v>119</v>
      </c>
      <c r="C115" s="16">
        <v>1135899</v>
      </c>
      <c r="D115" s="19">
        <v>0</v>
      </c>
      <c r="E115" s="19">
        <f t="shared" si="4"/>
        <v>1135899</v>
      </c>
      <c r="F115" s="162"/>
      <c r="G115" s="158">
        <v>1440910</v>
      </c>
      <c r="H115" s="19">
        <v>0</v>
      </c>
      <c r="I115" s="159">
        <f t="shared" si="5"/>
        <v>1440910</v>
      </c>
      <c r="J115" s="18">
        <f t="shared" si="8"/>
        <v>2576809</v>
      </c>
      <c r="K115" s="19">
        <f t="shared" si="8"/>
        <v>0</v>
      </c>
      <c r="L115" s="19">
        <f t="shared" si="7"/>
        <v>2576809</v>
      </c>
    </row>
    <row r="116" spans="1:12" ht="12.75" x14ac:dyDescent="0.2">
      <c r="A116" s="36">
        <v>99</v>
      </c>
      <c r="B116" s="15" t="s">
        <v>120</v>
      </c>
      <c r="C116" s="16">
        <v>290932</v>
      </c>
      <c r="D116" s="19">
        <v>0</v>
      </c>
      <c r="E116" s="19">
        <f t="shared" si="4"/>
        <v>290932</v>
      </c>
      <c r="F116" s="162"/>
      <c r="G116" s="158">
        <v>0</v>
      </c>
      <c r="H116" s="19">
        <v>0</v>
      </c>
      <c r="I116" s="159">
        <f t="shared" si="5"/>
        <v>0</v>
      </c>
      <c r="J116" s="18">
        <f t="shared" si="8"/>
        <v>290932</v>
      </c>
      <c r="K116" s="19">
        <f t="shared" si="8"/>
        <v>0</v>
      </c>
      <c r="L116" s="19">
        <f t="shared" si="7"/>
        <v>290932</v>
      </c>
    </row>
    <row r="117" spans="1:12" ht="12.75" x14ac:dyDescent="0.2">
      <c r="A117" s="36">
        <v>100</v>
      </c>
      <c r="B117" s="15" t="s">
        <v>121</v>
      </c>
      <c r="C117" s="16">
        <v>154856</v>
      </c>
      <c r="D117" s="19">
        <v>0</v>
      </c>
      <c r="E117" s="19">
        <f t="shared" si="4"/>
        <v>154856</v>
      </c>
      <c r="F117" s="162"/>
      <c r="G117" s="158">
        <v>0</v>
      </c>
      <c r="H117" s="19">
        <v>0</v>
      </c>
      <c r="I117" s="159">
        <f t="shared" si="5"/>
        <v>0</v>
      </c>
      <c r="J117" s="18">
        <f t="shared" si="8"/>
        <v>154856</v>
      </c>
      <c r="K117" s="19">
        <f t="shared" si="8"/>
        <v>0</v>
      </c>
      <c r="L117" s="19">
        <f t="shared" si="7"/>
        <v>154856</v>
      </c>
    </row>
    <row r="118" spans="1:12" ht="12.75" x14ac:dyDescent="0.2">
      <c r="A118" s="36">
        <v>150</v>
      </c>
      <c r="B118" s="15" t="s">
        <v>137</v>
      </c>
      <c r="C118" s="16">
        <v>0</v>
      </c>
      <c r="D118" s="58">
        <v>0</v>
      </c>
      <c r="E118" s="58">
        <f t="shared" si="4"/>
        <v>0</v>
      </c>
      <c r="F118" s="59"/>
      <c r="G118" s="168">
        <v>0</v>
      </c>
      <c r="H118" s="58">
        <v>0</v>
      </c>
      <c r="I118" s="169">
        <f t="shared" si="5"/>
        <v>0</v>
      </c>
      <c r="J118" s="164">
        <f t="shared" si="8"/>
        <v>0</v>
      </c>
      <c r="K118" s="58">
        <f t="shared" si="8"/>
        <v>0</v>
      </c>
      <c r="L118" s="58">
        <f t="shared" si="7"/>
        <v>0</v>
      </c>
    </row>
    <row r="119" spans="1:12" ht="12.75" x14ac:dyDescent="0.2">
      <c r="A119" s="36">
        <v>187</v>
      </c>
      <c r="B119" s="15" t="s">
        <v>138</v>
      </c>
      <c r="C119" s="16">
        <v>0</v>
      </c>
      <c r="D119" s="58">
        <v>0</v>
      </c>
      <c r="E119" s="58">
        <f t="shared" si="4"/>
        <v>0</v>
      </c>
      <c r="F119" s="59"/>
      <c r="G119" s="168">
        <v>0</v>
      </c>
      <c r="H119" s="58">
        <v>0</v>
      </c>
      <c r="I119" s="169">
        <f t="shared" si="5"/>
        <v>0</v>
      </c>
      <c r="J119" s="164">
        <f>C119+G119</f>
        <v>0</v>
      </c>
      <c r="K119" s="58">
        <f>D119+H119</f>
        <v>0</v>
      </c>
      <c r="L119" s="58">
        <f t="shared" si="7"/>
        <v>0</v>
      </c>
    </row>
    <row r="120" spans="1:12" ht="13.5" thickBot="1" x14ac:dyDescent="0.25">
      <c r="A120" s="38"/>
      <c r="B120" s="39" t="s">
        <v>12</v>
      </c>
      <c r="C120" s="40">
        <f>SUM(C14:C119)</f>
        <v>82471779</v>
      </c>
      <c r="D120" s="40">
        <f t="shared" ref="D120:L120" si="9">SUM(D14:D119)</f>
        <v>0</v>
      </c>
      <c r="E120" s="40">
        <f t="shared" si="9"/>
        <v>82471779</v>
      </c>
      <c r="F120" s="40">
        <f t="shared" si="9"/>
        <v>0</v>
      </c>
      <c r="G120" s="170">
        <f t="shared" si="9"/>
        <v>5931158</v>
      </c>
      <c r="H120" s="40">
        <f t="shared" si="9"/>
        <v>0</v>
      </c>
      <c r="I120" s="171">
        <f t="shared" si="9"/>
        <v>5931158</v>
      </c>
      <c r="J120" s="165">
        <f t="shared" si="9"/>
        <v>88402937</v>
      </c>
      <c r="K120" s="40">
        <f t="shared" si="9"/>
        <v>0</v>
      </c>
      <c r="L120" s="63">
        <f t="shared" si="9"/>
        <v>88402937</v>
      </c>
    </row>
    <row r="121" spans="1:12" ht="16.5" thickTop="1" x14ac:dyDescent="0.25">
      <c r="A121" s="41" t="str">
        <f>E2</f>
        <v>Work First County Block Grant</v>
      </c>
      <c r="C121" s="42"/>
      <c r="D121" s="42"/>
      <c r="E121" s="43"/>
      <c r="F121" s="44"/>
      <c r="G121" s="44"/>
      <c r="H121" s="45"/>
      <c r="I121" s="45"/>
      <c r="K121" s="45"/>
      <c r="L121" s="45"/>
    </row>
    <row r="122" spans="1:12" x14ac:dyDescent="0.2">
      <c r="A122" s="46" t="str">
        <f>E5</f>
        <v>AUTHORIZATION NUMBER: 1</v>
      </c>
      <c r="C122" s="42"/>
      <c r="D122" s="42"/>
      <c r="E122" s="42"/>
      <c r="F122" s="45"/>
      <c r="G122" s="45"/>
      <c r="H122" s="45"/>
      <c r="I122" s="45"/>
      <c r="K122" s="45"/>
      <c r="L122" s="45"/>
    </row>
    <row r="123" spans="1:12" x14ac:dyDescent="0.2">
      <c r="C123" s="42"/>
      <c r="D123" s="42"/>
      <c r="E123" s="42"/>
      <c r="F123" s="45"/>
      <c r="G123" s="45"/>
      <c r="H123" s="45"/>
      <c r="I123" s="45"/>
      <c r="K123" s="45"/>
      <c r="L123" s="45"/>
    </row>
    <row r="124" spans="1:12" x14ac:dyDescent="0.2">
      <c r="C124" s="42"/>
      <c r="D124" s="42"/>
      <c r="E124" s="42"/>
      <c r="F124" s="45"/>
      <c r="G124" s="45"/>
      <c r="H124" s="45"/>
      <c r="I124" s="45"/>
      <c r="K124" s="45"/>
      <c r="L124" s="45"/>
    </row>
    <row r="125" spans="1:12" ht="14.25" x14ac:dyDescent="0.2">
      <c r="B125" s="3" t="s">
        <v>122</v>
      </c>
      <c r="C125" s="42"/>
      <c r="D125" s="42"/>
      <c r="E125" s="42"/>
      <c r="F125" s="45"/>
      <c r="G125" s="45"/>
      <c r="H125" s="45"/>
      <c r="I125" s="45"/>
      <c r="K125" s="45"/>
      <c r="L125" s="45"/>
    </row>
    <row r="126" spans="1:12" ht="14.25" x14ac:dyDescent="0.2">
      <c r="B126" s="3" t="s">
        <v>123</v>
      </c>
      <c r="C126" s="42"/>
      <c r="D126" s="42"/>
      <c r="E126" s="42"/>
      <c r="F126" s="45"/>
      <c r="G126" s="45"/>
      <c r="H126" s="45"/>
      <c r="I126" s="45"/>
      <c r="K126" s="45"/>
      <c r="L126" s="45"/>
    </row>
    <row r="127" spans="1:12" ht="14.25" x14ac:dyDescent="0.2">
      <c r="B127" s="3" t="s">
        <v>124</v>
      </c>
      <c r="C127" s="42"/>
      <c r="D127" s="42"/>
      <c r="E127" s="42"/>
      <c r="F127" s="45"/>
      <c r="G127" s="45"/>
      <c r="H127" s="45"/>
      <c r="I127" s="45"/>
      <c r="K127" s="45"/>
      <c r="L127" s="45"/>
    </row>
    <row r="128" spans="1:12" ht="14.25" x14ac:dyDescent="0.2">
      <c r="B128" s="3" t="s">
        <v>125</v>
      </c>
      <c r="C128" s="42"/>
      <c r="D128" s="42"/>
      <c r="E128" s="42"/>
      <c r="F128" s="45"/>
      <c r="G128" s="45"/>
      <c r="H128" s="45"/>
      <c r="I128" s="45"/>
      <c r="K128" s="45"/>
      <c r="L128" s="45"/>
    </row>
    <row r="129" spans="2:253" ht="14.25" x14ac:dyDescent="0.2">
      <c r="B129" s="3" t="s">
        <v>160</v>
      </c>
      <c r="C129" s="42"/>
      <c r="D129" s="42"/>
      <c r="E129" s="42"/>
      <c r="F129" s="45"/>
      <c r="G129" s="45"/>
      <c r="H129" s="45"/>
      <c r="I129" s="45"/>
      <c r="K129" s="45"/>
      <c r="L129" s="45"/>
    </row>
    <row r="130" spans="2:253" ht="14.25" x14ac:dyDescent="0.2">
      <c r="B130" s="3" t="s">
        <v>166</v>
      </c>
      <c r="C130" s="42"/>
      <c r="D130" s="42"/>
      <c r="E130" s="42"/>
      <c r="F130" s="45"/>
      <c r="G130" s="45"/>
      <c r="H130" s="45"/>
      <c r="I130" s="45"/>
      <c r="K130" s="45"/>
      <c r="L130" s="45"/>
    </row>
    <row r="131" spans="2:253" ht="14.25" x14ac:dyDescent="0.2">
      <c r="B131" s="3" t="s">
        <v>126</v>
      </c>
      <c r="C131" s="42"/>
      <c r="D131" s="42"/>
      <c r="E131" s="42"/>
      <c r="F131" s="45"/>
      <c r="G131" s="45"/>
      <c r="H131" s="45"/>
      <c r="I131" s="45"/>
      <c r="K131" s="45"/>
      <c r="L131" s="45"/>
    </row>
    <row r="132" spans="2:253" ht="12.75" x14ac:dyDescent="0.2">
      <c r="B132" s="6"/>
      <c r="C132" s="42"/>
      <c r="D132" s="42"/>
      <c r="E132" s="42"/>
      <c r="F132" s="45"/>
      <c r="G132" s="45"/>
      <c r="H132" s="45"/>
      <c r="I132" s="45"/>
      <c r="K132" s="45"/>
      <c r="L132" s="45"/>
    </row>
    <row r="133" spans="2:253" x14ac:dyDescent="0.2">
      <c r="C133" s="42"/>
      <c r="D133" s="42"/>
      <c r="E133" s="42"/>
      <c r="F133" s="45"/>
      <c r="G133" s="45"/>
      <c r="H133" s="45"/>
      <c r="I133" s="45"/>
      <c r="K133" s="45"/>
      <c r="L133" s="45"/>
    </row>
    <row r="134" spans="2:253" ht="14.25" x14ac:dyDescent="0.2">
      <c r="B134" s="3" t="s">
        <v>127</v>
      </c>
      <c r="C134" s="6"/>
      <c r="D134" s="6"/>
      <c r="E134" s="6"/>
      <c r="F134" s="6"/>
      <c r="G134" s="6"/>
      <c r="H134" s="6"/>
      <c r="I134" s="6"/>
      <c r="J134" s="4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">
      <c r="B135" s="151" t="s">
        <v>154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2.75" x14ac:dyDescent="0.2">
      <c r="B136" s="151" t="s">
        <v>155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2:253" ht="12.75" x14ac:dyDescent="0.2">
      <c r="B137" s="151" t="s">
        <v>156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2:253" ht="12.75" x14ac:dyDescent="0.2"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</row>
    <row r="139" spans="2:253" ht="12.75" x14ac:dyDescent="0.2">
      <c r="B139" s="151" t="s">
        <v>157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</row>
    <row r="140" spans="2:253" ht="12.75" x14ac:dyDescent="0.2">
      <c r="B140" s="151" t="s">
        <v>158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2:253" ht="14.25" customHeight="1" x14ac:dyDescent="0.2">
      <c r="B141" s="151" t="s">
        <v>159</v>
      </c>
      <c r="C141" s="48"/>
    </row>
    <row r="142" spans="2:253" ht="14.25" customHeight="1" x14ac:dyDescent="0.2">
      <c r="C142" s="48"/>
    </row>
    <row r="143" spans="2:253" ht="14.25" customHeight="1" x14ac:dyDescent="0.2">
      <c r="B143" s="6" t="s">
        <v>128</v>
      </c>
      <c r="C143" s="48"/>
    </row>
    <row r="144" spans="2:253" s="2" customFormat="1" ht="14.25" customHeight="1" x14ac:dyDescent="0.2">
      <c r="B144" s="6" t="s">
        <v>129</v>
      </c>
      <c r="C144" s="49"/>
      <c r="D144" s="6" t="s">
        <v>130</v>
      </c>
      <c r="G144" s="6"/>
      <c r="J144" s="50"/>
    </row>
    <row r="145" spans="2:15" s="2" customFormat="1" ht="15.75" customHeight="1" x14ac:dyDescent="0.2">
      <c r="B145" s="6"/>
      <c r="C145" s="49"/>
      <c r="D145" s="6" t="s">
        <v>131</v>
      </c>
      <c r="G145" s="6"/>
      <c r="J145" s="50"/>
    </row>
    <row r="146" spans="2:15" s="2" customFormat="1" ht="15.75" customHeight="1" x14ac:dyDescent="0.2">
      <c r="B146" s="6"/>
      <c r="C146" s="49"/>
      <c r="D146" s="6"/>
      <c r="G146" s="6"/>
      <c r="J146" s="50"/>
    </row>
    <row r="147" spans="2:15" s="2" customFormat="1" ht="15.75" customHeight="1" x14ac:dyDescent="0.2">
      <c r="B147" s="5" t="s">
        <v>132</v>
      </c>
      <c r="C147" s="49"/>
      <c r="D147" s="6"/>
      <c r="G147" s="6"/>
      <c r="J147" s="50"/>
    </row>
    <row r="148" spans="2:15" ht="15" customHeight="1" x14ac:dyDescent="0.2">
      <c r="C148" s="49"/>
      <c r="D148" s="6"/>
      <c r="E148" s="2"/>
      <c r="F148" s="2"/>
      <c r="G148" s="6"/>
      <c r="H148" s="2"/>
      <c r="I148" s="2"/>
    </row>
    <row r="149" spans="2:15" ht="12" x14ac:dyDescent="0.2">
      <c r="B149" s="51" t="s">
        <v>133</v>
      </c>
      <c r="C149" s="46"/>
      <c r="D149" s="46"/>
      <c r="E149" s="46"/>
      <c r="F149" s="46"/>
    </row>
    <row r="150" spans="2:15" ht="12" x14ac:dyDescent="0.2">
      <c r="B150" s="51" t="s">
        <v>134</v>
      </c>
      <c r="C150" s="46"/>
      <c r="D150" s="46"/>
      <c r="E150" s="46"/>
      <c r="F150" s="46"/>
    </row>
    <row r="151" spans="2:15" ht="9.75" customHeight="1" x14ac:dyDescent="0.2">
      <c r="B151" s="26"/>
    </row>
    <row r="152" spans="2:15" ht="12.75" x14ac:dyDescent="0.2">
      <c r="B152" s="6" t="s">
        <v>135</v>
      </c>
      <c r="H152" s="6" t="s">
        <v>136</v>
      </c>
      <c r="J152" s="64"/>
    </row>
    <row r="153" spans="2:15" ht="12.75" x14ac:dyDescent="0.2">
      <c r="B153" s="6"/>
      <c r="H153" s="6"/>
      <c r="J153" s="64"/>
    </row>
    <row r="154" spans="2:15" x14ac:dyDescent="0.2">
      <c r="J154" s="64"/>
    </row>
    <row r="155" spans="2:15" ht="12.75" x14ac:dyDescent="0.2">
      <c r="H155" s="302">
        <v>45562</v>
      </c>
      <c r="I155" s="302"/>
      <c r="J155" s="302"/>
    </row>
    <row r="156" spans="2:15" ht="12" thickBot="1" x14ac:dyDescent="0.25"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2"/>
      <c r="M156" s="2"/>
      <c r="N156" s="2"/>
      <c r="O156" s="50"/>
    </row>
    <row r="157" spans="2:15" ht="12" thickTop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50"/>
    </row>
    <row r="158" spans="2:1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50"/>
    </row>
    <row r="159" spans="2:15" ht="12.75" x14ac:dyDescent="0.2">
      <c r="B159" s="52"/>
      <c r="C159" s="46"/>
      <c r="D159" s="46"/>
      <c r="E159" s="46"/>
      <c r="F159" s="46"/>
      <c r="G159" s="46"/>
      <c r="I159" s="46"/>
      <c r="J159" s="46"/>
      <c r="K159" s="46"/>
      <c r="L159" s="46"/>
      <c r="M159" s="46"/>
      <c r="N159" s="46"/>
      <c r="O159" s="56"/>
    </row>
    <row r="160" spans="2:15" ht="12.75" x14ac:dyDescent="0.2">
      <c r="B160" s="52"/>
      <c r="C160" s="301"/>
      <c r="D160" s="301"/>
      <c r="E160" s="301"/>
      <c r="F160" s="301"/>
      <c r="G160" s="46"/>
      <c r="I160" s="299"/>
      <c r="J160" s="299"/>
      <c r="K160" s="299"/>
    </row>
    <row r="161" spans="2:16" ht="12.75" x14ac:dyDescent="0.2">
      <c r="B161" s="52"/>
      <c r="C161" s="46"/>
      <c r="D161" s="46"/>
      <c r="E161" s="46"/>
      <c r="F161" s="46"/>
      <c r="G161" s="46"/>
      <c r="J161" s="1"/>
      <c r="O161" s="56"/>
    </row>
    <row r="162" spans="2:16" ht="12.75" x14ac:dyDescent="0.2">
      <c r="B162" s="52"/>
      <c r="C162" s="46"/>
      <c r="D162" s="46"/>
      <c r="E162" s="46"/>
      <c r="F162" s="46"/>
      <c r="G162" s="46"/>
      <c r="I162" s="57"/>
      <c r="J162" s="57"/>
      <c r="K162" s="57"/>
      <c r="L162" s="57"/>
      <c r="M162" s="57"/>
      <c r="N162" s="57"/>
      <c r="O162" s="56"/>
    </row>
    <row r="163" spans="2:16" ht="23.25" customHeight="1" x14ac:dyDescent="0.2">
      <c r="B163" s="52"/>
      <c r="C163" s="46"/>
      <c r="D163" s="46"/>
      <c r="E163" s="46"/>
      <c r="F163" s="46"/>
      <c r="G163" s="46"/>
      <c r="I163" s="300"/>
      <c r="J163" s="300"/>
      <c r="K163" s="300"/>
      <c r="L163" s="53"/>
      <c r="M163" s="53"/>
      <c r="N163" s="53"/>
      <c r="O163" s="53"/>
    </row>
    <row r="164" spans="2:16" ht="12.75" x14ac:dyDescent="0.2">
      <c r="B164" s="52"/>
      <c r="C164" s="46"/>
      <c r="D164" s="46"/>
      <c r="E164" s="46"/>
      <c r="F164" s="46"/>
      <c r="G164" s="46"/>
      <c r="J164" s="1"/>
      <c r="O164" s="4"/>
    </row>
    <row r="165" spans="2:16" ht="12.75" x14ac:dyDescent="0.2">
      <c r="B165" s="52"/>
      <c r="C165" s="46"/>
      <c r="D165" s="46"/>
      <c r="E165" s="46"/>
      <c r="F165" s="46"/>
      <c r="G165" s="46"/>
      <c r="H165" s="46"/>
      <c r="J165" s="1"/>
      <c r="P165" s="4"/>
    </row>
    <row r="166" spans="2:16" ht="12.75" x14ac:dyDescent="0.2">
      <c r="B166" s="52"/>
      <c r="C166" s="46"/>
      <c r="D166" s="46"/>
      <c r="J166" s="1"/>
      <c r="M166" s="4"/>
    </row>
    <row r="167" spans="2:16" ht="12.75" x14ac:dyDescent="0.2">
      <c r="B167" s="52"/>
      <c r="C167" s="46"/>
      <c r="D167" s="46"/>
      <c r="E167" s="46"/>
    </row>
    <row r="169" spans="2:16" ht="12.75" x14ac:dyDescent="0.2">
      <c r="B169" s="52"/>
      <c r="C169" s="46"/>
      <c r="D169" s="46"/>
      <c r="E169" s="46"/>
      <c r="F169" s="46"/>
    </row>
    <row r="170" spans="2:16" ht="12.75" x14ac:dyDescent="0.2">
      <c r="B170" s="54"/>
      <c r="C170" s="46"/>
      <c r="D170" s="46"/>
      <c r="E170" s="46"/>
      <c r="F170" s="46"/>
    </row>
    <row r="171" spans="2:16" ht="12.75" x14ac:dyDescent="0.2">
      <c r="B171" s="54"/>
      <c r="C171" s="46"/>
      <c r="D171" s="46"/>
      <c r="E171" s="46"/>
      <c r="F171" s="46"/>
    </row>
    <row r="172" spans="2:16" ht="12.75" x14ac:dyDescent="0.2">
      <c r="B172" s="52"/>
      <c r="C172" s="46"/>
      <c r="D172" s="46"/>
      <c r="E172" s="46"/>
      <c r="F172" s="46"/>
    </row>
  </sheetData>
  <mergeCells count="10">
    <mergeCell ref="I160:K160"/>
    <mergeCell ref="I163:K163"/>
    <mergeCell ref="C160:F160"/>
    <mergeCell ref="H155:J155"/>
    <mergeCell ref="C12:E12"/>
    <mergeCell ref="G12:I12"/>
    <mergeCell ref="J12:L12"/>
    <mergeCell ref="C63:E63"/>
    <mergeCell ref="G63:I63"/>
    <mergeCell ref="J63:L63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 #Final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keywords>fa2023</cp:keywords>
  <cp:lastModifiedBy>Stegenga, Richard A</cp:lastModifiedBy>
  <cp:lastPrinted>2023-02-17T22:20:07Z</cp:lastPrinted>
  <dcterms:created xsi:type="dcterms:W3CDTF">2012-09-14T20:58:49Z</dcterms:created>
  <dcterms:modified xsi:type="dcterms:W3CDTF">2025-04-10T19:08:18Z</dcterms:modified>
</cp:coreProperties>
</file>