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\WFCBG\"/>
    </mc:Choice>
  </mc:AlternateContent>
  <xr:revisionPtr revIDLastSave="0" documentId="13_ncr:1_{D046270A-A580-4F1E-9223-21F306B3AC60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A #Final" sheetId="8" state="hidden" r:id="rId1"/>
    <sheet name="FA #3" sheetId="10" r:id="rId2"/>
    <sheet name="FA #2" sheetId="9" r:id="rId3"/>
    <sheet name="FA #1" sheetId="1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9" i="10" l="1"/>
  <c r="B134" i="10"/>
  <c r="B133" i="10"/>
  <c r="A126" i="10"/>
  <c r="A125" i="10"/>
  <c r="F117" i="10"/>
  <c r="E117" i="10"/>
  <c r="L116" i="10"/>
  <c r="M116" i="10" s="1"/>
  <c r="K116" i="10"/>
  <c r="G116" i="10"/>
  <c r="H116" i="10"/>
  <c r="L115" i="10"/>
  <c r="N115" i="10" s="1"/>
  <c r="K115" i="10"/>
  <c r="G115" i="10"/>
  <c r="D115" i="10"/>
  <c r="H115" i="10"/>
  <c r="L114" i="10"/>
  <c r="N114" i="10" s="1"/>
  <c r="K114" i="10"/>
  <c r="G114" i="10"/>
  <c r="H114" i="10"/>
  <c r="L113" i="10"/>
  <c r="N113" i="10" s="1"/>
  <c r="K113" i="10"/>
  <c r="H113" i="10"/>
  <c r="I113" i="10" s="1"/>
  <c r="G113" i="10"/>
  <c r="D113" i="10"/>
  <c r="L112" i="10"/>
  <c r="N112" i="10" s="1"/>
  <c r="G112" i="10"/>
  <c r="H112" i="10"/>
  <c r="L111" i="10"/>
  <c r="N111" i="10" s="1"/>
  <c r="H111" i="10"/>
  <c r="G111" i="10"/>
  <c r="D111" i="10"/>
  <c r="L110" i="10"/>
  <c r="M110" i="10" s="1"/>
  <c r="K110" i="10"/>
  <c r="G110" i="10"/>
  <c r="D110" i="10"/>
  <c r="H110" i="10"/>
  <c r="L109" i="10"/>
  <c r="M109" i="10" s="1"/>
  <c r="H109" i="10"/>
  <c r="G109" i="10"/>
  <c r="D109" i="10"/>
  <c r="L108" i="10"/>
  <c r="M108" i="10" s="1"/>
  <c r="K108" i="10"/>
  <c r="G108" i="10"/>
  <c r="H108" i="10"/>
  <c r="L107" i="10"/>
  <c r="M107" i="10" s="1"/>
  <c r="H107" i="10"/>
  <c r="G107" i="10"/>
  <c r="D107" i="10"/>
  <c r="L106" i="10"/>
  <c r="M106" i="10" s="1"/>
  <c r="K106" i="10"/>
  <c r="G106" i="10"/>
  <c r="D106" i="10"/>
  <c r="H106" i="10"/>
  <c r="L105" i="10"/>
  <c r="N105" i="10" s="1"/>
  <c r="K105" i="10"/>
  <c r="H105" i="10"/>
  <c r="I105" i="10" s="1"/>
  <c r="G105" i="10"/>
  <c r="D105" i="10"/>
  <c r="L104" i="10"/>
  <c r="M104" i="10" s="1"/>
  <c r="K104" i="10"/>
  <c r="G104" i="10"/>
  <c r="L103" i="10"/>
  <c r="M103" i="10" s="1"/>
  <c r="K103" i="10"/>
  <c r="G103" i="10"/>
  <c r="D103" i="10"/>
  <c r="H103" i="10"/>
  <c r="L102" i="10"/>
  <c r="N102" i="10" s="1"/>
  <c r="K102" i="10"/>
  <c r="G102" i="10"/>
  <c r="L101" i="10"/>
  <c r="N101" i="10" s="1"/>
  <c r="K101" i="10"/>
  <c r="H101" i="10"/>
  <c r="I101" i="10" s="1"/>
  <c r="G101" i="10"/>
  <c r="D101" i="10"/>
  <c r="L100" i="10"/>
  <c r="M100" i="10" s="1"/>
  <c r="G100" i="10"/>
  <c r="H100" i="10"/>
  <c r="L99" i="10"/>
  <c r="M99" i="10" s="1"/>
  <c r="H99" i="10"/>
  <c r="G99" i="10"/>
  <c r="D99" i="10"/>
  <c r="L98" i="10"/>
  <c r="M98" i="10" s="1"/>
  <c r="K98" i="10"/>
  <c r="G98" i="10"/>
  <c r="D98" i="10"/>
  <c r="H98" i="10"/>
  <c r="L97" i="10"/>
  <c r="M97" i="10" s="1"/>
  <c r="H97" i="10"/>
  <c r="G97" i="10"/>
  <c r="D97" i="10"/>
  <c r="L96" i="10"/>
  <c r="M96" i="10" s="1"/>
  <c r="K96" i="10"/>
  <c r="G96" i="10"/>
  <c r="H96" i="10"/>
  <c r="I96" i="10" s="1"/>
  <c r="L95" i="10"/>
  <c r="M95" i="10" s="1"/>
  <c r="G95" i="10"/>
  <c r="D95" i="10"/>
  <c r="H95" i="10"/>
  <c r="L94" i="10"/>
  <c r="N94" i="10" s="1"/>
  <c r="K94" i="10"/>
  <c r="G94" i="10"/>
  <c r="D94" i="10"/>
  <c r="H94" i="10"/>
  <c r="L93" i="10"/>
  <c r="M93" i="10" s="1"/>
  <c r="K93" i="10"/>
  <c r="H93" i="10"/>
  <c r="I93" i="10" s="1"/>
  <c r="G93" i="10"/>
  <c r="D93" i="10"/>
  <c r="L92" i="10"/>
  <c r="N92" i="10" s="1"/>
  <c r="K92" i="10"/>
  <c r="G92" i="10"/>
  <c r="H92" i="10"/>
  <c r="L91" i="10"/>
  <c r="M91" i="10" s="1"/>
  <c r="K91" i="10"/>
  <c r="G91" i="10"/>
  <c r="D91" i="10"/>
  <c r="H91" i="10"/>
  <c r="I91" i="10" s="1"/>
  <c r="L90" i="10"/>
  <c r="N90" i="10" s="1"/>
  <c r="K90" i="10"/>
  <c r="G90" i="10"/>
  <c r="L89" i="10"/>
  <c r="N89" i="10" s="1"/>
  <c r="K89" i="10"/>
  <c r="H89" i="10"/>
  <c r="I89" i="10" s="1"/>
  <c r="G89" i="10"/>
  <c r="D89" i="10"/>
  <c r="L88" i="10"/>
  <c r="M88" i="10" s="1"/>
  <c r="N88" i="10"/>
  <c r="G88" i="10"/>
  <c r="L87" i="10"/>
  <c r="M87" i="10" s="1"/>
  <c r="H87" i="10"/>
  <c r="G87" i="10"/>
  <c r="D87" i="10"/>
  <c r="L86" i="10"/>
  <c r="M86" i="10" s="1"/>
  <c r="K86" i="10"/>
  <c r="G86" i="10"/>
  <c r="D86" i="10"/>
  <c r="H86" i="10"/>
  <c r="L85" i="10"/>
  <c r="M85" i="10" s="1"/>
  <c r="H85" i="10"/>
  <c r="G85" i="10"/>
  <c r="D85" i="10"/>
  <c r="L84" i="10"/>
  <c r="M84" i="10" s="1"/>
  <c r="K84" i="10"/>
  <c r="G84" i="10"/>
  <c r="H84" i="10"/>
  <c r="I84" i="10" s="1"/>
  <c r="L83" i="10"/>
  <c r="M83" i="10" s="1"/>
  <c r="G83" i="10"/>
  <c r="D83" i="10"/>
  <c r="H83" i="10"/>
  <c r="L82" i="10"/>
  <c r="M82" i="10" s="1"/>
  <c r="K82" i="10"/>
  <c r="G82" i="10"/>
  <c r="D82" i="10"/>
  <c r="H82" i="10"/>
  <c r="L81" i="10"/>
  <c r="M81" i="10" s="1"/>
  <c r="K81" i="10"/>
  <c r="H81" i="10"/>
  <c r="I81" i="10" s="1"/>
  <c r="G81" i="10"/>
  <c r="D81" i="10"/>
  <c r="L80" i="10"/>
  <c r="M80" i="10" s="1"/>
  <c r="K80" i="10"/>
  <c r="G80" i="10"/>
  <c r="L79" i="10"/>
  <c r="M79" i="10" s="1"/>
  <c r="K79" i="10"/>
  <c r="G79" i="10"/>
  <c r="D79" i="10"/>
  <c r="H79" i="10"/>
  <c r="I79" i="10" s="1"/>
  <c r="L78" i="10"/>
  <c r="N78" i="10" s="1"/>
  <c r="K78" i="10"/>
  <c r="G78" i="10"/>
  <c r="L77" i="10"/>
  <c r="N77" i="10" s="1"/>
  <c r="K77" i="10"/>
  <c r="H77" i="10"/>
  <c r="I77" i="10" s="1"/>
  <c r="G77" i="10"/>
  <c r="D77" i="10"/>
  <c r="L76" i="10"/>
  <c r="N76" i="10" s="1"/>
  <c r="K76" i="10"/>
  <c r="G76" i="10"/>
  <c r="L75" i="10"/>
  <c r="M75" i="10" s="1"/>
  <c r="H75" i="10"/>
  <c r="G75" i="10"/>
  <c r="D75" i="10"/>
  <c r="L74" i="10"/>
  <c r="M74" i="10" s="1"/>
  <c r="K74" i="10"/>
  <c r="G74" i="10"/>
  <c r="D74" i="10"/>
  <c r="H74" i="10"/>
  <c r="L73" i="10"/>
  <c r="M73" i="10" s="1"/>
  <c r="H73" i="10"/>
  <c r="G73" i="10"/>
  <c r="D73" i="10"/>
  <c r="L72" i="10"/>
  <c r="M72" i="10" s="1"/>
  <c r="K72" i="10"/>
  <c r="G72" i="10"/>
  <c r="H72" i="10"/>
  <c r="L71" i="10"/>
  <c r="M71" i="10" s="1"/>
  <c r="K71" i="10"/>
  <c r="G71" i="10"/>
  <c r="D71" i="10"/>
  <c r="H71" i="10"/>
  <c r="L70" i="10"/>
  <c r="N70" i="10" s="1"/>
  <c r="K70" i="10"/>
  <c r="H70" i="10"/>
  <c r="I70" i="10" s="1"/>
  <c r="G70" i="10"/>
  <c r="D70" i="10"/>
  <c r="L69" i="10"/>
  <c r="M69" i="10" s="1"/>
  <c r="K69" i="10"/>
  <c r="H69" i="10"/>
  <c r="I69" i="10" s="1"/>
  <c r="G69" i="10"/>
  <c r="D69" i="10"/>
  <c r="L68" i="10"/>
  <c r="M68" i="10" s="1"/>
  <c r="K68" i="10"/>
  <c r="G68" i="10"/>
  <c r="L67" i="10"/>
  <c r="M67" i="10" s="1"/>
  <c r="K67" i="10"/>
  <c r="G67" i="10"/>
  <c r="D67" i="10"/>
  <c r="H67" i="10"/>
  <c r="I67" i="10" s="1"/>
  <c r="L66" i="10"/>
  <c r="M66" i="10" s="1"/>
  <c r="K66" i="10"/>
  <c r="G66" i="10"/>
  <c r="L65" i="10"/>
  <c r="N65" i="10" s="1"/>
  <c r="K65" i="10"/>
  <c r="H65" i="10"/>
  <c r="I65" i="10" s="1"/>
  <c r="G65" i="10"/>
  <c r="D65" i="10"/>
  <c r="L64" i="10"/>
  <c r="M64" i="10" s="1"/>
  <c r="G64" i="10"/>
  <c r="A61" i="10"/>
  <c r="A60" i="10"/>
  <c r="L59" i="10"/>
  <c r="M59" i="10" s="1"/>
  <c r="H59" i="10"/>
  <c r="G59" i="10"/>
  <c r="D59" i="10"/>
  <c r="L58" i="10"/>
  <c r="N58" i="10" s="1"/>
  <c r="K58" i="10"/>
  <c r="H58" i="10"/>
  <c r="G58" i="10"/>
  <c r="D58" i="10"/>
  <c r="L57" i="10"/>
  <c r="M57" i="10" s="1"/>
  <c r="K57" i="10"/>
  <c r="G57" i="10"/>
  <c r="D57" i="10"/>
  <c r="H57" i="10"/>
  <c r="L56" i="10"/>
  <c r="M56" i="10" s="1"/>
  <c r="K56" i="10"/>
  <c r="H56" i="10"/>
  <c r="I56" i="10" s="1"/>
  <c r="G56" i="10"/>
  <c r="D56" i="10"/>
  <c r="L55" i="10"/>
  <c r="M55" i="10" s="1"/>
  <c r="K55" i="10"/>
  <c r="H55" i="10"/>
  <c r="I55" i="10" s="1"/>
  <c r="G55" i="10"/>
  <c r="D55" i="10"/>
  <c r="L54" i="10"/>
  <c r="M54" i="10" s="1"/>
  <c r="K54" i="10"/>
  <c r="G54" i="10"/>
  <c r="L53" i="10"/>
  <c r="M53" i="10" s="1"/>
  <c r="K53" i="10"/>
  <c r="H53" i="10"/>
  <c r="I53" i="10" s="1"/>
  <c r="G53" i="10"/>
  <c r="D53" i="10"/>
  <c r="L52" i="10"/>
  <c r="M52" i="10" s="1"/>
  <c r="K52" i="10"/>
  <c r="G52" i="10"/>
  <c r="L51" i="10"/>
  <c r="N51" i="10" s="1"/>
  <c r="K51" i="10"/>
  <c r="H51" i="10"/>
  <c r="I51" i="10" s="1"/>
  <c r="G51" i="10"/>
  <c r="D51" i="10"/>
  <c r="L50" i="10"/>
  <c r="M50" i="10" s="1"/>
  <c r="G50" i="10"/>
  <c r="L49" i="10"/>
  <c r="M49" i="10" s="1"/>
  <c r="H49" i="10"/>
  <c r="G49" i="10"/>
  <c r="D49" i="10"/>
  <c r="L48" i="10"/>
  <c r="M48" i="10" s="1"/>
  <c r="K48" i="10"/>
  <c r="G48" i="10"/>
  <c r="D48" i="10"/>
  <c r="H48" i="10"/>
  <c r="L47" i="10"/>
  <c r="M47" i="10" s="1"/>
  <c r="H47" i="10"/>
  <c r="G47" i="10"/>
  <c r="D47" i="10"/>
  <c r="L46" i="10"/>
  <c r="M46" i="10" s="1"/>
  <c r="K46" i="10"/>
  <c r="H46" i="10"/>
  <c r="I46" i="10" s="1"/>
  <c r="G46" i="10"/>
  <c r="D46" i="10"/>
  <c r="L45" i="10"/>
  <c r="M45" i="10" s="1"/>
  <c r="K45" i="10"/>
  <c r="G45" i="10"/>
  <c r="D45" i="10"/>
  <c r="H45" i="10"/>
  <c r="L44" i="10"/>
  <c r="M44" i="10" s="1"/>
  <c r="K44" i="10"/>
  <c r="H44" i="10"/>
  <c r="I44" i="10" s="1"/>
  <c r="G44" i="10"/>
  <c r="D44" i="10"/>
  <c r="L43" i="10"/>
  <c r="M43" i="10" s="1"/>
  <c r="K43" i="10"/>
  <c r="H43" i="10"/>
  <c r="I43" i="10" s="1"/>
  <c r="G43" i="10"/>
  <c r="D43" i="10"/>
  <c r="L42" i="10"/>
  <c r="M42" i="10" s="1"/>
  <c r="K42" i="10"/>
  <c r="G42" i="10"/>
  <c r="L41" i="10"/>
  <c r="N41" i="10" s="1"/>
  <c r="K41" i="10"/>
  <c r="G41" i="10"/>
  <c r="D41" i="10"/>
  <c r="H41" i="10"/>
  <c r="I41" i="10" s="1"/>
  <c r="L40" i="10"/>
  <c r="M40" i="10" s="1"/>
  <c r="K40" i="10"/>
  <c r="G40" i="10"/>
  <c r="L39" i="10"/>
  <c r="M39" i="10" s="1"/>
  <c r="K39" i="10"/>
  <c r="H39" i="10"/>
  <c r="I39" i="10" s="1"/>
  <c r="G39" i="10"/>
  <c r="D39" i="10"/>
  <c r="L38" i="10"/>
  <c r="M38" i="10" s="1"/>
  <c r="G38" i="10"/>
  <c r="L37" i="10"/>
  <c r="M37" i="10" s="1"/>
  <c r="H37" i="10"/>
  <c r="G37" i="10"/>
  <c r="D37" i="10"/>
  <c r="L36" i="10"/>
  <c r="M36" i="10" s="1"/>
  <c r="K36" i="10"/>
  <c r="G36" i="10"/>
  <c r="D36" i="10"/>
  <c r="H36" i="10"/>
  <c r="L35" i="10"/>
  <c r="M35" i="10" s="1"/>
  <c r="H35" i="10"/>
  <c r="G35" i="10"/>
  <c r="D35" i="10"/>
  <c r="L34" i="10"/>
  <c r="N34" i="10" s="1"/>
  <c r="K34" i="10"/>
  <c r="H34" i="10"/>
  <c r="G34" i="10"/>
  <c r="D34" i="10"/>
  <c r="L33" i="10"/>
  <c r="M33" i="10" s="1"/>
  <c r="K33" i="10"/>
  <c r="G33" i="10"/>
  <c r="D33" i="10"/>
  <c r="H33" i="10"/>
  <c r="L32" i="10"/>
  <c r="N32" i="10" s="1"/>
  <c r="K32" i="10"/>
  <c r="G32" i="10"/>
  <c r="D32" i="10"/>
  <c r="H32" i="10"/>
  <c r="L31" i="10"/>
  <c r="M31" i="10" s="1"/>
  <c r="K31" i="10"/>
  <c r="H31" i="10"/>
  <c r="I31" i="10" s="1"/>
  <c r="G31" i="10"/>
  <c r="D31" i="10"/>
  <c r="L30" i="10"/>
  <c r="N30" i="10" s="1"/>
  <c r="K30" i="10"/>
  <c r="G30" i="10"/>
  <c r="L29" i="10"/>
  <c r="N29" i="10" s="1"/>
  <c r="K29" i="10"/>
  <c r="G29" i="10"/>
  <c r="D29" i="10"/>
  <c r="H29" i="10"/>
  <c r="I29" i="10" s="1"/>
  <c r="L28" i="10"/>
  <c r="M28" i="10" s="1"/>
  <c r="K28" i="10"/>
  <c r="G28" i="10"/>
  <c r="L27" i="10"/>
  <c r="N27" i="10" s="1"/>
  <c r="K27" i="10"/>
  <c r="H27" i="10"/>
  <c r="I27" i="10" s="1"/>
  <c r="G27" i="10"/>
  <c r="D27" i="10"/>
  <c r="L26" i="10"/>
  <c r="M26" i="10" s="1"/>
  <c r="G26" i="10"/>
  <c r="L25" i="10"/>
  <c r="M25" i="10" s="1"/>
  <c r="H25" i="10"/>
  <c r="G25" i="10"/>
  <c r="D25" i="10"/>
  <c r="L24" i="10"/>
  <c r="M24" i="10" s="1"/>
  <c r="K24" i="10"/>
  <c r="G24" i="10"/>
  <c r="D24" i="10"/>
  <c r="H24" i="10"/>
  <c r="L23" i="10"/>
  <c r="M23" i="10" s="1"/>
  <c r="H23" i="10"/>
  <c r="G23" i="10"/>
  <c r="D23" i="10"/>
  <c r="L22" i="10"/>
  <c r="N22" i="10" s="1"/>
  <c r="K22" i="10"/>
  <c r="H22" i="10"/>
  <c r="G22" i="10"/>
  <c r="D22" i="10"/>
  <c r="L21" i="10"/>
  <c r="M21" i="10" s="1"/>
  <c r="K21" i="10"/>
  <c r="G21" i="10"/>
  <c r="D21" i="10"/>
  <c r="H21" i="10"/>
  <c r="L20" i="10"/>
  <c r="M20" i="10" s="1"/>
  <c r="K20" i="10"/>
  <c r="H20" i="10"/>
  <c r="I20" i="10" s="1"/>
  <c r="G20" i="10"/>
  <c r="D20" i="10"/>
  <c r="L19" i="10"/>
  <c r="M19" i="10" s="1"/>
  <c r="K19" i="10"/>
  <c r="H19" i="10"/>
  <c r="I19" i="10" s="1"/>
  <c r="G19" i="10"/>
  <c r="D19" i="10"/>
  <c r="L18" i="10"/>
  <c r="M18" i="10" s="1"/>
  <c r="K18" i="10"/>
  <c r="G18" i="10"/>
  <c r="L17" i="10"/>
  <c r="M17" i="10" s="1"/>
  <c r="K17" i="10"/>
  <c r="G17" i="10"/>
  <c r="D17" i="10"/>
  <c r="H17" i="10"/>
  <c r="I17" i="10" s="1"/>
  <c r="L16" i="10"/>
  <c r="M16" i="10" s="1"/>
  <c r="K16" i="10"/>
  <c r="G16" i="10"/>
  <c r="L15" i="10"/>
  <c r="N15" i="10" s="1"/>
  <c r="K15" i="10"/>
  <c r="H15" i="10"/>
  <c r="I15" i="10" s="1"/>
  <c r="G15" i="10"/>
  <c r="D15" i="10"/>
  <c r="L14" i="10"/>
  <c r="N14" i="10" s="1"/>
  <c r="G14" i="10"/>
  <c r="L13" i="10"/>
  <c r="M13" i="10" s="1"/>
  <c r="H13" i="10"/>
  <c r="G13" i="10"/>
  <c r="D13" i="10"/>
  <c r="D8" i="10"/>
  <c r="D7" i="10"/>
  <c r="D4" i="10"/>
  <c r="C37" i="9"/>
  <c r="B126" i="9"/>
  <c r="B127" i="9"/>
  <c r="O36" i="10" l="1"/>
  <c r="M112" i="10"/>
  <c r="O80" i="10"/>
  <c r="N96" i="10"/>
  <c r="P96" i="10" s="1"/>
  <c r="Q96" i="10" s="1"/>
  <c r="P105" i="10"/>
  <c r="Q105" i="10" s="1"/>
  <c r="N108" i="10"/>
  <c r="P108" i="10" s="1"/>
  <c r="Q108" i="10" s="1"/>
  <c r="N46" i="10"/>
  <c r="P46" i="10" s="1"/>
  <c r="Q46" i="10" s="1"/>
  <c r="O98" i="10"/>
  <c r="O54" i="10"/>
  <c r="N80" i="10"/>
  <c r="N66" i="10"/>
  <c r="N116" i="10"/>
  <c r="P116" i="10" s="1"/>
  <c r="Q116" i="10" s="1"/>
  <c r="P41" i="10"/>
  <c r="Q41" i="10" s="1"/>
  <c r="O81" i="10"/>
  <c r="O33" i="10"/>
  <c r="N50" i="10"/>
  <c r="P65" i="10"/>
  <c r="Q65" i="10" s="1"/>
  <c r="N64" i="10"/>
  <c r="N99" i="10"/>
  <c r="P99" i="10" s="1"/>
  <c r="Q99" i="10" s="1"/>
  <c r="N20" i="10"/>
  <c r="P20" i="10" s="1"/>
  <c r="Q20" i="10" s="1"/>
  <c r="N67" i="10"/>
  <c r="N18" i="10"/>
  <c r="N36" i="10"/>
  <c r="P36" i="10" s="1"/>
  <c r="Q36" i="10" s="1"/>
  <c r="N104" i="10"/>
  <c r="N79" i="10"/>
  <c r="P79" i="10" s="1"/>
  <c r="Q79" i="10" s="1"/>
  <c r="O40" i="10"/>
  <c r="N52" i="10"/>
  <c r="N91" i="10"/>
  <c r="P91" i="10" s="1"/>
  <c r="Q91" i="10" s="1"/>
  <c r="O108" i="10"/>
  <c r="M115" i="10"/>
  <c r="O115" i="10" s="1"/>
  <c r="N17" i="10"/>
  <c r="P17" i="10" s="1"/>
  <c r="Q17" i="10" s="1"/>
  <c r="N40" i="10"/>
  <c r="N81" i="10"/>
  <c r="P81" i="10" s="1"/>
  <c r="Q81" i="10" s="1"/>
  <c r="N84" i="10"/>
  <c r="P84" i="10" s="1"/>
  <c r="Q84" i="10" s="1"/>
  <c r="N98" i="10"/>
  <c r="P98" i="10" s="1"/>
  <c r="Q98" i="10" s="1"/>
  <c r="M30" i="10"/>
  <c r="O30" i="10" s="1"/>
  <c r="N106" i="10"/>
  <c r="P106" i="10" s="1"/>
  <c r="Q106" i="10" s="1"/>
  <c r="P113" i="10"/>
  <c r="Q113" i="10" s="1"/>
  <c r="M14" i="10"/>
  <c r="P58" i="10"/>
  <c r="Q58" i="10" s="1"/>
  <c r="M94" i="10"/>
  <c r="O94" i="10" s="1"/>
  <c r="O20" i="10"/>
  <c r="O52" i="10"/>
  <c r="O28" i="10"/>
  <c r="M111" i="10"/>
  <c r="N28" i="10"/>
  <c r="M90" i="10"/>
  <c r="O90" i="10" s="1"/>
  <c r="M92" i="10"/>
  <c r="O92" i="10" s="1"/>
  <c r="N74" i="10"/>
  <c r="P74" i="10" s="1"/>
  <c r="Q74" i="10" s="1"/>
  <c r="N39" i="10"/>
  <c r="P39" i="10" s="1"/>
  <c r="Q39" i="10" s="1"/>
  <c r="N44" i="10"/>
  <c r="P44" i="10" s="1"/>
  <c r="Q44" i="10" s="1"/>
  <c r="P51" i="10"/>
  <c r="Q51" i="10" s="1"/>
  <c r="M58" i="10"/>
  <c r="O58" i="10" s="1"/>
  <c r="M102" i="10"/>
  <c r="O102" i="10" s="1"/>
  <c r="N33" i="10"/>
  <c r="P33" i="10" s="1"/>
  <c r="Q33" i="10" s="1"/>
  <c r="N53" i="10"/>
  <c r="P53" i="10" s="1"/>
  <c r="Q53" i="10" s="1"/>
  <c r="O42" i="10"/>
  <c r="N54" i="10"/>
  <c r="M34" i="10"/>
  <c r="O34" i="10" s="1"/>
  <c r="O84" i="10"/>
  <c r="M41" i="10"/>
  <c r="O41" i="10" s="1"/>
  <c r="N56" i="10"/>
  <c r="P56" i="10" s="1"/>
  <c r="Q56" i="10" s="1"/>
  <c r="M78" i="10"/>
  <c r="O78" i="10" s="1"/>
  <c r="N82" i="10"/>
  <c r="P82" i="10" s="1"/>
  <c r="Q82" i="10" s="1"/>
  <c r="N103" i="10"/>
  <c r="P103" i="10" s="1"/>
  <c r="Q103" i="10" s="1"/>
  <c r="M114" i="10"/>
  <c r="O114" i="10" s="1"/>
  <c r="O16" i="10"/>
  <c r="P22" i="10"/>
  <c r="Q22" i="10" s="1"/>
  <c r="O48" i="10"/>
  <c r="O56" i="10"/>
  <c r="O93" i="10"/>
  <c r="M70" i="10"/>
  <c r="O70" i="10" s="1"/>
  <c r="N86" i="10"/>
  <c r="P86" i="10" s="1"/>
  <c r="Q86" i="10" s="1"/>
  <c r="P89" i="10"/>
  <c r="Q89" i="10" s="1"/>
  <c r="M76" i="10"/>
  <c r="O76" i="10" s="1"/>
  <c r="N93" i="10"/>
  <c r="P93" i="10" s="1"/>
  <c r="Q93" i="10" s="1"/>
  <c r="O104" i="10"/>
  <c r="O106" i="10"/>
  <c r="N110" i="10"/>
  <c r="P110" i="10" s="1"/>
  <c r="Q110" i="10" s="1"/>
  <c r="O91" i="10"/>
  <c r="N24" i="10"/>
  <c r="P24" i="10" s="1"/>
  <c r="Q24" i="10" s="1"/>
  <c r="M29" i="10"/>
  <c r="O29" i="10" s="1"/>
  <c r="N48" i="10"/>
  <c r="P48" i="10" s="1"/>
  <c r="Q48" i="10" s="1"/>
  <c r="O67" i="10"/>
  <c r="N16" i="10"/>
  <c r="M22" i="10"/>
  <c r="O22" i="10" s="1"/>
  <c r="N31" i="10"/>
  <c r="P31" i="10" s="1"/>
  <c r="Q31" i="10" s="1"/>
  <c r="N69" i="10"/>
  <c r="P69" i="10" s="1"/>
  <c r="Q69" i="10" s="1"/>
  <c r="P29" i="10"/>
  <c r="Q29" i="10" s="1"/>
  <c r="N38" i="10"/>
  <c r="O53" i="10"/>
  <c r="O79" i="10"/>
  <c r="I98" i="10"/>
  <c r="N100" i="10"/>
  <c r="P100" i="10" s="1"/>
  <c r="Q100" i="10" s="1"/>
  <c r="M32" i="10"/>
  <c r="O32" i="10" s="1"/>
  <c r="O57" i="10"/>
  <c r="O17" i="10"/>
  <c r="O66" i="10"/>
  <c r="N109" i="10"/>
  <c r="P109" i="10" s="1"/>
  <c r="Q109" i="10" s="1"/>
  <c r="O19" i="10"/>
  <c r="O21" i="10"/>
  <c r="O86" i="10"/>
  <c r="O103" i="10"/>
  <c r="N107" i="10"/>
  <c r="P107" i="10" s="1"/>
  <c r="Q107" i="10" s="1"/>
  <c r="O116" i="10"/>
  <c r="O68" i="10"/>
  <c r="P34" i="10"/>
  <c r="Q34" i="10" s="1"/>
  <c r="O39" i="10"/>
  <c r="O18" i="10"/>
  <c r="O44" i="10"/>
  <c r="P15" i="10"/>
  <c r="Q15" i="10" s="1"/>
  <c r="I48" i="10"/>
  <c r="I34" i="10"/>
  <c r="I22" i="10"/>
  <c r="I58" i="10"/>
  <c r="P101" i="10"/>
  <c r="Q101" i="10" s="1"/>
  <c r="I107" i="10"/>
  <c r="N72" i="10"/>
  <c r="P72" i="10" s="1"/>
  <c r="Q72" i="10" s="1"/>
  <c r="N19" i="10"/>
  <c r="P19" i="10" s="1"/>
  <c r="Q19" i="10" s="1"/>
  <c r="N26" i="10"/>
  <c r="H50" i="10"/>
  <c r="D50" i="10"/>
  <c r="H64" i="10"/>
  <c r="D64" i="10"/>
  <c r="I73" i="10"/>
  <c r="H90" i="10"/>
  <c r="D90" i="10"/>
  <c r="H14" i="10"/>
  <c r="D14" i="10"/>
  <c r="O24" i="10"/>
  <c r="P27" i="10"/>
  <c r="Q27" i="10" s="1"/>
  <c r="I35" i="10"/>
  <c r="O43" i="10"/>
  <c r="O46" i="10"/>
  <c r="N55" i="10"/>
  <c r="P55" i="10" s="1"/>
  <c r="Q55" i="10" s="1"/>
  <c r="I57" i="10"/>
  <c r="N71" i="10"/>
  <c r="P71" i="10" s="1"/>
  <c r="Q71" i="10" s="1"/>
  <c r="N73" i="10"/>
  <c r="P73" i="10" s="1"/>
  <c r="Q73" i="10" s="1"/>
  <c r="K73" i="10"/>
  <c r="O73" i="10" s="1"/>
  <c r="I83" i="10"/>
  <c r="I37" i="10"/>
  <c r="N43" i="10"/>
  <c r="P43" i="10" s="1"/>
  <c r="Q43" i="10" s="1"/>
  <c r="H52" i="10"/>
  <c r="D52" i="10"/>
  <c r="H66" i="10"/>
  <c r="D66" i="10"/>
  <c r="N75" i="10"/>
  <c r="P75" i="10" s="1"/>
  <c r="Q75" i="10" s="1"/>
  <c r="K75" i="10"/>
  <c r="O75" i="10" s="1"/>
  <c r="H104" i="10"/>
  <c r="D104" i="10"/>
  <c r="I75" i="10"/>
  <c r="N37" i="10"/>
  <c r="P37" i="10" s="1"/>
  <c r="Q37" i="10" s="1"/>
  <c r="K37" i="10"/>
  <c r="O37" i="10" s="1"/>
  <c r="I72" i="10"/>
  <c r="N83" i="10"/>
  <c r="P83" i="10" s="1"/>
  <c r="Q83" i="10" s="1"/>
  <c r="K83" i="10"/>
  <c r="O83" i="10" s="1"/>
  <c r="I85" i="10"/>
  <c r="I23" i="10"/>
  <c r="O45" i="10"/>
  <c r="N85" i="10"/>
  <c r="P85" i="10" s="1"/>
  <c r="Q85" i="10" s="1"/>
  <c r="K85" i="10"/>
  <c r="O85" i="10" s="1"/>
  <c r="I92" i="10"/>
  <c r="P92" i="10"/>
  <c r="Q92" i="10" s="1"/>
  <c r="N95" i="10"/>
  <c r="P95" i="10" s="1"/>
  <c r="Q95" i="10" s="1"/>
  <c r="K95" i="10"/>
  <c r="O95" i="10" s="1"/>
  <c r="I106" i="10"/>
  <c r="P111" i="10"/>
  <c r="Q111" i="10" s="1"/>
  <c r="I115" i="10"/>
  <c r="P115" i="10"/>
  <c r="Q115" i="10" s="1"/>
  <c r="N35" i="10"/>
  <c r="P35" i="10" s="1"/>
  <c r="Q35" i="10" s="1"/>
  <c r="K35" i="10"/>
  <c r="O35" i="10" s="1"/>
  <c r="I45" i="10"/>
  <c r="I95" i="10"/>
  <c r="H16" i="10"/>
  <c r="D16" i="10"/>
  <c r="C117" i="10"/>
  <c r="N23" i="10"/>
  <c r="P23" i="10" s="1"/>
  <c r="Q23" i="10" s="1"/>
  <c r="K23" i="10"/>
  <c r="O23" i="10" s="1"/>
  <c r="I47" i="10"/>
  <c r="N57" i="10"/>
  <c r="P57" i="10" s="1"/>
  <c r="Q57" i="10" s="1"/>
  <c r="O72" i="10"/>
  <c r="I74" i="10"/>
  <c r="H76" i="10"/>
  <c r="D76" i="10"/>
  <c r="I82" i="10"/>
  <c r="I87" i="10"/>
  <c r="I97" i="10"/>
  <c r="H80" i="10"/>
  <c r="D80" i="10"/>
  <c r="N21" i="10"/>
  <c r="P21" i="10" s="1"/>
  <c r="Q21" i="10" s="1"/>
  <c r="I25" i="10"/>
  <c r="H30" i="10"/>
  <c r="D30" i="10"/>
  <c r="O31" i="10"/>
  <c r="I33" i="10"/>
  <c r="I36" i="10"/>
  <c r="H38" i="10"/>
  <c r="D38" i="10"/>
  <c r="N45" i="10"/>
  <c r="P45" i="10" s="1"/>
  <c r="Q45" i="10" s="1"/>
  <c r="N47" i="10"/>
  <c r="P47" i="10" s="1"/>
  <c r="Q47" i="10" s="1"/>
  <c r="K47" i="10"/>
  <c r="O47" i="10" s="1"/>
  <c r="I59" i="10"/>
  <c r="P67" i="10"/>
  <c r="Q67" i="10" s="1"/>
  <c r="O69" i="10"/>
  <c r="N87" i="10"/>
  <c r="P87" i="10" s="1"/>
  <c r="Q87" i="10" s="1"/>
  <c r="K87" i="10"/>
  <c r="O87" i="10" s="1"/>
  <c r="I94" i="10"/>
  <c r="P94" i="10"/>
  <c r="Q94" i="10" s="1"/>
  <c r="N97" i="10"/>
  <c r="P97" i="10" s="1"/>
  <c r="Q97" i="10" s="1"/>
  <c r="K97" i="10"/>
  <c r="O97" i="10" s="1"/>
  <c r="I108" i="10"/>
  <c r="I110" i="10"/>
  <c r="G117" i="10"/>
  <c r="N25" i="10"/>
  <c r="P25" i="10" s="1"/>
  <c r="Q25" i="10" s="1"/>
  <c r="K25" i="10"/>
  <c r="O25" i="10" s="1"/>
  <c r="I49" i="10"/>
  <c r="N59" i="10"/>
  <c r="P59" i="10" s="1"/>
  <c r="Q59" i="10" s="1"/>
  <c r="K59" i="10"/>
  <c r="O59" i="10" s="1"/>
  <c r="H68" i="10"/>
  <c r="D68" i="10"/>
  <c r="I71" i="10"/>
  <c r="O74" i="10"/>
  <c r="P77" i="10"/>
  <c r="Q77" i="10" s="1"/>
  <c r="I99" i="10"/>
  <c r="I103" i="10"/>
  <c r="I114" i="10"/>
  <c r="P114" i="10"/>
  <c r="Q114" i="10" s="1"/>
  <c r="H42" i="10"/>
  <c r="D42" i="10"/>
  <c r="P112" i="10"/>
  <c r="Q112" i="10" s="1"/>
  <c r="I112" i="10"/>
  <c r="N13" i="10"/>
  <c r="K13" i="10"/>
  <c r="J117" i="10"/>
  <c r="H40" i="10"/>
  <c r="D40" i="10"/>
  <c r="H54" i="10"/>
  <c r="D54" i="10"/>
  <c r="O82" i="10"/>
  <c r="I86" i="10"/>
  <c r="H88" i="10"/>
  <c r="D88" i="10"/>
  <c r="H28" i="10"/>
  <c r="D28" i="10"/>
  <c r="I13" i="10"/>
  <c r="H18" i="10"/>
  <c r="D18" i="10"/>
  <c r="N49" i="10"/>
  <c r="P49" i="10" s="1"/>
  <c r="Q49" i="10" s="1"/>
  <c r="K49" i="10"/>
  <c r="O49" i="10" s="1"/>
  <c r="H78" i="10"/>
  <c r="D78" i="10"/>
  <c r="I21" i="10"/>
  <c r="I24" i="10"/>
  <c r="H26" i="10"/>
  <c r="D26" i="10"/>
  <c r="I32" i="10"/>
  <c r="P32" i="10"/>
  <c r="Q32" i="10" s="1"/>
  <c r="O55" i="10"/>
  <c r="O71" i="10"/>
  <c r="O96" i="10"/>
  <c r="O110" i="10"/>
  <c r="I100" i="10"/>
  <c r="H102" i="10"/>
  <c r="D102" i="10"/>
  <c r="I116" i="10"/>
  <c r="N42" i="10"/>
  <c r="N68" i="10"/>
  <c r="D100" i="10"/>
  <c r="M105" i="10"/>
  <c r="O105" i="10" s="1"/>
  <c r="K107" i="10"/>
  <c r="O107" i="10" s="1"/>
  <c r="I109" i="10"/>
  <c r="D112" i="10"/>
  <c r="L117" i="10"/>
  <c r="K109" i="10"/>
  <c r="O109" i="10" s="1"/>
  <c r="I111" i="10"/>
  <c r="D114" i="10"/>
  <c r="P70" i="10"/>
  <c r="Q70" i="10" s="1"/>
  <c r="D92" i="10"/>
  <c r="K99" i="10"/>
  <c r="O99" i="10" s="1"/>
  <c r="K111" i="10"/>
  <c r="D116" i="10"/>
  <c r="K14" i="10"/>
  <c r="K26" i="10"/>
  <c r="O26" i="10" s="1"/>
  <c r="K38" i="10"/>
  <c r="O38" i="10" s="1"/>
  <c r="K50" i="10"/>
  <c r="O50" i="10" s="1"/>
  <c r="K64" i="10"/>
  <c r="O64" i="10" s="1"/>
  <c r="K88" i="10"/>
  <c r="O88" i="10" s="1"/>
  <c r="K100" i="10"/>
  <c r="O100" i="10" s="1"/>
  <c r="K112" i="10"/>
  <c r="M15" i="10"/>
  <c r="O15" i="10" s="1"/>
  <c r="M27" i="10"/>
  <c r="O27" i="10" s="1"/>
  <c r="M51" i="10"/>
  <c r="O51" i="10" s="1"/>
  <c r="M65" i="10"/>
  <c r="O65" i="10" s="1"/>
  <c r="D72" i="10"/>
  <c r="M77" i="10"/>
  <c r="O77" i="10" s="1"/>
  <c r="D84" i="10"/>
  <c r="M89" i="10"/>
  <c r="O89" i="10" s="1"/>
  <c r="D96" i="10"/>
  <c r="M101" i="10"/>
  <c r="O101" i="10" s="1"/>
  <c r="D108" i="10"/>
  <c r="M113" i="10"/>
  <c r="O113" i="10" s="1"/>
  <c r="J65" i="9"/>
  <c r="K65" i="9" s="1"/>
  <c r="J66" i="9"/>
  <c r="J67" i="9"/>
  <c r="J68" i="9"/>
  <c r="J69" i="9"/>
  <c r="K69" i="9" s="1"/>
  <c r="J70" i="9"/>
  <c r="J71" i="9"/>
  <c r="J72" i="9"/>
  <c r="J73" i="9"/>
  <c r="J74" i="9"/>
  <c r="N74" i="9" s="1"/>
  <c r="J75" i="9"/>
  <c r="J76" i="9"/>
  <c r="J77" i="9"/>
  <c r="K77" i="9" s="1"/>
  <c r="J78" i="9"/>
  <c r="K78" i="9" s="1"/>
  <c r="J79" i="9"/>
  <c r="J80" i="9"/>
  <c r="J81" i="9"/>
  <c r="K81" i="9" s="1"/>
  <c r="J82" i="9"/>
  <c r="J83" i="9"/>
  <c r="J84" i="9"/>
  <c r="J85" i="9"/>
  <c r="J86" i="9"/>
  <c r="J87" i="9"/>
  <c r="J88" i="9"/>
  <c r="J89" i="9"/>
  <c r="K89" i="9" s="1"/>
  <c r="J90" i="9"/>
  <c r="J91" i="9"/>
  <c r="J92" i="9"/>
  <c r="J93" i="9"/>
  <c r="J94" i="9"/>
  <c r="J95" i="9"/>
  <c r="J96" i="9"/>
  <c r="J97" i="9"/>
  <c r="N97" i="9" s="1"/>
  <c r="J98" i="9"/>
  <c r="N98" i="9" s="1"/>
  <c r="J99" i="9"/>
  <c r="J100" i="9"/>
  <c r="J101" i="9"/>
  <c r="K101" i="9" s="1"/>
  <c r="J102" i="9"/>
  <c r="K102" i="9" s="1"/>
  <c r="J103" i="9"/>
  <c r="J104" i="9"/>
  <c r="K104" i="9" s="1"/>
  <c r="O104" i="9" s="1"/>
  <c r="J105" i="9"/>
  <c r="J106" i="9"/>
  <c r="J107" i="9"/>
  <c r="J108" i="9"/>
  <c r="J109" i="9"/>
  <c r="J110" i="9"/>
  <c r="N110" i="9" s="1"/>
  <c r="J111" i="9"/>
  <c r="J112" i="9"/>
  <c r="J113" i="9"/>
  <c r="K113" i="9" s="1"/>
  <c r="J114" i="9"/>
  <c r="K114" i="9" s="1"/>
  <c r="J115" i="9"/>
  <c r="J116" i="9"/>
  <c r="K116" i="9" s="1"/>
  <c r="O116" i="9" s="1"/>
  <c r="J64" i="9"/>
  <c r="J14" i="9"/>
  <c r="J15" i="9"/>
  <c r="K15" i="9" s="1"/>
  <c r="J16" i="9"/>
  <c r="K16" i="9" s="1"/>
  <c r="J17" i="9"/>
  <c r="K17" i="9" s="1"/>
  <c r="J18" i="9"/>
  <c r="J19" i="9"/>
  <c r="J20" i="9"/>
  <c r="J21" i="9"/>
  <c r="J22" i="9"/>
  <c r="J23" i="9"/>
  <c r="J24" i="9"/>
  <c r="J25" i="9"/>
  <c r="J26" i="9"/>
  <c r="J27" i="9"/>
  <c r="K27" i="9" s="1"/>
  <c r="J28" i="9"/>
  <c r="J29" i="9"/>
  <c r="J30" i="9"/>
  <c r="J31" i="9"/>
  <c r="J32" i="9"/>
  <c r="J33" i="9"/>
  <c r="J34" i="9"/>
  <c r="J35" i="9"/>
  <c r="J36" i="9"/>
  <c r="J37" i="9"/>
  <c r="J38" i="9"/>
  <c r="J39" i="9"/>
  <c r="K39" i="9" s="1"/>
  <c r="J40" i="9"/>
  <c r="J41" i="9"/>
  <c r="J42" i="9"/>
  <c r="J43" i="9"/>
  <c r="J44" i="9"/>
  <c r="J45" i="9"/>
  <c r="J46" i="9"/>
  <c r="J47" i="9"/>
  <c r="J48" i="9"/>
  <c r="J49" i="9"/>
  <c r="K49" i="9" s="1"/>
  <c r="O49" i="9" s="1"/>
  <c r="J50" i="9"/>
  <c r="K50" i="9" s="1"/>
  <c r="J51" i="9"/>
  <c r="K51" i="9" s="1"/>
  <c r="J52" i="9"/>
  <c r="K52" i="9" s="1"/>
  <c r="J53" i="9"/>
  <c r="J54" i="9"/>
  <c r="J55" i="9"/>
  <c r="J56" i="9"/>
  <c r="J57" i="9"/>
  <c r="J58" i="9"/>
  <c r="J59" i="9"/>
  <c r="J13" i="9"/>
  <c r="K14" i="9"/>
  <c r="K26" i="9"/>
  <c r="N28" i="9"/>
  <c r="K29" i="9"/>
  <c r="N55" i="9"/>
  <c r="C66" i="9"/>
  <c r="C67" i="9"/>
  <c r="H67" i="9" s="1"/>
  <c r="C68" i="9"/>
  <c r="D68" i="9" s="1"/>
  <c r="C69" i="9"/>
  <c r="H69" i="9" s="1"/>
  <c r="C70" i="9"/>
  <c r="C71" i="9"/>
  <c r="C72" i="9"/>
  <c r="C73" i="9"/>
  <c r="C74" i="9"/>
  <c r="D74" i="9" s="1"/>
  <c r="C75" i="9"/>
  <c r="H75" i="9" s="1"/>
  <c r="C76" i="9"/>
  <c r="C77" i="9"/>
  <c r="D77" i="9" s="1"/>
  <c r="C78" i="9"/>
  <c r="C79" i="9"/>
  <c r="C80" i="9"/>
  <c r="H80" i="9" s="1"/>
  <c r="C81" i="9"/>
  <c r="D81" i="9" s="1"/>
  <c r="C82" i="9"/>
  <c r="D82" i="9" s="1"/>
  <c r="C83" i="9"/>
  <c r="C84" i="9"/>
  <c r="H84" i="9" s="1"/>
  <c r="C85" i="9"/>
  <c r="C86" i="9"/>
  <c r="D86" i="9" s="1"/>
  <c r="C87" i="9"/>
  <c r="C88" i="9"/>
  <c r="C89" i="9"/>
  <c r="D89" i="9" s="1"/>
  <c r="C90" i="9"/>
  <c r="C91" i="9"/>
  <c r="C92" i="9"/>
  <c r="H92" i="9" s="1"/>
  <c r="C93" i="9"/>
  <c r="C94" i="9"/>
  <c r="D94" i="9" s="1"/>
  <c r="C95" i="9"/>
  <c r="C96" i="9"/>
  <c r="D96" i="9" s="1"/>
  <c r="C97" i="9"/>
  <c r="C98" i="9"/>
  <c r="D98" i="9" s="1"/>
  <c r="C99" i="9"/>
  <c r="C100" i="9"/>
  <c r="C101" i="9"/>
  <c r="D101" i="9" s="1"/>
  <c r="C102" i="9"/>
  <c r="C103" i="9"/>
  <c r="C104" i="9"/>
  <c r="D104" i="9" s="1"/>
  <c r="C105" i="9"/>
  <c r="D105" i="9" s="1"/>
  <c r="C106" i="9"/>
  <c r="D106" i="9" s="1"/>
  <c r="C107" i="9"/>
  <c r="C108" i="9"/>
  <c r="C109" i="9"/>
  <c r="H109" i="9" s="1"/>
  <c r="C110" i="9"/>
  <c r="H110" i="9" s="1"/>
  <c r="P110" i="9" s="1"/>
  <c r="Q110" i="9" s="1"/>
  <c r="C111" i="9"/>
  <c r="D111" i="9" s="1"/>
  <c r="C112" i="9"/>
  <c r="C113" i="9"/>
  <c r="D113" i="9" s="1"/>
  <c r="C114" i="9"/>
  <c r="C115" i="9"/>
  <c r="H115" i="9" s="1"/>
  <c r="C116" i="9"/>
  <c r="D116" i="9" s="1"/>
  <c r="C65" i="9"/>
  <c r="D65" i="9" s="1"/>
  <c r="C64" i="9"/>
  <c r="H81" i="9"/>
  <c r="H88" i="9"/>
  <c r="H90" i="9"/>
  <c r="H91" i="9"/>
  <c r="H93" i="9"/>
  <c r="H114" i="9"/>
  <c r="C15" i="9"/>
  <c r="D15" i="9" s="1"/>
  <c r="C16" i="9"/>
  <c r="C17" i="9"/>
  <c r="C18" i="9"/>
  <c r="C19" i="9"/>
  <c r="H19" i="9" s="1"/>
  <c r="C20" i="9"/>
  <c r="C21" i="9"/>
  <c r="C22" i="9"/>
  <c r="H22" i="9" s="1"/>
  <c r="I22" i="9" s="1"/>
  <c r="C23" i="9"/>
  <c r="C24" i="9"/>
  <c r="D24" i="9" s="1"/>
  <c r="C25" i="9"/>
  <c r="H25" i="9" s="1"/>
  <c r="C26" i="9"/>
  <c r="C27" i="9"/>
  <c r="C28" i="9"/>
  <c r="C29" i="9"/>
  <c r="H29" i="9" s="1"/>
  <c r="I29" i="9" s="1"/>
  <c r="C30" i="9"/>
  <c r="H30" i="9" s="1"/>
  <c r="I30" i="9" s="1"/>
  <c r="C31" i="9"/>
  <c r="D31" i="9" s="1"/>
  <c r="C32" i="9"/>
  <c r="C33" i="9"/>
  <c r="C34" i="9"/>
  <c r="H34" i="9" s="1"/>
  <c r="C35" i="9"/>
  <c r="H35" i="9" s="1"/>
  <c r="I35" i="9" s="1"/>
  <c r="C36" i="9"/>
  <c r="D36" i="9" s="1"/>
  <c r="H37" i="9"/>
  <c r="C38" i="9"/>
  <c r="C39" i="9"/>
  <c r="C40" i="9"/>
  <c r="C41" i="9"/>
  <c r="D41" i="9" s="1"/>
  <c r="C42" i="9"/>
  <c r="D42" i="9" s="1"/>
  <c r="C43" i="9"/>
  <c r="H43" i="9" s="1"/>
  <c r="C44" i="9"/>
  <c r="C45" i="9"/>
  <c r="C46" i="9"/>
  <c r="H46" i="9" s="1"/>
  <c r="C47" i="9"/>
  <c r="C48" i="9"/>
  <c r="D48" i="9" s="1"/>
  <c r="C49" i="9"/>
  <c r="H49" i="9" s="1"/>
  <c r="C50" i="9"/>
  <c r="H50" i="9" s="1"/>
  <c r="C51" i="9"/>
  <c r="C52" i="9"/>
  <c r="C53" i="9"/>
  <c r="D53" i="9" s="1"/>
  <c r="C54" i="9"/>
  <c r="C55" i="9"/>
  <c r="H55" i="9" s="1"/>
  <c r="I55" i="9" s="1"/>
  <c r="C56" i="9"/>
  <c r="H56" i="9" s="1"/>
  <c r="C57" i="9"/>
  <c r="C58" i="9"/>
  <c r="C59" i="9"/>
  <c r="C14" i="9"/>
  <c r="C13" i="9"/>
  <c r="D13" i="9" s="1"/>
  <c r="H21" i="9"/>
  <c r="H23" i="9"/>
  <c r="I23" i="9" s="1"/>
  <c r="D27" i="9"/>
  <c r="D29" i="9"/>
  <c r="D33" i="9"/>
  <c r="D39" i="9"/>
  <c r="D45" i="9"/>
  <c r="H58" i="9"/>
  <c r="H17" i="9"/>
  <c r="I17" i="9" s="1"/>
  <c r="D20" i="9"/>
  <c r="D51" i="9"/>
  <c r="H54" i="9"/>
  <c r="I54" i="9" s="1"/>
  <c r="D56" i="9"/>
  <c r="D8" i="9"/>
  <c r="D7" i="9"/>
  <c r="D4" i="9"/>
  <c r="B132" i="9"/>
  <c r="A119" i="9"/>
  <c r="A118" i="9"/>
  <c r="F117" i="9"/>
  <c r="E117" i="9"/>
  <c r="M116" i="9"/>
  <c r="L116" i="9"/>
  <c r="G116" i="9"/>
  <c r="L115" i="9"/>
  <c r="M115" i="9" s="1"/>
  <c r="G115" i="9"/>
  <c r="L114" i="9"/>
  <c r="G114" i="9"/>
  <c r="L113" i="9"/>
  <c r="G113" i="9"/>
  <c r="N112" i="9"/>
  <c r="M112" i="9"/>
  <c r="L112" i="9"/>
  <c r="K112" i="9"/>
  <c r="G112" i="9"/>
  <c r="H112" i="9"/>
  <c r="P112" i="9" s="1"/>
  <c r="Q112" i="9" s="1"/>
  <c r="L111" i="9"/>
  <c r="N111" i="9" s="1"/>
  <c r="K111" i="9"/>
  <c r="H111" i="9"/>
  <c r="G111" i="9"/>
  <c r="L110" i="9"/>
  <c r="M110" i="9" s="1"/>
  <c r="G110" i="9"/>
  <c r="L109" i="9"/>
  <c r="M109" i="9" s="1"/>
  <c r="G109" i="9"/>
  <c r="L108" i="9"/>
  <c r="M108" i="9" s="1"/>
  <c r="K108" i="9"/>
  <c r="G108" i="9"/>
  <c r="L107" i="9"/>
  <c r="M107" i="9" s="1"/>
  <c r="G107" i="9"/>
  <c r="D107" i="9"/>
  <c r="H107" i="9"/>
  <c r="M106" i="9"/>
  <c r="L106" i="9"/>
  <c r="N106" i="9" s="1"/>
  <c r="K106" i="9"/>
  <c r="G106" i="9"/>
  <c r="L105" i="9"/>
  <c r="M105" i="9" s="1"/>
  <c r="H105" i="9"/>
  <c r="G105" i="9"/>
  <c r="M104" i="9"/>
  <c r="L104" i="9"/>
  <c r="G104" i="9"/>
  <c r="L103" i="9"/>
  <c r="M103" i="9" s="1"/>
  <c r="G103" i="9"/>
  <c r="H103" i="9"/>
  <c r="L102" i="9"/>
  <c r="M102" i="9" s="1"/>
  <c r="G102" i="9"/>
  <c r="H102" i="9"/>
  <c r="L101" i="9"/>
  <c r="G101" i="9"/>
  <c r="L100" i="9"/>
  <c r="N100" i="9" s="1"/>
  <c r="K100" i="9"/>
  <c r="G100" i="9"/>
  <c r="H100" i="9"/>
  <c r="L99" i="9"/>
  <c r="N99" i="9" s="1"/>
  <c r="K99" i="9"/>
  <c r="H99" i="9"/>
  <c r="G99" i="9"/>
  <c r="D99" i="9"/>
  <c r="L98" i="9"/>
  <c r="M98" i="9" s="1"/>
  <c r="G98" i="9"/>
  <c r="L97" i="9"/>
  <c r="M97" i="9" s="1"/>
  <c r="G97" i="9"/>
  <c r="L96" i="9"/>
  <c r="N96" i="9" s="1"/>
  <c r="K96" i="9"/>
  <c r="G96" i="9"/>
  <c r="H96" i="9"/>
  <c r="L95" i="9"/>
  <c r="M95" i="9" s="1"/>
  <c r="G95" i="9"/>
  <c r="D95" i="9"/>
  <c r="H95" i="9"/>
  <c r="L94" i="9"/>
  <c r="M94" i="9" s="1"/>
  <c r="K94" i="9"/>
  <c r="N94" i="9"/>
  <c r="H94" i="9"/>
  <c r="G94" i="9"/>
  <c r="L93" i="9"/>
  <c r="M93" i="9" s="1"/>
  <c r="K93" i="9"/>
  <c r="G93" i="9"/>
  <c r="D93" i="9"/>
  <c r="L92" i="9"/>
  <c r="M92" i="9" s="1"/>
  <c r="G92" i="9"/>
  <c r="L91" i="9"/>
  <c r="M91" i="9" s="1"/>
  <c r="G91" i="9"/>
  <c r="L90" i="9"/>
  <c r="M90" i="9" s="1"/>
  <c r="K90" i="9"/>
  <c r="G90" i="9"/>
  <c r="L89" i="9"/>
  <c r="G89" i="9"/>
  <c r="N88" i="9"/>
  <c r="L88" i="9"/>
  <c r="M88" i="9" s="1"/>
  <c r="K88" i="9"/>
  <c r="G88" i="9"/>
  <c r="M87" i="9"/>
  <c r="L87" i="9"/>
  <c r="N87" i="9" s="1"/>
  <c r="K87" i="9"/>
  <c r="H87" i="9"/>
  <c r="G87" i="9"/>
  <c r="D87" i="9"/>
  <c r="L86" i="9"/>
  <c r="M86" i="9" s="1"/>
  <c r="G86" i="9"/>
  <c r="L85" i="9"/>
  <c r="M85" i="9" s="1"/>
  <c r="G85" i="9"/>
  <c r="L84" i="9"/>
  <c r="M84" i="9" s="1"/>
  <c r="K84" i="9"/>
  <c r="N84" i="9"/>
  <c r="G84" i="9"/>
  <c r="D84" i="9"/>
  <c r="L83" i="9"/>
  <c r="M83" i="9" s="1"/>
  <c r="G83" i="9"/>
  <c r="D83" i="9"/>
  <c r="H83" i="9"/>
  <c r="M82" i="9"/>
  <c r="L82" i="9"/>
  <c r="K82" i="9"/>
  <c r="N82" i="9"/>
  <c r="H82" i="9"/>
  <c r="P82" i="9" s="1"/>
  <c r="Q82" i="9" s="1"/>
  <c r="G82" i="9"/>
  <c r="L81" i="9"/>
  <c r="M81" i="9" s="1"/>
  <c r="G81" i="9"/>
  <c r="L80" i="9"/>
  <c r="M80" i="9" s="1"/>
  <c r="G80" i="9"/>
  <c r="L79" i="9"/>
  <c r="M79" i="9" s="1"/>
  <c r="G79" i="9"/>
  <c r="H79" i="9"/>
  <c r="L78" i="9"/>
  <c r="M78" i="9" s="1"/>
  <c r="G78" i="9"/>
  <c r="L77" i="9"/>
  <c r="H77" i="9"/>
  <c r="G77" i="9"/>
  <c r="N76" i="9"/>
  <c r="L76" i="9"/>
  <c r="M76" i="9" s="1"/>
  <c r="K76" i="9"/>
  <c r="G76" i="9"/>
  <c r="H76" i="9"/>
  <c r="P76" i="9" s="1"/>
  <c r="Q76" i="9" s="1"/>
  <c r="N75" i="9"/>
  <c r="M75" i="9"/>
  <c r="L75" i="9"/>
  <c r="K75" i="9"/>
  <c r="O75" i="9" s="1"/>
  <c r="G75" i="9"/>
  <c r="D75" i="9"/>
  <c r="L74" i="9"/>
  <c r="M74" i="9" s="1"/>
  <c r="G74" i="9"/>
  <c r="L73" i="9"/>
  <c r="M73" i="9" s="1"/>
  <c r="G73" i="9"/>
  <c r="L72" i="9"/>
  <c r="M72" i="9" s="1"/>
  <c r="K72" i="9"/>
  <c r="G72" i="9"/>
  <c r="D72" i="9"/>
  <c r="H72" i="9"/>
  <c r="L71" i="9"/>
  <c r="M71" i="9" s="1"/>
  <c r="G71" i="9"/>
  <c r="D71" i="9"/>
  <c r="H71" i="9"/>
  <c r="L70" i="9"/>
  <c r="M70" i="9" s="1"/>
  <c r="K70" i="9"/>
  <c r="H70" i="9"/>
  <c r="G70" i="9"/>
  <c r="D70" i="9"/>
  <c r="L69" i="9"/>
  <c r="M69" i="9" s="1"/>
  <c r="G69" i="9"/>
  <c r="L68" i="9"/>
  <c r="M68" i="9" s="1"/>
  <c r="G68" i="9"/>
  <c r="L67" i="9"/>
  <c r="M67" i="9" s="1"/>
  <c r="G67" i="9"/>
  <c r="D67" i="9"/>
  <c r="L66" i="9"/>
  <c r="M66" i="9" s="1"/>
  <c r="K66" i="9"/>
  <c r="G66" i="9"/>
  <c r="L65" i="9"/>
  <c r="G65" i="9"/>
  <c r="H65" i="9"/>
  <c r="L64" i="9"/>
  <c r="N64" i="9" s="1"/>
  <c r="K64" i="9"/>
  <c r="G64" i="9"/>
  <c r="H64" i="9"/>
  <c r="A61" i="9"/>
  <c r="A60" i="9"/>
  <c r="L59" i="9"/>
  <c r="M59" i="9" s="1"/>
  <c r="G59" i="9"/>
  <c r="L58" i="9"/>
  <c r="M58" i="9" s="1"/>
  <c r="K58" i="9"/>
  <c r="G58" i="9"/>
  <c r="L57" i="9"/>
  <c r="M57" i="9" s="1"/>
  <c r="G57" i="9"/>
  <c r="D57" i="9"/>
  <c r="H57" i="9"/>
  <c r="M56" i="9"/>
  <c r="L56" i="9"/>
  <c r="K56" i="9"/>
  <c r="O56" i="9" s="1"/>
  <c r="G56" i="9"/>
  <c r="L55" i="9"/>
  <c r="M55" i="9" s="1"/>
  <c r="K55" i="9"/>
  <c r="G55" i="9"/>
  <c r="D55" i="9"/>
  <c r="L54" i="9"/>
  <c r="M54" i="9" s="1"/>
  <c r="G54" i="9"/>
  <c r="L53" i="9"/>
  <c r="M53" i="9" s="1"/>
  <c r="G53" i="9"/>
  <c r="L52" i="9"/>
  <c r="M52" i="9" s="1"/>
  <c r="G52" i="9"/>
  <c r="L51" i="9"/>
  <c r="G51" i="9"/>
  <c r="N50" i="9"/>
  <c r="M50" i="9"/>
  <c r="L50" i="9"/>
  <c r="G50" i="9"/>
  <c r="M49" i="9"/>
  <c r="L49" i="9"/>
  <c r="G49" i="9"/>
  <c r="N48" i="9"/>
  <c r="L48" i="9"/>
  <c r="M48" i="9" s="1"/>
  <c r="K48" i="9"/>
  <c r="G48" i="9"/>
  <c r="L47" i="9"/>
  <c r="M47" i="9" s="1"/>
  <c r="G47" i="9"/>
  <c r="M46" i="9"/>
  <c r="L46" i="9"/>
  <c r="K46" i="9"/>
  <c r="N46" i="9"/>
  <c r="G46" i="9"/>
  <c r="L45" i="9"/>
  <c r="M45" i="9" s="1"/>
  <c r="G45" i="9"/>
  <c r="L44" i="9"/>
  <c r="M44" i="9" s="1"/>
  <c r="K44" i="9"/>
  <c r="H44" i="9"/>
  <c r="G44" i="9"/>
  <c r="D44" i="9"/>
  <c r="N43" i="9"/>
  <c r="L43" i="9"/>
  <c r="M43" i="9" s="1"/>
  <c r="K43" i="9"/>
  <c r="O43" i="9" s="1"/>
  <c r="G43" i="9"/>
  <c r="M42" i="9"/>
  <c r="L42" i="9"/>
  <c r="G42" i="9"/>
  <c r="L41" i="9"/>
  <c r="M41" i="9" s="1"/>
  <c r="G41" i="9"/>
  <c r="L40" i="9"/>
  <c r="M40" i="9" s="1"/>
  <c r="K40" i="9"/>
  <c r="G40" i="9"/>
  <c r="L39" i="9"/>
  <c r="G39" i="9"/>
  <c r="L38" i="9"/>
  <c r="M38" i="9" s="1"/>
  <c r="G38" i="9"/>
  <c r="L37" i="9"/>
  <c r="M37" i="9" s="1"/>
  <c r="G37" i="9"/>
  <c r="L36" i="9"/>
  <c r="N36" i="9" s="1"/>
  <c r="K36" i="9"/>
  <c r="G36" i="9"/>
  <c r="L35" i="9"/>
  <c r="M35" i="9" s="1"/>
  <c r="G35" i="9"/>
  <c r="L34" i="9"/>
  <c r="M34" i="9" s="1"/>
  <c r="K34" i="9"/>
  <c r="G34" i="9"/>
  <c r="L33" i="9"/>
  <c r="M33" i="9" s="1"/>
  <c r="G33" i="9"/>
  <c r="L32" i="9"/>
  <c r="M32" i="9" s="1"/>
  <c r="K32" i="9"/>
  <c r="H32" i="9"/>
  <c r="G32" i="9"/>
  <c r="D32" i="9"/>
  <c r="L31" i="9"/>
  <c r="M31" i="9" s="1"/>
  <c r="K31" i="9"/>
  <c r="H31" i="9"/>
  <c r="G31" i="9"/>
  <c r="L30" i="9"/>
  <c r="M30" i="9" s="1"/>
  <c r="G30" i="9"/>
  <c r="D30" i="9"/>
  <c r="N29" i="9"/>
  <c r="L29" i="9"/>
  <c r="M29" i="9" s="1"/>
  <c r="G29" i="9"/>
  <c r="L28" i="9"/>
  <c r="M28" i="9" s="1"/>
  <c r="K28" i="9"/>
  <c r="O28" i="9" s="1"/>
  <c r="G28" i="9"/>
  <c r="L27" i="9"/>
  <c r="G27" i="9"/>
  <c r="L26" i="9"/>
  <c r="M26" i="9" s="1"/>
  <c r="G26" i="9"/>
  <c r="M25" i="9"/>
  <c r="L25" i="9"/>
  <c r="N25" i="9" s="1"/>
  <c r="K25" i="9"/>
  <c r="G25" i="9"/>
  <c r="L24" i="9"/>
  <c r="N24" i="9" s="1"/>
  <c r="K24" i="9"/>
  <c r="G24" i="9"/>
  <c r="L23" i="9"/>
  <c r="M23" i="9" s="1"/>
  <c r="G23" i="9"/>
  <c r="L22" i="9"/>
  <c r="M22" i="9" s="1"/>
  <c r="K22" i="9"/>
  <c r="O22" i="9" s="1"/>
  <c r="N22" i="9"/>
  <c r="G22" i="9"/>
  <c r="L21" i="9"/>
  <c r="M21" i="9" s="1"/>
  <c r="G21" i="9"/>
  <c r="L20" i="9"/>
  <c r="N20" i="9" s="1"/>
  <c r="K20" i="9"/>
  <c r="H20" i="9"/>
  <c r="G20" i="9"/>
  <c r="L19" i="9"/>
  <c r="M19" i="9" s="1"/>
  <c r="K19" i="9"/>
  <c r="G19" i="9"/>
  <c r="L18" i="9"/>
  <c r="M18" i="9" s="1"/>
  <c r="H18" i="9"/>
  <c r="I18" i="9" s="1"/>
  <c r="G18" i="9"/>
  <c r="D18" i="9"/>
  <c r="L17" i="9"/>
  <c r="N17" i="9" s="1"/>
  <c r="G17" i="9"/>
  <c r="L16" i="9"/>
  <c r="M16" i="9" s="1"/>
  <c r="G16" i="9"/>
  <c r="L15" i="9"/>
  <c r="G15" i="9"/>
  <c r="N14" i="9"/>
  <c r="M14" i="9"/>
  <c r="L14" i="9"/>
  <c r="G14" i="9"/>
  <c r="L13" i="9"/>
  <c r="N13" i="9" s="1"/>
  <c r="K13" i="9"/>
  <c r="G13" i="9"/>
  <c r="B127" i="8"/>
  <c r="B126" i="8"/>
  <c r="D8" i="8"/>
  <c r="D7" i="8"/>
  <c r="D4" i="8"/>
  <c r="O111" i="10" l="1"/>
  <c r="O112" i="10"/>
  <c r="O14" i="10"/>
  <c r="D117" i="10"/>
  <c r="N117" i="10"/>
  <c r="I78" i="10"/>
  <c r="P78" i="10"/>
  <c r="Q78" i="10" s="1"/>
  <c r="I104" i="10"/>
  <c r="P104" i="10"/>
  <c r="Q104" i="10" s="1"/>
  <c r="I28" i="10"/>
  <c r="P28" i="10"/>
  <c r="Q28" i="10" s="1"/>
  <c r="O13" i="10"/>
  <c r="K117" i="10"/>
  <c r="P14" i="10"/>
  <c r="Q14" i="10" s="1"/>
  <c r="I14" i="10"/>
  <c r="I90" i="10"/>
  <c r="P90" i="10"/>
  <c r="Q90" i="10" s="1"/>
  <c r="I66" i="10"/>
  <c r="P66" i="10"/>
  <c r="Q66" i="10" s="1"/>
  <c r="P76" i="10"/>
  <c r="Q76" i="10" s="1"/>
  <c r="I76" i="10"/>
  <c r="I16" i="10"/>
  <c r="P16" i="10"/>
  <c r="Q16" i="10" s="1"/>
  <c r="P88" i="10"/>
  <c r="Q88" i="10" s="1"/>
  <c r="I88" i="10"/>
  <c r="I42" i="10"/>
  <c r="P42" i="10"/>
  <c r="Q42" i="10" s="1"/>
  <c r="I68" i="10"/>
  <c r="P68" i="10"/>
  <c r="Q68" i="10" s="1"/>
  <c r="I52" i="10"/>
  <c r="P52" i="10"/>
  <c r="Q52" i="10" s="1"/>
  <c r="I18" i="10"/>
  <c r="P18" i="10"/>
  <c r="Q18" i="10" s="1"/>
  <c r="I54" i="10"/>
  <c r="P54" i="10"/>
  <c r="Q54" i="10" s="1"/>
  <c r="P64" i="10"/>
  <c r="Q64" i="10" s="1"/>
  <c r="I64" i="10"/>
  <c r="P38" i="10"/>
  <c r="Q38" i="10" s="1"/>
  <c r="I38" i="10"/>
  <c r="I80" i="10"/>
  <c r="P80" i="10"/>
  <c r="Q80" i="10" s="1"/>
  <c r="I30" i="10"/>
  <c r="P30" i="10"/>
  <c r="Q30" i="10" s="1"/>
  <c r="P13" i="10"/>
  <c r="P50" i="10"/>
  <c r="Q50" i="10" s="1"/>
  <c r="I50" i="10"/>
  <c r="I102" i="10"/>
  <c r="P102" i="10"/>
  <c r="Q102" i="10" s="1"/>
  <c r="P26" i="10"/>
  <c r="Q26" i="10" s="1"/>
  <c r="I26" i="10"/>
  <c r="H117" i="10"/>
  <c r="I40" i="10"/>
  <c r="P40" i="10"/>
  <c r="Q40" i="10" s="1"/>
  <c r="M117" i="10"/>
  <c r="N71" i="9"/>
  <c r="I109" i="9"/>
  <c r="I92" i="9"/>
  <c r="I80" i="9"/>
  <c r="P102" i="9"/>
  <c r="Q102" i="9" s="1"/>
  <c r="M20" i="9"/>
  <c r="M24" i="9"/>
  <c r="O24" i="9" s="1"/>
  <c r="O31" i="9"/>
  <c r="O48" i="9"/>
  <c r="M64" i="9"/>
  <c r="N79" i="9"/>
  <c r="O84" i="9"/>
  <c r="O94" i="9"/>
  <c r="M96" i="9"/>
  <c r="M99" i="9"/>
  <c r="O99" i="9" s="1"/>
  <c r="P88" i="9"/>
  <c r="Q88" i="9" s="1"/>
  <c r="N38" i="9"/>
  <c r="N109" i="9"/>
  <c r="P109" i="9" s="1"/>
  <c r="Q109" i="9" s="1"/>
  <c r="P96" i="9"/>
  <c r="Q96" i="9" s="1"/>
  <c r="D19" i="9"/>
  <c r="N34" i="9"/>
  <c r="P34" i="9" s="1"/>
  <c r="Q34" i="9" s="1"/>
  <c r="O55" i="9"/>
  <c r="N58" i="9"/>
  <c r="O82" i="9"/>
  <c r="D92" i="9"/>
  <c r="O106" i="9"/>
  <c r="P84" i="9"/>
  <c r="Q84" i="9" s="1"/>
  <c r="O14" i="9"/>
  <c r="N37" i="9"/>
  <c r="N86" i="9"/>
  <c r="N31" i="9"/>
  <c r="P31" i="9" s="1"/>
  <c r="Q31" i="9" s="1"/>
  <c r="O34" i="9"/>
  <c r="O58" i="9"/>
  <c r="D80" i="9"/>
  <c r="O88" i="9"/>
  <c r="P100" i="9"/>
  <c r="Q100" i="9" s="1"/>
  <c r="N107" i="9"/>
  <c r="N85" i="9"/>
  <c r="O44" i="9"/>
  <c r="H13" i="9"/>
  <c r="P13" i="9" s="1"/>
  <c r="O25" i="9"/>
  <c r="O19" i="9"/>
  <c r="D49" i="9"/>
  <c r="N65" i="9"/>
  <c r="P65" i="9" s="1"/>
  <c r="Q65" i="9" s="1"/>
  <c r="P83" i="9"/>
  <c r="Q83" i="9" s="1"/>
  <c r="P107" i="9"/>
  <c r="Q107" i="9" s="1"/>
  <c r="H116" i="9"/>
  <c r="N105" i="9"/>
  <c r="P105" i="9" s="1"/>
  <c r="Q105" i="9" s="1"/>
  <c r="N93" i="9"/>
  <c r="P93" i="9" s="1"/>
  <c r="Q93" i="9" s="1"/>
  <c r="O81" i="9"/>
  <c r="O69" i="9"/>
  <c r="I77" i="9"/>
  <c r="M13" i="9"/>
  <c r="O13" i="9" s="1"/>
  <c r="M17" i="9"/>
  <c r="N19" i="9"/>
  <c r="N32" i="9"/>
  <c r="O46" i="9"/>
  <c r="N66" i="9"/>
  <c r="N72" i="9"/>
  <c r="P72" i="9" s="1"/>
  <c r="Q72" i="9" s="1"/>
  <c r="N95" i="9"/>
  <c r="P95" i="9" s="1"/>
  <c r="Q95" i="9" s="1"/>
  <c r="M100" i="9"/>
  <c r="P111" i="9"/>
  <c r="Q111" i="9" s="1"/>
  <c r="H53" i="9"/>
  <c r="I53" i="9" s="1"/>
  <c r="D110" i="9"/>
  <c r="I67" i="9"/>
  <c r="N56" i="9"/>
  <c r="N44" i="9"/>
  <c r="N91" i="9"/>
  <c r="P91" i="9" s="1"/>
  <c r="Q91" i="9" s="1"/>
  <c r="N67" i="9"/>
  <c r="P67" i="9" s="1"/>
  <c r="Q67" i="9" s="1"/>
  <c r="O36" i="9"/>
  <c r="O66" i="9"/>
  <c r="O72" i="9"/>
  <c r="N83" i="9"/>
  <c r="O93" i="9"/>
  <c r="O78" i="9"/>
  <c r="P87" i="9"/>
  <c r="Q87" i="9" s="1"/>
  <c r="M36" i="9"/>
  <c r="N81" i="9"/>
  <c r="P81" i="9" s="1"/>
  <c r="Q81" i="9" s="1"/>
  <c r="O87" i="9"/>
  <c r="P99" i="9"/>
  <c r="Q99" i="9" s="1"/>
  <c r="N108" i="9"/>
  <c r="M111" i="9"/>
  <c r="O111" i="9" s="1"/>
  <c r="N53" i="9"/>
  <c r="N41" i="9"/>
  <c r="O17" i="9"/>
  <c r="O20" i="9"/>
  <c r="I79" i="9"/>
  <c r="P79" i="9"/>
  <c r="Q79" i="9" s="1"/>
  <c r="P94" i="9"/>
  <c r="Q94" i="9" s="1"/>
  <c r="O96" i="9"/>
  <c r="P75" i="9"/>
  <c r="Q75" i="9" s="1"/>
  <c r="O29" i="9"/>
  <c r="O52" i="9"/>
  <c r="O16" i="9"/>
  <c r="N70" i="9"/>
  <c r="P70" i="9" s="1"/>
  <c r="Q70" i="9" s="1"/>
  <c r="O70" i="9"/>
  <c r="P71" i="9"/>
  <c r="Q71" i="9" s="1"/>
  <c r="O76" i="9"/>
  <c r="N69" i="9"/>
  <c r="P69" i="9" s="1"/>
  <c r="Q69" i="9" s="1"/>
  <c r="N102" i="9"/>
  <c r="K105" i="9"/>
  <c r="N77" i="9"/>
  <c r="P77" i="9" s="1"/>
  <c r="Q77" i="9" s="1"/>
  <c r="N114" i="9"/>
  <c r="P114" i="9" s="1"/>
  <c r="Q114" i="9" s="1"/>
  <c r="N89" i="9"/>
  <c r="K110" i="9"/>
  <c r="O110" i="9" s="1"/>
  <c r="K86" i="9"/>
  <c r="O86" i="9" s="1"/>
  <c r="K74" i="9"/>
  <c r="O74" i="9" s="1"/>
  <c r="O112" i="9"/>
  <c r="O64" i="9"/>
  <c r="K98" i="9"/>
  <c r="O98" i="9" s="1"/>
  <c r="N39" i="9"/>
  <c r="N27" i="9"/>
  <c r="K37" i="9"/>
  <c r="O37" i="9" s="1"/>
  <c r="K41" i="9"/>
  <c r="O41" i="9" s="1"/>
  <c r="N51" i="9"/>
  <c r="N26" i="9"/>
  <c r="K38" i="9"/>
  <c r="O38" i="9" s="1"/>
  <c r="N49" i="9"/>
  <c r="P49" i="9" s="1"/>
  <c r="Q49" i="9" s="1"/>
  <c r="O26" i="9"/>
  <c r="O50" i="9"/>
  <c r="O40" i="9"/>
  <c r="H68" i="9"/>
  <c r="H104" i="9"/>
  <c r="H106" i="9"/>
  <c r="H113" i="9"/>
  <c r="D69" i="9"/>
  <c r="H101" i="9"/>
  <c r="H89" i="9"/>
  <c r="P89" i="9" s="1"/>
  <c r="Q89" i="9" s="1"/>
  <c r="D25" i="9"/>
  <c r="D37" i="9"/>
  <c r="D43" i="9"/>
  <c r="H41" i="9"/>
  <c r="I41" i="9" s="1"/>
  <c r="D21" i="9"/>
  <c r="H45" i="9"/>
  <c r="H15" i="9"/>
  <c r="I15" i="9" s="1"/>
  <c r="D23" i="9"/>
  <c r="H51" i="9"/>
  <c r="I51" i="9" s="1"/>
  <c r="D54" i="9"/>
  <c r="D35" i="9"/>
  <c r="H42" i="9"/>
  <c r="I42" i="9" s="1"/>
  <c r="H27" i="9"/>
  <c r="I27" i="9" s="1"/>
  <c r="H39" i="9"/>
  <c r="I39" i="9" s="1"/>
  <c r="H33" i="9"/>
  <c r="P33" i="9" s="1"/>
  <c r="Q33" i="9" s="1"/>
  <c r="P29" i="9"/>
  <c r="Q29" i="9" s="1"/>
  <c r="P41" i="9"/>
  <c r="Q41" i="9" s="1"/>
  <c r="I114" i="9"/>
  <c r="H97" i="9"/>
  <c r="P97" i="9" s="1"/>
  <c r="Q97" i="9" s="1"/>
  <c r="D97" i="9"/>
  <c r="P43" i="9"/>
  <c r="Q43" i="9" s="1"/>
  <c r="M89" i="9"/>
  <c r="O89" i="9" s="1"/>
  <c r="I101" i="9"/>
  <c r="J117" i="9"/>
  <c r="N16" i="9"/>
  <c r="P17" i="9"/>
  <c r="Q17" i="9" s="1"/>
  <c r="P19" i="9"/>
  <c r="Q19" i="9" s="1"/>
  <c r="I43" i="9"/>
  <c r="N57" i="9"/>
  <c r="I65" i="9"/>
  <c r="K68" i="9"/>
  <c r="O68" i="9" s="1"/>
  <c r="N68" i="9"/>
  <c r="M77" i="9"/>
  <c r="O77" i="9" s="1"/>
  <c r="I90" i="9"/>
  <c r="N103" i="9"/>
  <c r="P103" i="9" s="1"/>
  <c r="Q103" i="9" s="1"/>
  <c r="K103" i="9"/>
  <c r="O103" i="9" s="1"/>
  <c r="I105" i="9"/>
  <c r="I107" i="9"/>
  <c r="K79" i="9"/>
  <c r="O79" i="9" s="1"/>
  <c r="I103" i="9"/>
  <c r="I31" i="9"/>
  <c r="P54" i="9"/>
  <c r="Q54" i="9" s="1"/>
  <c r="N59" i="9"/>
  <c r="K59" i="9"/>
  <c r="O59" i="9" s="1"/>
  <c r="N73" i="9"/>
  <c r="K73" i="9"/>
  <c r="O73" i="9" s="1"/>
  <c r="I88" i="9"/>
  <c r="I19" i="9"/>
  <c r="I21" i="9"/>
  <c r="H38" i="9"/>
  <c r="D38" i="9"/>
  <c r="I45" i="9"/>
  <c r="K54" i="9"/>
  <c r="O54" i="9" s="1"/>
  <c r="N54" i="9"/>
  <c r="I72" i="9"/>
  <c r="H78" i="9"/>
  <c r="D78" i="9"/>
  <c r="I81" i="9"/>
  <c r="I83" i="9"/>
  <c r="H85" i="9"/>
  <c r="P85" i="9" s="1"/>
  <c r="Q85" i="9" s="1"/>
  <c r="D85" i="9"/>
  <c r="I96" i="9"/>
  <c r="O105" i="9"/>
  <c r="N33" i="9"/>
  <c r="K33" i="9"/>
  <c r="O33" i="9" s="1"/>
  <c r="D47" i="9"/>
  <c r="H47" i="9"/>
  <c r="I58" i="9"/>
  <c r="P58" i="9"/>
  <c r="Q58" i="9" s="1"/>
  <c r="N90" i="9"/>
  <c r="P90" i="9" s="1"/>
  <c r="Q90" i="9" s="1"/>
  <c r="K92" i="9"/>
  <c r="O92" i="9" s="1"/>
  <c r="N92" i="9"/>
  <c r="P92" i="9" s="1"/>
  <c r="Q92" i="9" s="1"/>
  <c r="I115" i="9"/>
  <c r="H26" i="9"/>
  <c r="D26" i="9"/>
  <c r="K30" i="9"/>
  <c r="O30" i="9" s="1"/>
  <c r="N30" i="9"/>
  <c r="P30" i="9" s="1"/>
  <c r="Q30" i="9" s="1"/>
  <c r="N35" i="9"/>
  <c r="P35" i="9" s="1"/>
  <c r="Q35" i="9" s="1"/>
  <c r="K35" i="9"/>
  <c r="O35" i="9" s="1"/>
  <c r="M39" i="9"/>
  <c r="O39" i="9" s="1"/>
  <c r="D58" i="9"/>
  <c r="I70" i="9"/>
  <c r="N78" i="9"/>
  <c r="O90" i="9"/>
  <c r="I94" i="9"/>
  <c r="I113" i="9"/>
  <c r="P25" i="9"/>
  <c r="Q25" i="9" s="1"/>
  <c r="I25" i="9"/>
  <c r="I49" i="9"/>
  <c r="I57" i="9"/>
  <c r="P57" i="9"/>
  <c r="Q57" i="9" s="1"/>
  <c r="H16" i="9"/>
  <c r="D16" i="9"/>
  <c r="K42" i="9"/>
  <c r="O42" i="9" s="1"/>
  <c r="N42" i="9"/>
  <c r="N47" i="9"/>
  <c r="K47" i="9"/>
  <c r="O47" i="9" s="1"/>
  <c r="P50" i="9"/>
  <c r="Q50" i="9" s="1"/>
  <c r="I50" i="9"/>
  <c r="I56" i="9"/>
  <c r="P56" i="9"/>
  <c r="Q56" i="9" s="1"/>
  <c r="N115" i="9"/>
  <c r="P115" i="9" s="1"/>
  <c r="Q115" i="9" s="1"/>
  <c r="K115" i="9"/>
  <c r="O115" i="9" s="1"/>
  <c r="K18" i="9"/>
  <c r="O18" i="9" s="1"/>
  <c r="N18" i="9"/>
  <c r="P18" i="9" s="1"/>
  <c r="Q18" i="9" s="1"/>
  <c r="N23" i="9"/>
  <c r="P23" i="9" s="1"/>
  <c r="Q23" i="9" s="1"/>
  <c r="K23" i="9"/>
  <c r="O23" i="9" s="1"/>
  <c r="M27" i="9"/>
  <c r="O27" i="9" s="1"/>
  <c r="D34" i="9"/>
  <c r="H40" i="9"/>
  <c r="D40" i="9"/>
  <c r="M51" i="9"/>
  <c r="O51" i="9" s="1"/>
  <c r="K53" i="9"/>
  <c r="O53" i="9" s="1"/>
  <c r="P64" i="9"/>
  <c r="Q64" i="9" s="1"/>
  <c r="I64" i="9"/>
  <c r="K67" i="9"/>
  <c r="O67" i="9" s="1"/>
  <c r="K80" i="9"/>
  <c r="O80" i="9" s="1"/>
  <c r="N80" i="9"/>
  <c r="P80" i="9" s="1"/>
  <c r="Q80" i="9" s="1"/>
  <c r="I89" i="9"/>
  <c r="I91" i="9"/>
  <c r="I100" i="9"/>
  <c r="I102" i="9"/>
  <c r="H108" i="9"/>
  <c r="P108" i="9" s="1"/>
  <c r="Q108" i="9" s="1"/>
  <c r="D108" i="9"/>
  <c r="M65" i="9"/>
  <c r="I84" i="9"/>
  <c r="H59" i="9"/>
  <c r="D59" i="9"/>
  <c r="H73" i="9"/>
  <c r="P73" i="9" s="1"/>
  <c r="Q73" i="9" s="1"/>
  <c r="D73" i="9"/>
  <c r="N21" i="9"/>
  <c r="P21" i="9" s="1"/>
  <c r="Q21" i="9" s="1"/>
  <c r="K21" i="9"/>
  <c r="O21" i="9" s="1"/>
  <c r="N45" i="9"/>
  <c r="P45" i="9" s="1"/>
  <c r="Q45" i="9" s="1"/>
  <c r="K45" i="9"/>
  <c r="O45" i="9" s="1"/>
  <c r="O65" i="9"/>
  <c r="I75" i="9"/>
  <c r="N101" i="9"/>
  <c r="M101" i="9"/>
  <c r="O101" i="9" s="1"/>
  <c r="I110" i="9"/>
  <c r="P22" i="9"/>
  <c r="Q22" i="9" s="1"/>
  <c r="P46" i="9"/>
  <c r="Q46" i="9" s="1"/>
  <c r="I46" i="9"/>
  <c r="H52" i="9"/>
  <c r="D52" i="9"/>
  <c r="G117" i="9"/>
  <c r="D22" i="9"/>
  <c r="H28" i="9"/>
  <c r="D28" i="9"/>
  <c r="I34" i="9"/>
  <c r="P37" i="9"/>
  <c r="Q37" i="9" s="1"/>
  <c r="I37" i="9"/>
  <c r="N40" i="9"/>
  <c r="D46" i="9"/>
  <c r="H66" i="9"/>
  <c r="P66" i="9" s="1"/>
  <c r="Q66" i="9" s="1"/>
  <c r="D66" i="9"/>
  <c r="O100" i="9"/>
  <c r="I76" i="9"/>
  <c r="H14" i="9"/>
  <c r="D14" i="9"/>
  <c r="I32" i="9"/>
  <c r="P32" i="9"/>
  <c r="Q32" i="9" s="1"/>
  <c r="N15" i="9"/>
  <c r="P15" i="9" s="1"/>
  <c r="Q15" i="9" s="1"/>
  <c r="L117" i="9"/>
  <c r="C117" i="9"/>
  <c r="M15" i="9"/>
  <c r="O15" i="9" s="1"/>
  <c r="I20" i="9"/>
  <c r="P20" i="9"/>
  <c r="Q20" i="9" s="1"/>
  <c r="O32" i="9"/>
  <c r="I44" i="9"/>
  <c r="P44" i="9"/>
  <c r="Q44" i="9" s="1"/>
  <c r="N52" i="9"/>
  <c r="P55" i="9"/>
  <c r="Q55" i="9" s="1"/>
  <c r="I69" i="9"/>
  <c r="I71" i="9"/>
  <c r="I82" i="9"/>
  <c r="K91" i="9"/>
  <c r="O91" i="9" s="1"/>
  <c r="I93" i="9"/>
  <c r="I95" i="9"/>
  <c r="O102" i="9"/>
  <c r="O108" i="9"/>
  <c r="I112" i="9"/>
  <c r="N113" i="9"/>
  <c r="M113" i="9"/>
  <c r="O113" i="9" s="1"/>
  <c r="H24" i="9"/>
  <c r="H36" i="9"/>
  <c r="H48" i="9"/>
  <c r="D50" i="9"/>
  <c r="K57" i="9"/>
  <c r="O57" i="9" s="1"/>
  <c r="D64" i="9"/>
  <c r="K71" i="9"/>
  <c r="O71" i="9" s="1"/>
  <c r="H74" i="9"/>
  <c r="P74" i="9" s="1"/>
  <c r="Q74" i="9" s="1"/>
  <c r="D76" i="9"/>
  <c r="K83" i="9"/>
  <c r="O83" i="9" s="1"/>
  <c r="H86" i="9"/>
  <c r="D88" i="9"/>
  <c r="K95" i="9"/>
  <c r="O95" i="9" s="1"/>
  <c r="H98" i="9"/>
  <c r="P98" i="9" s="1"/>
  <c r="Q98" i="9" s="1"/>
  <c r="D100" i="9"/>
  <c r="N104" i="9"/>
  <c r="K107" i="9"/>
  <c r="O107" i="9" s="1"/>
  <c r="D112" i="9"/>
  <c r="N116" i="9"/>
  <c r="K85" i="9"/>
  <c r="O85" i="9" s="1"/>
  <c r="I87" i="9"/>
  <c r="D90" i="9"/>
  <c r="K97" i="9"/>
  <c r="O97" i="9" s="1"/>
  <c r="I99" i="9"/>
  <c r="D102" i="9"/>
  <c r="K109" i="9"/>
  <c r="O109" i="9" s="1"/>
  <c r="I111" i="9"/>
  <c r="D114" i="9"/>
  <c r="D17" i="9"/>
  <c r="D79" i="9"/>
  <c r="D91" i="9"/>
  <c r="D103" i="9"/>
  <c r="D115" i="9"/>
  <c r="D109" i="9"/>
  <c r="M114" i="9"/>
  <c r="O114" i="9" s="1"/>
  <c r="A119" i="8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O117" i="10" l="1"/>
  <c r="I117" i="10"/>
  <c r="Q13" i="10"/>
  <c r="Q117" i="10" s="1"/>
  <c r="P117" i="10"/>
  <c r="I116" i="9"/>
  <c r="P116" i="9"/>
  <c r="Q116" i="9" s="1"/>
  <c r="P78" i="9"/>
  <c r="Q78" i="9" s="1"/>
  <c r="P101" i="9"/>
  <c r="Q101" i="9" s="1"/>
  <c r="P113" i="9"/>
  <c r="Q113" i="9" s="1"/>
  <c r="P86" i="9"/>
  <c r="Q86" i="9" s="1"/>
  <c r="I106" i="9"/>
  <c r="P106" i="9"/>
  <c r="Q106" i="9" s="1"/>
  <c r="I13" i="9"/>
  <c r="I104" i="9"/>
  <c r="P104" i="9"/>
  <c r="Q104" i="9" s="1"/>
  <c r="P53" i="9"/>
  <c r="Q53" i="9" s="1"/>
  <c r="I68" i="9"/>
  <c r="P68" i="9"/>
  <c r="Q68" i="9" s="1"/>
  <c r="O117" i="9"/>
  <c r="P39" i="9"/>
  <c r="Q39" i="9" s="1"/>
  <c r="P27" i="9"/>
  <c r="Q27" i="9" s="1"/>
  <c r="P51" i="9"/>
  <c r="Q51" i="9" s="1"/>
  <c r="I33" i="9"/>
  <c r="D117" i="9"/>
  <c r="P42" i="9"/>
  <c r="Q42" i="9" s="1"/>
  <c r="I73" i="9"/>
  <c r="P48" i="9"/>
  <c r="Q48" i="9" s="1"/>
  <c r="I48" i="9"/>
  <c r="P38" i="9"/>
  <c r="Q38" i="9" s="1"/>
  <c r="I38" i="9"/>
  <c r="P14" i="9"/>
  <c r="Q14" i="9" s="1"/>
  <c r="I14" i="9"/>
  <c r="I16" i="9"/>
  <c r="P16" i="9"/>
  <c r="Q16" i="9" s="1"/>
  <c r="I85" i="9"/>
  <c r="I28" i="9"/>
  <c r="P28" i="9"/>
  <c r="Q28" i="9" s="1"/>
  <c r="I98" i="9"/>
  <c r="P36" i="9"/>
  <c r="Q36" i="9" s="1"/>
  <c r="I36" i="9"/>
  <c r="I59" i="9"/>
  <c r="P59" i="9"/>
  <c r="Q59" i="9" s="1"/>
  <c r="I40" i="9"/>
  <c r="P40" i="9"/>
  <c r="Q40" i="9" s="1"/>
  <c r="I47" i="9"/>
  <c r="P47" i="9"/>
  <c r="Q47" i="9" s="1"/>
  <c r="P26" i="9"/>
  <c r="Q26" i="9" s="1"/>
  <c r="I26" i="9"/>
  <c r="I78" i="9"/>
  <c r="I52" i="9"/>
  <c r="P52" i="9"/>
  <c r="Q52" i="9" s="1"/>
  <c r="M117" i="9"/>
  <c r="K117" i="9"/>
  <c r="I97" i="9"/>
  <c r="I86" i="9"/>
  <c r="I108" i="9"/>
  <c r="I66" i="9"/>
  <c r="I74" i="9"/>
  <c r="Q13" i="9"/>
  <c r="P24" i="9"/>
  <c r="Q24" i="9" s="1"/>
  <c r="I24" i="9"/>
  <c r="N117" i="9"/>
  <c r="H117" i="9"/>
  <c r="M19" i="8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I117" i="9" l="1"/>
  <c r="Q117" i="9"/>
  <c r="P117" i="9"/>
  <c r="M117" i="8"/>
  <c r="J13" i="8"/>
  <c r="E20" i="1"/>
  <c r="E25" i="1"/>
  <c r="D120" i="1"/>
  <c r="F120" i="1"/>
  <c r="G120" i="1"/>
  <c r="H120" i="1"/>
  <c r="C120" i="1"/>
  <c r="K118" i="1"/>
  <c r="L118" i="1" s="1"/>
  <c r="K119" i="1"/>
  <c r="L119" i="1" s="1"/>
  <c r="J118" i="1"/>
  <c r="J119" i="1"/>
  <c r="I118" i="1"/>
  <c r="I119" i="1"/>
  <c r="E118" i="1"/>
  <c r="E119" i="1"/>
  <c r="E59" i="1"/>
  <c r="J55" i="1"/>
  <c r="E51" i="1"/>
  <c r="J47" i="1"/>
  <c r="E43" i="1"/>
  <c r="J39" i="1"/>
  <c r="L39" i="1" s="1"/>
  <c r="E35" i="1"/>
  <c r="E31" i="1"/>
  <c r="E27" i="1"/>
  <c r="E23" i="1"/>
  <c r="J19" i="1"/>
  <c r="J15" i="1"/>
  <c r="L15" i="1"/>
  <c r="I19" i="1"/>
  <c r="A122" i="1"/>
  <c r="A121" i="1"/>
  <c r="J14" i="1"/>
  <c r="L14" i="1" s="1"/>
  <c r="K14" i="1"/>
  <c r="K15" i="1"/>
  <c r="J16" i="1"/>
  <c r="K16" i="1"/>
  <c r="J17" i="1"/>
  <c r="K17" i="1"/>
  <c r="J18" i="1"/>
  <c r="K18" i="1"/>
  <c r="L18" i="1" s="1"/>
  <c r="K19" i="1"/>
  <c r="L19" i="1" s="1"/>
  <c r="J20" i="1"/>
  <c r="K20" i="1"/>
  <c r="J21" i="1"/>
  <c r="K21" i="1"/>
  <c r="J22" i="1"/>
  <c r="K22" i="1"/>
  <c r="L22" i="1" s="1"/>
  <c r="K23" i="1"/>
  <c r="J24" i="1"/>
  <c r="L24" i="1" s="1"/>
  <c r="K24" i="1"/>
  <c r="J25" i="1"/>
  <c r="L25" i="1" s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K32" i="1"/>
  <c r="J33" i="1"/>
  <c r="L33" i="1"/>
  <c r="K33" i="1"/>
  <c r="J34" i="1"/>
  <c r="K34" i="1"/>
  <c r="K35" i="1"/>
  <c r="J36" i="1"/>
  <c r="K36" i="1"/>
  <c r="L36" i="1" s="1"/>
  <c r="J37" i="1"/>
  <c r="L37" i="1"/>
  <c r="K37" i="1"/>
  <c r="J38" i="1"/>
  <c r="L38" i="1" s="1"/>
  <c r="K38" i="1"/>
  <c r="K39" i="1"/>
  <c r="J40" i="1"/>
  <c r="K40" i="1"/>
  <c r="J41" i="1"/>
  <c r="L41" i="1" s="1"/>
  <c r="K41" i="1"/>
  <c r="J42" i="1"/>
  <c r="K42" i="1"/>
  <c r="K43" i="1"/>
  <c r="J44" i="1"/>
  <c r="L44" i="1"/>
  <c r="K44" i="1"/>
  <c r="J45" i="1"/>
  <c r="K45" i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L55" i="1" s="1"/>
  <c r="J56" i="1"/>
  <c r="L56" i="1" s="1"/>
  <c r="K56" i="1"/>
  <c r="J57" i="1"/>
  <c r="K57" i="1"/>
  <c r="J58" i="1"/>
  <c r="K58" i="1"/>
  <c r="L58" i="1"/>
  <c r="K59" i="1"/>
  <c r="J60" i="1"/>
  <c r="K60" i="1"/>
  <c r="J65" i="1"/>
  <c r="L65" i="1" s="1"/>
  <c r="K65" i="1"/>
  <c r="J66" i="1"/>
  <c r="K66" i="1"/>
  <c r="J67" i="1"/>
  <c r="L67" i="1" s="1"/>
  <c r="K67" i="1"/>
  <c r="J68" i="1"/>
  <c r="K68" i="1"/>
  <c r="L68" i="1" s="1"/>
  <c r="J69" i="1"/>
  <c r="L69" i="1" s="1"/>
  <c r="K69" i="1"/>
  <c r="J70" i="1"/>
  <c r="K70" i="1"/>
  <c r="J71" i="1"/>
  <c r="K71" i="1"/>
  <c r="J72" i="1"/>
  <c r="K72" i="1"/>
  <c r="J73" i="1"/>
  <c r="K73" i="1"/>
  <c r="J74" i="1"/>
  <c r="L74" i="1" s="1"/>
  <c r="K74" i="1"/>
  <c r="J75" i="1"/>
  <c r="K75" i="1"/>
  <c r="L75" i="1" s="1"/>
  <c r="J76" i="1"/>
  <c r="K76" i="1"/>
  <c r="J77" i="1"/>
  <c r="L77" i="1" s="1"/>
  <c r="K77" i="1"/>
  <c r="J78" i="1"/>
  <c r="L78" i="1" s="1"/>
  <c r="K78" i="1"/>
  <c r="J79" i="1"/>
  <c r="K79" i="1"/>
  <c r="L79" i="1"/>
  <c r="J80" i="1"/>
  <c r="K80" i="1"/>
  <c r="L80" i="1" s="1"/>
  <c r="J81" i="1"/>
  <c r="K81" i="1"/>
  <c r="J82" i="1"/>
  <c r="L82" i="1"/>
  <c r="K82" i="1"/>
  <c r="J83" i="1"/>
  <c r="K83" i="1"/>
  <c r="L83" i="1" s="1"/>
  <c r="J84" i="1"/>
  <c r="K84" i="1"/>
  <c r="L84" i="1" s="1"/>
  <c r="J85" i="1"/>
  <c r="L85" i="1" s="1"/>
  <c r="K85" i="1"/>
  <c r="J86" i="1"/>
  <c r="L86" i="1" s="1"/>
  <c r="K86" i="1"/>
  <c r="J87" i="1"/>
  <c r="K87" i="1"/>
  <c r="L87" i="1"/>
  <c r="J88" i="1"/>
  <c r="L88" i="1" s="1"/>
  <c r="K88" i="1"/>
  <c r="J89" i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L96" i="1" s="1"/>
  <c r="K96" i="1"/>
  <c r="J97" i="1"/>
  <c r="L97" i="1" s="1"/>
  <c r="K97" i="1"/>
  <c r="J98" i="1"/>
  <c r="K98" i="1"/>
  <c r="J99" i="1"/>
  <c r="K99" i="1"/>
  <c r="J100" i="1"/>
  <c r="L100" i="1" s="1"/>
  <c r="K100" i="1"/>
  <c r="J101" i="1"/>
  <c r="L101" i="1" s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J107" i="1"/>
  <c r="K107" i="1"/>
  <c r="L107" i="1" s="1"/>
  <c r="J108" i="1"/>
  <c r="K108" i="1"/>
  <c r="L108" i="1" s="1"/>
  <c r="J109" i="1"/>
  <c r="L109" i="1" s="1"/>
  <c r="K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K116" i="1"/>
  <c r="J117" i="1"/>
  <c r="K117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L59" i="1" s="1"/>
  <c r="J51" i="1"/>
  <c r="L51" i="1" s="1"/>
  <c r="J43" i="1"/>
  <c r="L43" i="1" s="1"/>
  <c r="J35" i="1"/>
  <c r="L35" i="1" s="1"/>
  <c r="J31" i="1"/>
  <c r="J27" i="1"/>
  <c r="J23" i="1"/>
  <c r="L23" i="1" s="1"/>
  <c r="L27" i="1"/>
  <c r="L117" i="1"/>
  <c r="L52" i="1"/>
  <c r="L57" i="1"/>
  <c r="L95" i="1"/>
  <c r="L103" i="1"/>
  <c r="L111" i="1"/>
  <c r="L31" i="1" l="1"/>
  <c r="E120" i="1"/>
  <c r="I120" i="1"/>
  <c r="L99" i="1"/>
  <c r="L81" i="1"/>
  <c r="L76" i="1"/>
  <c r="L71" i="1"/>
  <c r="L32" i="1"/>
  <c r="L20" i="1"/>
  <c r="L70" i="1"/>
  <c r="L60" i="1"/>
  <c r="K120" i="1"/>
  <c r="L42" i="1"/>
  <c r="L16" i="1"/>
  <c r="L98" i="1"/>
  <c r="L116" i="1"/>
  <c r="L73" i="1"/>
  <c r="L34" i="1"/>
  <c r="L106" i="1"/>
  <c r="L45" i="1"/>
  <c r="L89" i="1"/>
  <c r="L53" i="1"/>
  <c r="L21" i="1"/>
  <c r="J120" i="1"/>
  <c r="L40" i="1"/>
  <c r="J53" i="8"/>
  <c r="K53" i="8" s="1"/>
  <c r="O53" i="8" s="1"/>
  <c r="L28" i="1"/>
  <c r="L47" i="1"/>
  <c r="L72" i="1"/>
  <c r="L17" i="1"/>
  <c r="L66" i="1"/>
  <c r="J80" i="8"/>
  <c r="J84" i="8"/>
  <c r="J104" i="8"/>
  <c r="J76" i="8"/>
  <c r="N76" i="8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L120" i="1" l="1"/>
  <c r="K76" i="8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C72" i="8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<sst xmlns="http://schemas.openxmlformats.org/spreadsheetml/2006/main" count="721" uniqueCount="168">
  <si>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</si>
  <si>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</si>
  <si>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</si>
  <si>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</si>
  <si>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</si>
  <si>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</si>
  <si>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</si>
  <si>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</si>
  <si>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</si>
  <si>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</si>
  <si>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</si>
  <si>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</si>
  <si>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</si>
  <si>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</si>
  <si>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</si>
  <si>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</si>
  <si>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</si>
  <si>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</si>
  <si>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</si>
  <si>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</si>
  <si>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</si>
  <si>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</si>
  <si>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</si>
  <si>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</si>
  <si>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</si>
  <si>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</si>
  <si>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</si>
  <si>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</si>
  <si>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</si>
  <si>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</si>
  <si>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</si>
  <si>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</si>
  <si>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</si>
  <si>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</si>
  <si>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</si>
  <si>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</si>
  <si>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</si>
  <si>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</si>
  <si>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</si>
  <si>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</si>
  <si>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</si>
  <si>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</si>
  <si>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</si>
  <si>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</si>
  <si>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</si>
  <si>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</si>
  <si>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</si>
  <si>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</si>
  <si>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</si>
  <si>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</si>
  <si>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</si>
  <si>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</si>
  <si>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</si>
  <si>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</si>
  <si>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</si>
  <si>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</si>
  <si>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</si>
  <si>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</si>
  <si>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</si>
  <si>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</si>
  <si>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</si>
  <si>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</si>
  <si>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</si>
  <si>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</si>
  <si>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</si>
  <si>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</si>
  <si>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</si>
  <si>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</si>
  <si>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</si>
  <si>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</si>
  <si>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</si>
  <si>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</si>
  <si>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</si>
  <si>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</si>
  <si>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</si>
  <si>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</si>
  <si>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</si>
  <si>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</si>
  <si>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</si>
  <si>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</si>
  <si>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</si>
  <si>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</si>
  <si>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</si>
  <si>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</si>
  <si>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</si>
  <si>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</si>
  <si>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</si>
  <si>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</si>
  <si>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</si>
  <si>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</si>
  <si>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</si>
  <si>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</si>
  <si>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</si>
  <si>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</si>
  <si>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</si>
  <si>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</si>
  <si>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</si>
  <si>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</si>
  <si>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</si>
  <si>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</si>
  <si>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</si>
  <si>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</si>
  <si>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</si>
  <si>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</si>
  <si>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</si>
  <si>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</si>
  <si>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</si>
  <si>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</si>
  <si>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</si>
  <si>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</si>
  <si>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</si>
  <si>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</si>
  <si>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</si>
  <si>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</si>
  <si>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</si>
  <si>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</si>
  <si>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</si>
  <si>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</si>
  <si>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</si>
  <si>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</si>
  <si>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</si>
  <si>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</si>
  <si>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</si>
  <si>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</si>
  <si>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</si>
  <si>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</si>
  <si>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</si>
  <si>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</si>
  <si>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</si>
  <si>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</si>
  <si>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</si>
  <si>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</si>
  <si>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</si>
  <si>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</si>
  <si>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</si>
  <si>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</si>
  <si>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</si>
  <si>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</si>
  <si>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</si>
  <si>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fa2018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</si>
  <si>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</si>
  <si>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</si>
  <si>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</si>
  <si>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</si>
  <si>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</si>
  <si>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</si>
  <si>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</si>
  <si>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</si>
  <si>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</si>
  <si>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</si>
  <si>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</si>
  <si>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</si>
  <si>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</si>
  <si>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</si>
  <si>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</si>
  <si>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</si>
  <si>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</si>
  <si>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</si>
  <si>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</si>
  <si>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</si>
  <si>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</si>
  <si>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r>
      <t xml:space="preserve">EFFECTIVE DATE: </t>
    </r>
    <r>
      <rPr>
        <b/>
        <u/>
        <sz val="10"/>
        <rFont val="Times New Roman"/>
        <family val="1"/>
      </rPr>
      <t>07/01/2022</t>
    </r>
  </si>
  <si>
    <t>FROM JUNE 2022 THRU MAY 2023 SERVICE MONTHS</t>
  </si>
  <si>
    <t>FROM JULY 2022 THRU JUNE 2023 PAYMENT MONTHS</t>
  </si>
  <si>
    <t>Award Number:  2201NCTANF + 2301NCTANF</t>
  </si>
  <si>
    <t>Award Date:  FFY 2022 &amp; 2023</t>
  </si>
  <si>
    <t>AUTHORIZATION NUMBER: 2</t>
  </si>
  <si>
    <t>AUTHORIZATION NUMBER: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</si>
</sst>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7" formatCode="m/d/yy;@"/>
  </numFmts>
  <fonts count="19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Alignment="1">
      <alignment horizontal="left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/>
    <xf numFmtId="3" fontId="10" fillId="0" borderId="14" xfId="4" applyNumberFormat="1" applyFont="1" applyBorder="1"/>
    <xf numFmtId="0" fontId="11" fillId="0" borderId="0" xfId="0" applyFo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Alignment="1">
      <alignment horizontal="left"/>
    </xf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164" fontId="3" fillId="0" borderId="0" xfId="1" applyNumberFormat="1" applyFont="1" applyBorder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wrapText="1"/>
    </xf>
    <xf numFmtId="14" fontId="10" fillId="0" borderId="0" xfId="0" applyNumberFormat="1" applyFont="1" applyAlignment="1">
      <alignment horizontal="left"/>
    </xf>
    <xf numFmtId="0" fontId="3" fillId="0" borderId="16" xfId="0" applyFont="1" applyBorder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13" xfId="0" applyFont="1" applyBorder="1"/>
    <xf numFmtId="0" fontId="8" fillId="0" borderId="3" xfId="0" applyFont="1" applyBorder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164" fontId="2" fillId="0" borderId="0" xfId="1" applyNumberFormat="1" applyFont="1" applyBorder="1" applyAlignment="1" applyProtection="1"/>
    <xf numFmtId="0" fontId="15" fillId="0" borderId="0" xfId="0" applyFont="1"/>
    <xf numFmtId="164" fontId="15" fillId="0" borderId="0" xfId="3" applyNumberFormat="1" applyFont="1" applyBorder="1" applyAlignment="1"/>
    <xf numFmtId="0" fontId="16" fillId="0" borderId="0" xfId="0" applyFont="1"/>
    <xf numFmtId="0" fontId="15" fillId="2" borderId="1" xfId="0" applyFont="1" applyFill="1" applyBorder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5" fillId="0" borderId="6" xfId="0" applyFont="1" applyBorder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6" xfId="0" applyFont="1" applyBorder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4" fontId="15" fillId="0" borderId="0" xfId="0" applyNumberFormat="1" applyFont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5" fillId="0" borderId="0" xfId="0" quotePrefix="1" applyFont="1" applyAlignment="1">
      <alignment horizontal="left"/>
    </xf>
    <xf numFmtId="0" fontId="15" fillId="0" borderId="4" xfId="0" applyFont="1" applyBorder="1"/>
    <xf numFmtId="4" fontId="15" fillId="2" borderId="1" xfId="0" applyNumberFormat="1" applyFont="1" applyFill="1" applyBorder="1"/>
    <xf numFmtId="4" fontId="15" fillId="0" borderId="2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/>
    <xf numFmtId="0" fontId="4" fillId="0" borderId="0" xfId="0" applyFont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15" fillId="0" borderId="12" xfId="0" applyFont="1" applyBorder="1"/>
    <xf numFmtId="0" fontId="4" fillId="0" borderId="16" xfId="0" applyFont="1" applyBorder="1"/>
    <xf numFmtId="0" fontId="15" fillId="0" borderId="12" xfId="0" applyFont="1" applyBorder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164" fontId="15" fillId="0" borderId="0" xfId="7" applyNumberFormat="1" applyFont="1" applyBorder="1" applyAlignment="1"/>
    <xf numFmtId="164" fontId="15" fillId="0" borderId="2" xfId="7" applyNumberFormat="1" applyFont="1" applyBorder="1" applyAlignment="1">
      <alignment horizontal="center"/>
    </xf>
    <xf numFmtId="164" fontId="15" fillId="0" borderId="13" xfId="8" applyNumberFormat="1" applyFont="1" applyBorder="1" applyAlignment="1">
      <alignment horizontal="center"/>
    </xf>
    <xf numFmtId="164" fontId="15" fillId="0" borderId="7" xfId="8" applyNumberFormat="1" applyFont="1" applyBorder="1"/>
    <xf numFmtId="164" fontId="15" fillId="0" borderId="0" xfId="8" applyNumberFormat="1" applyFont="1" applyBorder="1" applyAlignment="1">
      <alignment horizontal="right"/>
    </xf>
    <xf numFmtId="164" fontId="15" fillId="0" borderId="8" xfId="8" applyNumberFormat="1" applyFont="1" applyBorder="1" applyAlignment="1">
      <alignment horizontal="right"/>
    </xf>
    <xf numFmtId="164" fontId="15" fillId="0" borderId="7" xfId="8" applyNumberFormat="1" applyFont="1" applyBorder="1" applyAlignment="1">
      <alignment horizontal="right"/>
    </xf>
    <xf numFmtId="164" fontId="15" fillId="0" borderId="9" xfId="8" applyNumberFormat="1" applyFont="1" applyBorder="1" applyAlignment="1">
      <alignment horizontal="right"/>
    </xf>
    <xf numFmtId="164" fontId="15" fillId="0" borderId="5" xfId="8" applyNumberFormat="1" applyFont="1" applyBorder="1" applyAlignment="1">
      <alignment horizontal="right"/>
    </xf>
    <xf numFmtId="164" fontId="15" fillId="0" borderId="18" xfId="8" applyNumberFormat="1" applyFont="1" applyBorder="1" applyAlignment="1">
      <alignment horizontal="right"/>
    </xf>
    <xf numFmtId="164" fontId="15" fillId="0" borderId="6" xfId="8" applyNumberFormat="1" applyFont="1" applyBorder="1"/>
    <xf numFmtId="164" fontId="15" fillId="0" borderId="6" xfId="8" applyNumberFormat="1" applyFont="1" applyBorder="1" applyAlignment="1">
      <alignment horizontal="right"/>
    </xf>
    <xf numFmtId="164" fontId="15" fillId="0" borderId="20" xfId="8" applyNumberFormat="1" applyFont="1" applyBorder="1" applyAlignment="1">
      <alignment horizontal="right"/>
    </xf>
    <xf numFmtId="164" fontId="15" fillId="0" borderId="19" xfId="8" applyNumberFormat="1" applyFont="1" applyBorder="1" applyAlignment="1">
      <alignment horizontal="right"/>
    </xf>
    <xf numFmtId="164" fontId="4" fillId="0" borderId="6" xfId="8" applyNumberFormat="1" applyFont="1" applyBorder="1"/>
    <xf numFmtId="164" fontId="4" fillId="0" borderId="0" xfId="8" applyNumberFormat="1" applyFont="1" applyBorder="1" applyAlignment="1">
      <alignment horizontal="right"/>
    </xf>
    <xf numFmtId="164" fontId="4" fillId="0" borderId="8" xfId="8" applyNumberFormat="1" applyFont="1" applyBorder="1" applyAlignment="1">
      <alignment horizontal="right"/>
    </xf>
    <xf numFmtId="164" fontId="4" fillId="0" borderId="6" xfId="8" applyNumberFormat="1" applyFont="1" applyBorder="1" applyAlignment="1">
      <alignment horizontal="right"/>
    </xf>
    <xf numFmtId="164" fontId="4" fillId="0" borderId="5" xfId="8" applyNumberFormat="1" applyFont="1" applyBorder="1" applyAlignment="1">
      <alignment horizontal="right"/>
    </xf>
    <xf numFmtId="164" fontId="4" fillId="0" borderId="20" xfId="8" applyNumberFormat="1" applyFont="1" applyBorder="1" applyAlignment="1">
      <alignment horizontal="right"/>
    </xf>
    <xf numFmtId="164" fontId="4" fillId="0" borderId="19" xfId="8" applyNumberFormat="1" applyFont="1" applyBorder="1" applyAlignment="1">
      <alignment horizontal="right"/>
    </xf>
    <xf numFmtId="164" fontId="4" fillId="0" borderId="0" xfId="8" applyNumberFormat="1" applyFont="1" applyFill="1" applyBorder="1" applyAlignment="1">
      <alignment horizontal="right"/>
    </xf>
    <xf numFmtId="164" fontId="4" fillId="0" borderId="8" xfId="8" applyNumberFormat="1" applyFont="1" applyFill="1" applyBorder="1" applyAlignment="1">
      <alignment horizontal="right"/>
    </xf>
    <xf numFmtId="164" fontId="4" fillId="0" borderId="6" xfId="8" applyNumberFormat="1" applyFont="1" applyFill="1" applyBorder="1" applyAlignment="1">
      <alignment horizontal="right"/>
    </xf>
    <xf numFmtId="164" fontId="4" fillId="0" borderId="5" xfId="8" applyNumberFormat="1" applyFont="1" applyFill="1" applyBorder="1" applyAlignment="1">
      <alignment horizontal="right"/>
    </xf>
    <xf numFmtId="164" fontId="4" fillId="0" borderId="20" xfId="8" applyNumberFormat="1" applyFont="1" applyFill="1" applyBorder="1" applyAlignment="1">
      <alignment horizontal="right"/>
    </xf>
    <xf numFmtId="164" fontId="4" fillId="0" borderId="19" xfId="8" applyNumberFormat="1" applyFont="1" applyFill="1" applyBorder="1" applyAlignment="1">
      <alignment horizontal="right"/>
    </xf>
    <xf numFmtId="4" fontId="15" fillId="0" borderId="0" xfId="7" applyNumberFormat="1" applyFont="1" applyBorder="1" applyAlignment="1">
      <alignment horizontal="right"/>
    </xf>
    <xf numFmtId="4" fontId="15" fillId="0" borderId="2" xfId="7" applyNumberFormat="1" applyFont="1" applyBorder="1" applyAlignment="1">
      <alignment horizontal="center"/>
    </xf>
    <xf numFmtId="4" fontId="15" fillId="0" borderId="13" xfId="8" applyNumberFormat="1" applyFont="1" applyBorder="1" applyAlignment="1">
      <alignment horizontal="center"/>
    </xf>
    <xf numFmtId="164" fontId="15" fillId="0" borderId="22" xfId="8" applyNumberFormat="1" applyFont="1" applyBorder="1"/>
    <xf numFmtId="164" fontId="15" fillId="0" borderId="24" xfId="8" applyNumberFormat="1" applyFont="1" applyBorder="1"/>
    <xf numFmtId="164" fontId="15" fillId="0" borderId="23" xfId="8" applyNumberFormat="1" applyFont="1" applyBorder="1"/>
    <xf numFmtId="164" fontId="15" fillId="0" borderId="25" xfId="8" applyNumberFormat="1" applyFont="1" applyBorder="1"/>
    <xf numFmtId="6" fontId="15" fillId="0" borderId="0" xfId="7" applyNumberFormat="1" applyFont="1" applyBorder="1"/>
    <xf numFmtId="6" fontId="17" fillId="0" borderId="0" xfId="7" applyNumberFormat="1" applyFont="1" applyBorder="1"/>
    <xf numFmtId="6" fontId="17" fillId="0" borderId="0" xfId="7" applyNumberFormat="1" applyFont="1" applyBorder="1" applyAlignment="1"/>
    <xf numFmtId="6" fontId="15" fillId="0" borderId="0" xfId="7" applyNumberFormat="1" applyFont="1" applyBorder="1" applyAlignment="1"/>
    <xf numFmtId="164" fontId="4" fillId="0" borderId="0" xfId="7" applyNumberFormat="1" applyFont="1" applyBorder="1" applyAlignment="1"/>
    <xf numFmtId="43" fontId="15" fillId="0" borderId="0" xfId="7" applyFont="1" applyBorder="1" applyAlignment="1"/>
    <xf numFmtId="43" fontId="4" fillId="0" borderId="0" xfId="7" applyFont="1" applyBorder="1" applyAlignment="1"/>
    <xf numFmtId="164" fontId="15" fillId="0" borderId="12" xfId="7" applyNumberFormat="1" applyFont="1" applyFill="1" applyBorder="1" applyAlignment="1" applyProtection="1">
      <protection locked="0"/>
    </xf>
    <xf numFmtId="164" fontId="15" fillId="0" borderId="0" xfId="7" applyNumberFormat="1" applyFont="1" applyFill="1" applyBorder="1" applyAlignment="1" applyProtection="1">
      <protection locked="0"/>
    </xf>
    <xf numFmtId="44" fontId="15" fillId="0" borderId="12" xfId="9" applyFont="1" applyFill="1" applyBorder="1" applyAlignment="1" applyProtection="1">
      <protection locked="0"/>
    </xf>
    <xf numFmtId="164" fontId="4" fillId="0" borderId="18" xfId="8" applyNumberFormat="1" applyFont="1" applyBorder="1" applyAlignment="1">
      <alignment horizontal="right"/>
    </xf>
    <xf numFmtId="0" fontId="4" fillId="0" borderId="41" xfId="0" applyFont="1" applyBorder="1"/>
    <xf numFmtId="14" fontId="15" fillId="0" borderId="0" xfId="0" applyNumberFormat="1" applyFont="1"/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165" fontId="6" fillId="0" borderId="0" xfId="0" applyNumberFormat="1" applyFont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4" fillId="0" borderId="1" xfId="0" applyFont="1" applyBorder="1"/>
    <xf numFmtId="167" fontId="18" fillId="0" borderId="0" xfId="7" applyNumberFormat="1" applyFont="1" applyBorder="1" applyAlignment="1"/>
    <xf numFmtId="165" fontId="15" fillId="0" borderId="12" xfId="0" quotePrefix="1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164" fontId="15" fillId="0" borderId="0" xfId="8" applyNumberFormat="1" applyFont="1" applyBorder="1"/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2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512651-48D9-44E3-BFC6-D2068436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238125</xdr:colOff>
      <xdr:row>153</xdr:row>
      <xdr:rowOff>49530</xdr:rowOff>
    </xdr:from>
    <xdr:to>
      <xdr:col>3</xdr:col>
      <xdr:colOff>760242</xdr:colOff>
      <xdr:row>155</xdr:row>
      <xdr:rowOff>116205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27FDB7-7D04-4DAF-8A10-C6C22EBD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5586055"/>
          <a:ext cx="2636667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929D20-DC6D-45E5-AF5A-14B7FA00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8CB4D2E-5806-472A-B013-F4D0AD9D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590038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3</xdr:col>
      <xdr:colOff>327660</xdr:colOff>
      <xdr:row>10</xdr:row>
      <xdr:rowOff>76200</xdr:rowOff>
    </xdr:to>
    <xdr:pic>
      <xdr:nvPicPr>
        <xdr:cNvPr id="1886" name="Picture 1">
          <a:extLst>
            <a:ext uri="{FF2B5EF4-FFF2-40B4-BE49-F238E27FC236}">
              <a16:creationId xmlns:a16="http://schemas.microsoft.com/office/drawing/2014/main" id="{61409FFD-2FB4-43E5-BEF5-8FD422BE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259080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OUPS\BUDGET\Funding%20Authorizations\Funding%20Authorizations\Funding%20Auths%202022\WFCBG\WFCBG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#Final"/>
      <sheetName val="FA #9"/>
      <sheetName val="FA #8"/>
      <sheetName val="FA #7"/>
      <sheetName val="FA #6"/>
      <sheetName val="FA #5"/>
      <sheetName val="FA #4"/>
      <sheetName val="FA #3"/>
      <sheetName val="FA #2"/>
      <sheetName val="FA #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5">
          <cell r="B135" t="str">
            <v xml:space="preserve">This funding authorization represents 100% Federal funds for standard and electing counties.  </v>
          </cell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221" dataDxfId="220" tableBorderDxfId="219" headerRowCellStyle="Comma 3">
  <tableColumns count="17">
    <tableColumn id="1" xr3:uid="{FDE96D89-B5B4-48EB-A51A-95B2F8652CB0}" name="Column1" headerRowDxfId="218" dataDxfId="217"/>
    <tableColumn id="2" xr3:uid="{6F4565F5-0933-4DFF-9466-2380045E1B35}" name="Column2" headerRowDxfId="216" dataDxfId="215"/>
    <tableColumn id="3" xr3:uid="{11B61990-A46C-4BBB-8003-451AF1C8AE9E}" name="Column3" headerRowDxfId="214" dataDxfId="213" dataCellStyle="Comma"/>
    <tableColumn id="4" xr3:uid="{5EEBB66F-A008-48C9-8985-FD82A041DC10}" name="Column4" headerRowDxfId="212" dataDxfId="211" headerRowCellStyle="Comma 3" dataCellStyle="Comma">
      <calculatedColumnFormula>C13</calculatedColumnFormula>
    </tableColumn>
    <tableColumn id="5" xr3:uid="{D3B8A777-CFC8-47A5-B0CF-23F2E2137481}" name="Column5" headerRowDxfId="210" dataDxfId="209" dataCellStyle="Comma"/>
    <tableColumn id="6" xr3:uid="{EBD037A7-DBE1-46D0-990A-67EDCA4B2DC2}" name="Column6" headerRowDxfId="208" dataDxfId="207" headerRowCellStyle="Comma 3" dataCellStyle="Comma"/>
    <tableColumn id="7" xr3:uid="{A3AAA2F5-775D-4D2E-A68A-CF28D36CFCA4}" name="Column7" headerRowDxfId="206" dataDxfId="205" headerRowCellStyle="Comma 3" dataCellStyle="Comma">
      <calculatedColumnFormula>F13</calculatedColumnFormula>
    </tableColumn>
    <tableColumn id="8" xr3:uid="{83B29B39-B77C-4731-81C4-B4870A45C548}" name="Column8" headerRowDxfId="204" dataDxfId="203" headerRowCellStyle="Comma 3" dataCellStyle="Comma">
      <calculatedColumnFormula>C13+F13</calculatedColumnFormula>
    </tableColumn>
    <tableColumn id="9" xr3:uid="{40E1D28D-F49E-4ACB-95C4-09646DF89CDE}" name="Column9" headerRowDxfId="202" dataDxfId="201" headerRowCellStyle="Comma 3" dataCellStyle="Comma">
      <calculatedColumnFormula>SUM(H13:H13)</calculatedColumnFormula>
    </tableColumn>
    <tableColumn id="10" xr3:uid="{9661F222-3F1B-475C-AFF3-CD819F9AFE50}" name="Column10" headerRowDxfId="200" dataDxfId="199" headerRowCellStyle="Comma 3" dataCellStyle="Comma"/>
    <tableColumn id="11" xr3:uid="{CE1F51C7-DD6E-4C74-9CAC-A545968DE610}" name="Column11" headerRowDxfId="198" dataDxfId="197" headerRowCellStyle="Comma 3" dataCellStyle="Comma">
      <calculatedColumnFormula>J13</calculatedColumnFormula>
    </tableColumn>
    <tableColumn id="12" xr3:uid="{081CF12B-4B30-4923-B622-91F168DA8D65}" name="Column12" headerRowDxfId="196" dataDxfId="195" headerRowCellStyle="Comma 3" dataCellStyle="Comma">
      <calculatedColumnFormula>-F13</calculatedColumnFormula>
    </tableColumn>
    <tableColumn id="13" xr3:uid="{1422CA0C-5337-460B-8E10-2681F7B9D633}" name="Column13" headerRowDxfId="194" dataDxfId="193" headerRowCellStyle="Comma 3" dataCellStyle="Comma">
      <calculatedColumnFormula>L13</calculatedColumnFormula>
    </tableColumn>
    <tableColumn id="14" xr3:uid="{74E8821D-25D5-486D-B948-3089B4B6E455}" name="Column14" headerRowDxfId="192" dataDxfId="191" headerRowCellStyle="Comma 3" dataCellStyle="Comma">
      <calculatedColumnFormula>J13+L13</calculatedColumnFormula>
    </tableColumn>
    <tableColumn id="15" xr3:uid="{3ACE3110-4BFA-4731-8E6A-68FD4F4D8670}" name="Column15" headerRowDxfId="190" dataDxfId="189" headerRowCellStyle="Comma 3" dataCellStyle="Comma">
      <calculatedColumnFormula>K13+M13</calculatedColumnFormula>
    </tableColumn>
    <tableColumn id="16" xr3:uid="{63F1F789-5325-42A3-A3B6-316BB1536725}" name="Column16" headerRowDxfId="188" dataDxfId="187" headerRowCellStyle="Comma 3" dataCellStyle="Comma">
      <calculatedColumnFormula>H13+N13</calculatedColumnFormula>
    </tableColumn>
    <tableColumn id="17" xr3:uid="{50BA5531-CCB7-4966-B407-8F78F7C6BD44}" name="Column17" headerRowDxfId="186" dataDxfId="185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184" dataDxfId="183" tableBorderDxfId="182" headerRowCellStyle="Comma 3">
  <tableColumns count="17">
    <tableColumn id="1" xr3:uid="{A4812607-6DB3-44AF-B9FF-2F05DF233BAE}" name="Column1" headerRowDxfId="181" dataDxfId="180"/>
    <tableColumn id="2" xr3:uid="{EED53638-CAC9-48FE-A8C3-1D8D4E62FBFF}" name="Column2" headerRowDxfId="179" dataDxfId="178"/>
    <tableColumn id="3" xr3:uid="{D55CF311-C5C3-4EA4-95BC-C7D814F3650A}" name="Column3" headerRowDxfId="177" dataDxfId="176" dataCellStyle="Comma">
      <calculatedColumnFormula>#REF!</calculatedColumnFormula>
    </tableColumn>
    <tableColumn id="4" xr3:uid="{9FB2D4A4-2E41-4647-919E-94CA805F9896}" name="Column4" headerRowDxfId="175" dataDxfId="174" headerRowCellStyle="Comma 3" dataCellStyle="Comma">
      <calculatedColumnFormula>C64</calculatedColumnFormula>
    </tableColumn>
    <tableColumn id="5" xr3:uid="{67F34AF4-391C-41E7-AD70-9638ACF47464}" name="Column5" headerRowDxfId="173" dataDxfId="172" dataCellStyle="Comma"/>
    <tableColumn id="6" xr3:uid="{63BCB101-B61A-4A70-8B9D-DF9972111EEC}" name="Column6" headerRowDxfId="171" dataDxfId="170" headerRowCellStyle="Comma 3" dataCellStyle="Comma"/>
    <tableColumn id="7" xr3:uid="{5C31AB32-A6E0-4F13-A07A-40CEC02A8DCB}" name="Column7" headerRowDxfId="169" dataDxfId="168" headerRowCellStyle="Comma 3" dataCellStyle="Comma">
      <calculatedColumnFormula>F64</calculatedColumnFormula>
    </tableColumn>
    <tableColumn id="8" xr3:uid="{019FBFE6-675E-4107-92D5-3DB83C76EC36}" name="Column8" headerRowDxfId="167" dataDxfId="166" headerRowCellStyle="Comma 3" dataCellStyle="Comma">
      <calculatedColumnFormula>C64+F64</calculatedColumnFormula>
    </tableColumn>
    <tableColumn id="9" xr3:uid="{EC43745A-5772-45F1-ACE6-750ED6815F0F}" name="Column9" headerRowDxfId="165" dataDxfId="164" headerRowCellStyle="Comma 3" dataCellStyle="Comma">
      <calculatedColumnFormula>SUM(H64:H64)</calculatedColumnFormula>
    </tableColumn>
    <tableColumn id="10" xr3:uid="{14612E3B-2582-4B2E-93F0-6258348057C4}" name="Column10" headerRowDxfId="163" dataDxfId="162" headerRowCellStyle="Comma 3" dataCellStyle="Comma">
      <calculatedColumnFormula>#REF!</calculatedColumnFormula>
    </tableColumn>
    <tableColumn id="11" xr3:uid="{8141FCBA-A1A5-4488-8623-B66F7C683910}" name="Column11" headerRowDxfId="161" dataDxfId="160" headerRowCellStyle="Comma 3" dataCellStyle="Comma">
      <calculatedColumnFormula>J64</calculatedColumnFormula>
    </tableColumn>
    <tableColumn id="12" xr3:uid="{414588DA-F362-44B0-A5D0-000B1C23D787}" name="Column12" headerRowDxfId="159" dataDxfId="158" headerRowCellStyle="Comma 3" dataCellStyle="Comma">
      <calculatedColumnFormula>-F64</calculatedColumnFormula>
    </tableColumn>
    <tableColumn id="13" xr3:uid="{99CB3EB4-A98E-4FE4-B841-041386649B5E}" name="Column13" headerRowDxfId="157" dataDxfId="156" headerRowCellStyle="Comma 3" dataCellStyle="Comma">
      <calculatedColumnFormula>L64</calculatedColumnFormula>
    </tableColumn>
    <tableColumn id="14" xr3:uid="{C1543D3E-B693-472C-AFD5-8514EFC7B3D8}" name="Column14" headerRowDxfId="155" dataDxfId="154" headerRowCellStyle="Comma 3" dataCellStyle="Comma">
      <calculatedColumnFormula>J64+L64</calculatedColumnFormula>
    </tableColumn>
    <tableColumn id="15" xr3:uid="{33CF7205-B012-4B44-B3A2-EEE50DC154D5}" name="Column15" headerRowDxfId="153" dataDxfId="152" headerRowCellStyle="Comma 3" dataCellStyle="Comma">
      <calculatedColumnFormula>K64+M64</calculatedColumnFormula>
    </tableColumn>
    <tableColumn id="16" xr3:uid="{01849B73-1A66-4422-AC25-8F4014ADA67E}" name="Column16" headerRowDxfId="151" dataDxfId="150" headerRowCellStyle="Comma 3" dataCellStyle="Comma">
      <calculatedColumnFormula>H64+N64</calculatedColumnFormula>
    </tableColumn>
    <tableColumn id="17" xr3:uid="{C951C97A-A448-44F8-BD1D-B2C7581AA46D}" name="Column17" headerRowDxfId="149" dataDxfId="148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55279D-130D-43BE-89AB-41BC34C2558C}" name="Table49152333454" displayName="Table49152333454" ref="A13:Q59" headerRowCount="0" totalsRowShown="0" headerRowDxfId="73" dataDxfId="72" tableBorderDxfId="71" headerRowCellStyle="Comma 3">
  <tableColumns count="17">
    <tableColumn id="1" xr3:uid="{650BC9F0-C641-4DF4-A561-4F5CE541AB5A}" name="Column1" headerRowDxfId="70" dataDxfId="69"/>
    <tableColumn id="2" xr3:uid="{112E0FF8-5289-4D7F-8DB4-56FAA9055A8E}" name="Column2" headerRowDxfId="68" dataDxfId="67"/>
    <tableColumn id="3" xr3:uid="{4FEC1352-C84D-4FA5-AD88-64185FC5FFA0}" name="Column3" headerRowDxfId="66" dataDxfId="65" dataCellStyle="Comma"/>
    <tableColumn id="4" xr3:uid="{ABDCCE6C-7DC7-4F71-BBE6-D9668C02A9FC}" name="Column4" headerRowDxfId="64" dataDxfId="63" headerRowCellStyle="Comma 3" dataCellStyle="Comma">
      <calculatedColumnFormula>C13</calculatedColumnFormula>
    </tableColumn>
    <tableColumn id="5" xr3:uid="{AB681D18-EC10-4CAC-B323-E65BEC2529FE}" name="Column5" headerRowDxfId="62" dataDxfId="61" dataCellStyle="Comma"/>
    <tableColumn id="6" xr3:uid="{B84483B5-8D8F-485F-8073-B5393E132B9C}" name="Column6" headerRowDxfId="60" dataDxfId="59" headerRowCellStyle="Comma 3" dataCellStyle="Comma"/>
    <tableColumn id="7" xr3:uid="{89E033B5-F70C-4E43-9104-DA48A09EF77C}" name="Column7" headerRowDxfId="58" dataDxfId="57" headerRowCellStyle="Comma 3" dataCellStyle="Comma">
      <calculatedColumnFormula>F13</calculatedColumnFormula>
    </tableColumn>
    <tableColumn id="8" xr3:uid="{9C0EEF96-B281-46DE-BCB3-BC3AAF580BA9}" name="Column8" headerRowDxfId="56" dataDxfId="55" headerRowCellStyle="Comma 3" dataCellStyle="Comma">
      <calculatedColumnFormula>C13+F13</calculatedColumnFormula>
    </tableColumn>
    <tableColumn id="9" xr3:uid="{06F60B3F-F927-475A-A666-00047E720573}" name="Column9" headerRowDxfId="54" dataDxfId="53" headerRowCellStyle="Comma 3" dataCellStyle="Comma">
      <calculatedColumnFormula>SUM(H13:H13)</calculatedColumnFormula>
    </tableColumn>
    <tableColumn id="10" xr3:uid="{270E2344-654C-4EC1-BEDA-B5AA78D59723}" name="Column10" headerRowDxfId="52" dataDxfId="51" headerRowCellStyle="Comma 3" dataCellStyle="Comma"/>
    <tableColumn id="11" xr3:uid="{43ACD5EE-16D9-47F6-82E3-2D2122ED1CBD}" name="Column11" headerRowDxfId="50" dataDxfId="49" headerRowCellStyle="Comma 3" dataCellStyle="Comma">
      <calculatedColumnFormula>J13</calculatedColumnFormula>
    </tableColumn>
    <tableColumn id="12" xr3:uid="{6604F854-5EF0-45A0-AD15-4C35142E6FBF}" name="Column12" headerRowDxfId="48" dataDxfId="47" headerRowCellStyle="Comma 3" dataCellStyle="Comma">
      <calculatedColumnFormula>-F13</calculatedColumnFormula>
    </tableColumn>
    <tableColumn id="13" xr3:uid="{B526B9A4-0623-4703-B44F-AB91C0F27608}" name="Column13" headerRowDxfId="46" dataDxfId="45" headerRowCellStyle="Comma 3" dataCellStyle="Comma">
      <calculatedColumnFormula>L13</calculatedColumnFormula>
    </tableColumn>
    <tableColumn id="14" xr3:uid="{E145DB1B-6DBD-4B08-A9CC-8109F636B641}" name="Column14" headerRowDxfId="44" dataDxfId="43" headerRowCellStyle="Comma 3" dataCellStyle="Comma">
      <calculatedColumnFormula>J13+L13</calculatedColumnFormula>
    </tableColumn>
    <tableColumn id="15" xr3:uid="{E39AE2AA-189E-42D6-9286-398CFE143CF5}" name="Column15" headerRowDxfId="42" dataDxfId="41" headerRowCellStyle="Comma 3" dataCellStyle="Comma">
      <calculatedColumnFormula>K13+M13</calculatedColumnFormula>
    </tableColumn>
    <tableColumn id="16" xr3:uid="{2FDA9045-4CC4-4209-AE5E-F95C4C9E5508}" name="Column16" headerRowDxfId="40" dataDxfId="39" headerRowCellStyle="Comma 3" dataCellStyle="Comma">
      <calculatedColumnFormula>H13+N13</calculatedColumnFormula>
    </tableColumn>
    <tableColumn id="17" xr3:uid="{D8CC536F-B80D-45E4-90B8-70C4F3A6139B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0080910-83FC-40AB-BAB0-F52104A952EB}" name="Table510162434465" displayName="Table510162434465" ref="A64:Q116" headerRowCount="0" totalsRowShown="0" headerRowDxfId="36" dataDxfId="35" tableBorderDxfId="34" headerRowCellStyle="Comma 3">
  <tableColumns count="17">
    <tableColumn id="1" xr3:uid="{5BCD6361-EB0A-4918-9473-0ED29D3FF0C3}" name="Column1" headerRowDxfId="33" dataDxfId="32"/>
    <tableColumn id="2" xr3:uid="{AC4BFADE-5519-4F89-B060-6B8C35352405}" name="Column2" headerRowDxfId="31" dataDxfId="30"/>
    <tableColumn id="3" xr3:uid="{24B75C27-7B2E-457D-AE00-725BFDC60EE0}" name="Column3" headerRowDxfId="29" dataDxfId="28" dataCellStyle="Comma"/>
    <tableColumn id="4" xr3:uid="{2C3AE2C5-CF36-479D-A19C-9DA9728E9E6C}" name="Column4" headerRowDxfId="27" dataDxfId="26" headerRowCellStyle="Comma 3" dataCellStyle="Comma">
      <calculatedColumnFormula>C64</calculatedColumnFormula>
    </tableColumn>
    <tableColumn id="5" xr3:uid="{4C1CA885-52FC-40EC-AC0C-10298E600948}" name="Column5" headerRowDxfId="25" dataDxfId="24" dataCellStyle="Comma"/>
    <tableColumn id="6" xr3:uid="{9B0AAF19-533F-49B0-9578-AD0B72E776E0}" name="Column6" headerRowDxfId="23" dataDxfId="22" headerRowCellStyle="Comma 3" dataCellStyle="Comma"/>
    <tableColumn id="7" xr3:uid="{7BBB1C04-4EE6-414D-A925-A5626847CFE6}" name="Column7" headerRowDxfId="21" dataDxfId="20" headerRowCellStyle="Comma 3" dataCellStyle="Comma">
      <calculatedColumnFormula>F64</calculatedColumnFormula>
    </tableColumn>
    <tableColumn id="8" xr3:uid="{22911996-AE6A-4233-9C13-D58504B66F8A}" name="Column8" headerRowDxfId="19" dataDxfId="18" headerRowCellStyle="Comma 3" dataCellStyle="Comma">
      <calculatedColumnFormula>C64+F64</calculatedColumnFormula>
    </tableColumn>
    <tableColumn id="9" xr3:uid="{68D9D5B3-0C67-4424-9FA3-73E6FACC4C3F}" name="Column9" headerRowDxfId="17" dataDxfId="16" headerRowCellStyle="Comma 3" dataCellStyle="Comma">
      <calculatedColumnFormula>SUM(H64:H64)</calculatedColumnFormula>
    </tableColumn>
    <tableColumn id="10" xr3:uid="{3A0DB795-22B9-44D3-879E-969E7C307E4D}" name="Column10" headerRowDxfId="15" dataDxfId="0" headerRowCellStyle="Comma 3" dataCellStyle="Comma"/>
    <tableColumn id="11" xr3:uid="{4840534D-4808-42B5-8FC8-7BA270BB25A1}" name="Column11" headerRowDxfId="14" dataDxfId="13" headerRowCellStyle="Comma 3" dataCellStyle="Comma">
      <calculatedColumnFormula>J64</calculatedColumnFormula>
    </tableColumn>
    <tableColumn id="12" xr3:uid="{2EF2E6A5-C4F3-4B5C-87FF-1E82B1483C89}" name="Column12" headerRowDxfId="12" dataDxfId="11" headerRowCellStyle="Comma 3" dataCellStyle="Comma">
      <calculatedColumnFormula>-F64</calculatedColumnFormula>
    </tableColumn>
    <tableColumn id="13" xr3:uid="{4521EC2A-9113-4DB9-8B7C-FB7A24B80B50}" name="Column13" headerRowDxfId="10" dataDxfId="9" headerRowCellStyle="Comma 3" dataCellStyle="Comma">
      <calculatedColumnFormula>L64</calculatedColumnFormula>
    </tableColumn>
    <tableColumn id="14" xr3:uid="{B1E27FE4-2962-40FA-A342-070711B419CB}" name="Column14" headerRowDxfId="8" dataDxfId="7" headerRowCellStyle="Comma 3" dataCellStyle="Comma">
      <calculatedColumnFormula>J64+L64</calculatedColumnFormula>
    </tableColumn>
    <tableColumn id="15" xr3:uid="{DD29F6C6-84CD-4A53-9512-39FB33E838D2}" name="Column15" headerRowDxfId="6" dataDxfId="5" headerRowCellStyle="Comma 3" dataCellStyle="Comma">
      <calculatedColumnFormula>K64+M64</calculatedColumnFormula>
    </tableColumn>
    <tableColumn id="16" xr3:uid="{2ECD2745-E6E9-4A2F-A3AC-57E05113471C}" name="Column16" headerRowDxfId="4" dataDxfId="3" headerRowCellStyle="Comma 3" dataCellStyle="Comma">
      <calculatedColumnFormula>H64+N64</calculatedColumnFormula>
    </tableColumn>
    <tableColumn id="17" xr3:uid="{D8DE5304-9427-4086-BC20-A461288F009C}" name="Column17" headerRowDxfId="2" dataDxfId="1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D1AFB4-1C29-40CF-8BB0-E2A3F2BC58B7}" name="Table4915233345" displayName="Table4915233345" ref="A13:Q59" headerRowCount="0" totalsRowShown="0" headerRowDxfId="147" dataDxfId="146" tableBorderDxfId="145" headerRowCellStyle="Comma 3">
  <tableColumns count="17">
    <tableColumn id="1" xr3:uid="{A9B6D996-E2E4-4755-B3A8-1B357973A64C}" name="Column1" headerRowDxfId="144" dataDxfId="143"/>
    <tableColumn id="2" xr3:uid="{7D5C5310-1494-47A4-9219-A2D572BCA0DE}" name="Column2" headerRowDxfId="142" dataDxfId="141"/>
    <tableColumn id="3" xr3:uid="{555C2095-F4EB-4362-967D-D7B6A76099B3}" name="Column3" headerRowDxfId="140" dataDxfId="139" dataCellStyle="Comma">
      <calculatedColumnFormula>'FA #1'!C14</calculatedColumnFormula>
    </tableColumn>
    <tableColumn id="4" xr3:uid="{B6230666-98E4-4F83-AFFA-16C9930CE863}" name="Column4" headerRowDxfId="138" dataDxfId="137" headerRowCellStyle="Comma 3" dataCellStyle="Comma">
      <calculatedColumnFormula>C13</calculatedColumnFormula>
    </tableColumn>
    <tableColumn id="5" xr3:uid="{6C2AB389-75E5-418D-AE5C-2B993EA30695}" name="Column5" headerRowDxfId="136" dataDxfId="135" dataCellStyle="Comma"/>
    <tableColumn id="6" xr3:uid="{14304AEC-A4C7-4CF6-BA0D-78F197B45F0E}" name="Column6" headerRowDxfId="134" dataDxfId="133" headerRowCellStyle="Comma 3" dataCellStyle="Comma"/>
    <tableColumn id="7" xr3:uid="{6A9111BF-E3C4-4C19-85BA-07188C02395C}" name="Column7" headerRowDxfId="132" dataDxfId="131" headerRowCellStyle="Comma 3" dataCellStyle="Comma">
      <calculatedColumnFormula>F13</calculatedColumnFormula>
    </tableColumn>
    <tableColumn id="8" xr3:uid="{50B6ED22-0F5F-4126-994F-8871689C9617}" name="Column8" headerRowDxfId="130" dataDxfId="129" headerRowCellStyle="Comma 3" dataCellStyle="Comma">
      <calculatedColumnFormula>C13+F13</calculatedColumnFormula>
    </tableColumn>
    <tableColumn id="9" xr3:uid="{C321D0E1-981B-4DB8-B220-B2C61A486E10}" name="Column9" headerRowDxfId="128" dataDxfId="127" headerRowCellStyle="Comma 3" dataCellStyle="Comma">
      <calculatedColumnFormula>SUM(H13:H13)</calculatedColumnFormula>
    </tableColumn>
    <tableColumn id="10" xr3:uid="{E5214ED3-D40B-4E26-A210-59E9801583BC}" name="Column10" headerRowDxfId="126" dataDxfId="125" headerRowCellStyle="Comma 3" dataCellStyle="Comma">
      <calculatedColumnFormula>'FA #1'!G14</calculatedColumnFormula>
    </tableColumn>
    <tableColumn id="11" xr3:uid="{4E3617D5-F65B-472E-9350-691FC8231F55}" name="Column11" headerRowDxfId="124" dataDxfId="123" headerRowCellStyle="Comma 3" dataCellStyle="Comma">
      <calculatedColumnFormula>J13</calculatedColumnFormula>
    </tableColumn>
    <tableColumn id="12" xr3:uid="{65478733-F110-4D74-872F-E8B8C4964C6F}" name="Column12" headerRowDxfId="122" dataDxfId="121" headerRowCellStyle="Comma 3" dataCellStyle="Comma">
      <calculatedColumnFormula>-F13</calculatedColumnFormula>
    </tableColumn>
    <tableColumn id="13" xr3:uid="{999E5C9C-3C22-45D4-A646-23613D603143}" name="Column13" headerRowDxfId="120" dataDxfId="119" headerRowCellStyle="Comma 3" dataCellStyle="Comma">
      <calculatedColumnFormula>L13</calculatedColumnFormula>
    </tableColumn>
    <tableColumn id="14" xr3:uid="{A67AEFB5-1209-49DB-95BF-FA95F471974C}" name="Column14" headerRowDxfId="118" dataDxfId="117" headerRowCellStyle="Comma 3" dataCellStyle="Comma">
      <calculatedColumnFormula>J13+L13</calculatedColumnFormula>
    </tableColumn>
    <tableColumn id="15" xr3:uid="{A530E0A0-7402-466F-891A-3066D14D59BB}" name="Column15" headerRowDxfId="116" dataDxfId="115" headerRowCellStyle="Comma 3" dataCellStyle="Comma">
      <calculatedColumnFormula>K13+M13</calculatedColumnFormula>
    </tableColumn>
    <tableColumn id="16" xr3:uid="{C1847D69-1A39-4BF2-AFFB-8E7984844635}" name="Column16" headerRowDxfId="114" dataDxfId="113" headerRowCellStyle="Comma 3" dataCellStyle="Comma">
      <calculatedColumnFormula>H13+N13</calculatedColumnFormula>
    </tableColumn>
    <tableColumn id="17" xr3:uid="{D69A9142-AF99-4002-99E0-70EC624F8354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982005-1BCB-4BED-ADB7-4105A0334415}" name="Table51016243446" displayName="Table51016243446" ref="A64:Q116" headerRowCount="0" totalsRowShown="0" headerRowDxfId="110" dataDxfId="109" tableBorderDxfId="108" headerRowCellStyle="Comma 3">
  <tableColumns count="17">
    <tableColumn id="1" xr3:uid="{E5B9F43E-E188-48C2-8068-67F4194B6014}" name="Column1" headerRowDxfId="107" dataDxfId="106"/>
    <tableColumn id="2" xr3:uid="{70092E3D-7EC2-4A7F-99D3-33B19F55A6E5}" name="Column2" headerRowDxfId="105" dataDxfId="104"/>
    <tableColumn id="3" xr3:uid="{C3D088E6-31FA-4213-8EE3-64A698ED1783}" name="Column3" headerRowDxfId="103" dataDxfId="102" dataCellStyle="Comma">
      <calculatedColumnFormula>'FA #1'!C65</calculatedColumnFormula>
    </tableColumn>
    <tableColumn id="4" xr3:uid="{5EB62200-506E-4140-B8D7-452D0749CCDF}" name="Column4" headerRowDxfId="101" dataDxfId="100" headerRowCellStyle="Comma 3" dataCellStyle="Comma">
      <calculatedColumnFormula>C64</calculatedColumnFormula>
    </tableColumn>
    <tableColumn id="5" xr3:uid="{9F9355BB-A6A7-423B-AE38-02B419663834}" name="Column5" headerRowDxfId="99" dataDxfId="98" dataCellStyle="Comma"/>
    <tableColumn id="6" xr3:uid="{289FF794-8A69-49D8-AD69-F1265968B30F}" name="Column6" headerRowDxfId="97" dataDxfId="96" headerRowCellStyle="Comma 3" dataCellStyle="Comma"/>
    <tableColumn id="7" xr3:uid="{DED1F03A-2D82-4361-8C84-FFF4CC0842CD}" name="Column7" headerRowDxfId="95" dataDxfId="94" headerRowCellStyle="Comma 3" dataCellStyle="Comma">
      <calculatedColumnFormula>F64</calculatedColumnFormula>
    </tableColumn>
    <tableColumn id="8" xr3:uid="{3AAC2021-E75B-4D0A-BDC8-887CC9915500}" name="Column8" headerRowDxfId="93" dataDxfId="92" headerRowCellStyle="Comma 3" dataCellStyle="Comma">
      <calculatedColumnFormula>C64+F64</calculatedColumnFormula>
    </tableColumn>
    <tableColumn id="9" xr3:uid="{A2424EAA-5F3F-4E74-8B91-6B09F8253B63}" name="Column9" headerRowDxfId="91" dataDxfId="90" headerRowCellStyle="Comma 3" dataCellStyle="Comma">
      <calculatedColumnFormula>SUM(H64:H64)</calculatedColumnFormula>
    </tableColumn>
    <tableColumn id="10" xr3:uid="{AA87E2AF-0EC7-4053-AD37-F6E92496BF4B}" name="Column10" headerRowDxfId="89" dataDxfId="88" headerRowCellStyle="Comma 3" dataCellStyle="Comma">
      <calculatedColumnFormula>'FA #1'!G65</calculatedColumnFormula>
    </tableColumn>
    <tableColumn id="11" xr3:uid="{87879CC2-0EE2-43A2-9690-92671A0C54E9}" name="Column11" headerRowDxfId="87" dataDxfId="86" headerRowCellStyle="Comma 3" dataCellStyle="Comma">
      <calculatedColumnFormula>J64</calculatedColumnFormula>
    </tableColumn>
    <tableColumn id="12" xr3:uid="{B723F764-E653-47FA-8A99-2A2CABC10AC7}" name="Column12" headerRowDxfId="85" dataDxfId="84" headerRowCellStyle="Comma 3" dataCellStyle="Comma">
      <calculatedColumnFormula>-F64</calculatedColumnFormula>
    </tableColumn>
    <tableColumn id="13" xr3:uid="{3CC4D6EE-9C64-4BA4-9B19-2AE7DF942DDE}" name="Column13" headerRowDxfId="83" dataDxfId="82" headerRowCellStyle="Comma 3" dataCellStyle="Comma">
      <calculatedColumnFormula>L64</calculatedColumnFormula>
    </tableColumn>
    <tableColumn id="14" xr3:uid="{13DE3F51-2E4F-422B-9012-FDBF693131BB}" name="Column14" headerRowDxfId="81" dataDxfId="80" headerRowCellStyle="Comma 3" dataCellStyle="Comma">
      <calculatedColumnFormula>J64+L64</calculatedColumnFormula>
    </tableColumn>
    <tableColumn id="15" xr3:uid="{959B4814-A06E-408B-B023-13436A52B5BB}" name="Column15" headerRowDxfId="79" dataDxfId="78" headerRowCellStyle="Comma 3" dataCellStyle="Comma">
      <calculatedColumnFormula>K64+M64</calculatedColumnFormula>
    </tableColumn>
    <tableColumn id="16" xr3:uid="{42FC3993-A83F-4523-BBBA-3A52DAAC9982}" name="Column16" headerRowDxfId="77" dataDxfId="76" headerRowCellStyle="Comma 3" dataCellStyle="Comma">
      <calculatedColumnFormula>H64+N64</calculatedColumnFormula>
    </tableColumn>
    <tableColumn id="17" xr3:uid="{E588B889-164C-4A8E-8D7F-214D76533A78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09375" defaultRowHeight="13.8" x14ac:dyDescent="0.25"/>
  <cols>
    <col min="1" max="1" width="7" style="65" customWidth="1"/>
    <col min="2" max="2" width="19.33203125" style="65" customWidth="1"/>
    <col min="3" max="3" width="11.5546875" style="65" bestFit="1" customWidth="1"/>
    <col min="4" max="4" width="11.33203125" style="65" customWidth="1"/>
    <col min="5" max="5" width="1.33203125" style="65" hidden="1" customWidth="1"/>
    <col min="6" max="6" width="12.33203125" style="65" bestFit="1" customWidth="1"/>
    <col min="7" max="7" width="11.5546875" style="65" bestFit="1" customWidth="1"/>
    <col min="8" max="8" width="12.109375" style="66" bestFit="1" customWidth="1"/>
    <col min="9" max="11" width="11.5546875" style="65" bestFit="1" customWidth="1"/>
    <col min="12" max="13" width="12.33203125" style="65" bestFit="1" customWidth="1"/>
    <col min="14" max="17" width="11.5546875" style="65" bestFit="1" customWidth="1"/>
    <col min="18" max="16384" width="9.10937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07/01/2022</v>
      </c>
    </row>
    <row r="5" spans="1:17" x14ac:dyDescent="0.25">
      <c r="D5" s="3" t="s">
        <v>154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2022 THRU MAY 2023 SERVICE MONTHS</v>
      </c>
    </row>
    <row r="8" spans="1:17" x14ac:dyDescent="0.25">
      <c r="D8" s="3" t="str">
        <f>'FA #1'!E9</f>
        <v>FROM JULY 2022 THRU JUNE 2023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32" t="s">
        <v>140</v>
      </c>
      <c r="D11" s="233"/>
      <c r="E11" s="68"/>
      <c r="F11" s="232" t="s">
        <v>141</v>
      </c>
      <c r="G11" s="234"/>
      <c r="H11" s="232" t="s">
        <v>142</v>
      </c>
      <c r="I11" s="235"/>
      <c r="J11" s="236" t="s">
        <v>143</v>
      </c>
      <c r="K11" s="237"/>
      <c r="L11" s="238" t="s">
        <v>144</v>
      </c>
      <c r="M11" s="239"/>
      <c r="N11" s="238" t="s">
        <v>145</v>
      </c>
      <c r="O11" s="240"/>
      <c r="P11" s="219" t="s">
        <v>7</v>
      </c>
      <c r="Q11" s="220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73" t="s">
        <v>10</v>
      </c>
      <c r="I12" s="75" t="s">
        <v>12</v>
      </c>
      <c r="J12" s="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79" t="e">
        <f>#REF!</f>
        <v>#REF!</v>
      </c>
      <c r="D13" s="80" t="e">
        <f t="shared" ref="D13:D59" si="0">C13</f>
        <v>#REF!</v>
      </c>
      <c r="E13" s="81"/>
      <c r="F13" s="82">
        <v>0</v>
      </c>
      <c r="G13" s="83">
        <f>F13</f>
        <v>0</v>
      </c>
      <c r="H13" s="84" t="e">
        <f t="shared" ref="H13:H59" si="1">C13+F13</f>
        <v>#REF!</v>
      </c>
      <c r="I13" s="83" t="e">
        <f t="shared" ref="I13:I59" si="2">SUM(H13:H13)</f>
        <v>#REF!</v>
      </c>
      <c r="J13" s="85" t="e">
        <f>#REF!</f>
        <v>#REF!</v>
      </c>
      <c r="K13" s="83" t="e">
        <f>J13</f>
        <v>#REF!</v>
      </c>
      <c r="L13" s="82">
        <f t="shared" ref="L13:L18" si="3">-F13</f>
        <v>0</v>
      </c>
      <c r="M13" s="82">
        <f t="shared" ref="M13:M59" si="4">L13</f>
        <v>0</v>
      </c>
      <c r="N13" s="82" t="e">
        <f>J13+L13</f>
        <v>#REF!</v>
      </c>
      <c r="O13" s="83" t="e">
        <f>K13+M13</f>
        <v>#REF!</v>
      </c>
      <c r="P13" s="85" t="e">
        <f>H13+N13</f>
        <v>#REF!</v>
      </c>
      <c r="Q13" s="83" t="e">
        <f>SUM(P13:P13)</f>
        <v>#REF!</v>
      </c>
    </row>
    <row r="14" spans="1:17" x14ac:dyDescent="0.25">
      <c r="A14" s="77" t="s">
        <v>15</v>
      </c>
      <c r="B14" s="78" t="s">
        <v>16</v>
      </c>
      <c r="C14" s="86" t="e">
        <f>#REF!</f>
        <v>#REF!</v>
      </c>
      <c r="D14" s="80" t="e">
        <f t="shared" si="0"/>
        <v>#REF!</v>
      </c>
      <c r="E14" s="81"/>
      <c r="F14" s="87">
        <v>0</v>
      </c>
      <c r="G14" s="84">
        <f>F14</f>
        <v>0</v>
      </c>
      <c r="H14" s="84" t="e">
        <f t="shared" si="1"/>
        <v>#REF!</v>
      </c>
      <c r="I14" s="84" t="e">
        <f t="shared" si="2"/>
        <v>#REF!</v>
      </c>
      <c r="J14" s="88" t="e">
        <f>#REF!</f>
        <v>#REF!</v>
      </c>
      <c r="K14" s="84" t="e">
        <f>J14</f>
        <v>#REF!</v>
      </c>
      <c r="L14" s="87">
        <f t="shared" si="3"/>
        <v>0</v>
      </c>
      <c r="M14" s="87">
        <f t="shared" si="4"/>
        <v>0</v>
      </c>
      <c r="N14" s="87" t="e">
        <f>J14+L14</f>
        <v>#REF!</v>
      </c>
      <c r="O14" s="89" t="e">
        <f>K14+M14</f>
        <v>#REF!</v>
      </c>
      <c r="P14" s="88" t="e">
        <f t="shared" ref="P14:P59" si="5">H14+N14</f>
        <v>#REF!</v>
      </c>
      <c r="Q14" s="84" t="e">
        <f>SUM(P14:P14)</f>
        <v>#REF!</v>
      </c>
    </row>
    <row r="15" spans="1:17" x14ac:dyDescent="0.25">
      <c r="A15" s="77" t="s">
        <v>17</v>
      </c>
      <c r="B15" s="78" t="s">
        <v>18</v>
      </c>
      <c r="C15" s="86" t="e">
        <f>#REF!</f>
        <v>#REF!</v>
      </c>
      <c r="D15" s="80" t="e">
        <f t="shared" si="0"/>
        <v>#REF!</v>
      </c>
      <c r="E15" s="81"/>
      <c r="F15" s="87">
        <v>0</v>
      </c>
      <c r="G15" s="84">
        <f t="shared" ref="G15:G59" si="6">F15</f>
        <v>0</v>
      </c>
      <c r="H15" s="84" t="e">
        <f t="shared" si="1"/>
        <v>#REF!</v>
      </c>
      <c r="I15" s="84" t="e">
        <f t="shared" si="2"/>
        <v>#REF!</v>
      </c>
      <c r="J15" s="88" t="e">
        <f>#REF!</f>
        <v>#REF!</v>
      </c>
      <c r="K15" s="87" t="e">
        <f t="shared" ref="K15:K59" si="7">J15</f>
        <v>#REF!</v>
      </c>
      <c r="L15" s="87">
        <f t="shared" si="3"/>
        <v>0</v>
      </c>
      <c r="M15" s="87">
        <f t="shared" si="4"/>
        <v>0</v>
      </c>
      <c r="N15" s="87" t="e">
        <f t="shared" ref="N15:O59" si="8">J15+L15</f>
        <v>#REF!</v>
      </c>
      <c r="O15" s="89" t="e">
        <f t="shared" si="8"/>
        <v>#REF!</v>
      </c>
      <c r="P15" s="88" t="e">
        <f t="shared" si="5"/>
        <v>#REF!</v>
      </c>
      <c r="Q15" s="84" t="e">
        <f t="shared" ref="Q15:Q59" si="9">SUM(P15:P15)</f>
        <v>#REF!</v>
      </c>
    </row>
    <row r="16" spans="1:17" x14ac:dyDescent="0.25">
      <c r="A16" s="77" t="s">
        <v>19</v>
      </c>
      <c r="B16" s="78" t="s">
        <v>20</v>
      </c>
      <c r="C16" s="86" t="e">
        <f>#REF!</f>
        <v>#REF!</v>
      </c>
      <c r="D16" s="80" t="e">
        <f t="shared" si="0"/>
        <v>#REF!</v>
      </c>
      <c r="E16" s="81"/>
      <c r="F16" s="87">
        <v>0</v>
      </c>
      <c r="G16" s="84">
        <f t="shared" si="6"/>
        <v>0</v>
      </c>
      <c r="H16" s="84" t="e">
        <f t="shared" si="1"/>
        <v>#REF!</v>
      </c>
      <c r="I16" s="84" t="e">
        <f t="shared" si="2"/>
        <v>#REF!</v>
      </c>
      <c r="J16" s="88" t="e">
        <f>#REF!</f>
        <v>#REF!</v>
      </c>
      <c r="K16" s="87" t="e">
        <f t="shared" si="7"/>
        <v>#REF!</v>
      </c>
      <c r="L16" s="87">
        <f t="shared" si="3"/>
        <v>0</v>
      </c>
      <c r="M16" s="87">
        <f t="shared" si="4"/>
        <v>0</v>
      </c>
      <c r="N16" s="87" t="e">
        <f t="shared" si="8"/>
        <v>#REF!</v>
      </c>
      <c r="O16" s="89" t="e">
        <f t="shared" si="8"/>
        <v>#REF!</v>
      </c>
      <c r="P16" s="88" t="e">
        <f t="shared" si="5"/>
        <v>#REF!</v>
      </c>
      <c r="Q16" s="84" t="e">
        <f t="shared" si="9"/>
        <v>#REF!</v>
      </c>
    </row>
    <row r="17" spans="1:17" x14ac:dyDescent="0.25">
      <c r="A17" s="77" t="s">
        <v>21</v>
      </c>
      <c r="B17" s="78" t="s">
        <v>22</v>
      </c>
      <c r="C17" s="86" t="e">
        <f>#REF!</f>
        <v>#REF!</v>
      </c>
      <c r="D17" s="80" t="e">
        <f t="shared" si="0"/>
        <v>#REF!</v>
      </c>
      <c r="E17" s="81"/>
      <c r="F17" s="87">
        <v>0</v>
      </c>
      <c r="G17" s="84">
        <f t="shared" si="6"/>
        <v>0</v>
      </c>
      <c r="H17" s="84" t="e">
        <f t="shared" si="1"/>
        <v>#REF!</v>
      </c>
      <c r="I17" s="84" t="e">
        <f t="shared" si="2"/>
        <v>#REF!</v>
      </c>
      <c r="J17" s="88" t="e">
        <f>#REF!</f>
        <v>#REF!</v>
      </c>
      <c r="K17" s="87" t="e">
        <f t="shared" si="7"/>
        <v>#REF!</v>
      </c>
      <c r="L17" s="87">
        <f t="shared" si="3"/>
        <v>0</v>
      </c>
      <c r="M17" s="87">
        <f t="shared" si="4"/>
        <v>0</v>
      </c>
      <c r="N17" s="87" t="e">
        <f t="shared" si="8"/>
        <v>#REF!</v>
      </c>
      <c r="O17" s="89" t="e">
        <f t="shared" si="8"/>
        <v>#REF!</v>
      </c>
      <c r="P17" s="88" t="e">
        <f t="shared" si="5"/>
        <v>#REF!</v>
      </c>
      <c r="Q17" s="84" t="e">
        <f t="shared" si="9"/>
        <v>#REF!</v>
      </c>
    </row>
    <row r="18" spans="1:17" x14ac:dyDescent="0.25">
      <c r="A18" s="77" t="s">
        <v>23</v>
      </c>
      <c r="B18" s="78" t="s">
        <v>24</v>
      </c>
      <c r="C18" s="86" t="e">
        <f>#REF!</f>
        <v>#REF!</v>
      </c>
      <c r="D18" s="80" t="e">
        <f t="shared" si="0"/>
        <v>#REF!</v>
      </c>
      <c r="E18" s="81"/>
      <c r="F18" s="87">
        <v>0</v>
      </c>
      <c r="G18" s="84">
        <f t="shared" si="6"/>
        <v>0</v>
      </c>
      <c r="H18" s="84" t="e">
        <f t="shared" si="1"/>
        <v>#REF!</v>
      </c>
      <c r="I18" s="84" t="e">
        <f t="shared" si="2"/>
        <v>#REF!</v>
      </c>
      <c r="J18" s="88" t="e">
        <f>#REF!</f>
        <v>#REF!</v>
      </c>
      <c r="K18" s="87" t="e">
        <f t="shared" si="7"/>
        <v>#REF!</v>
      </c>
      <c r="L18" s="87">
        <f t="shared" si="3"/>
        <v>0</v>
      </c>
      <c r="M18" s="87">
        <f t="shared" si="4"/>
        <v>0</v>
      </c>
      <c r="N18" s="87" t="e">
        <f t="shared" si="8"/>
        <v>#REF!</v>
      </c>
      <c r="O18" s="89" t="e">
        <f t="shared" si="8"/>
        <v>#REF!</v>
      </c>
      <c r="P18" s="88" t="e">
        <f t="shared" si="5"/>
        <v>#REF!</v>
      </c>
      <c r="Q18" s="84" t="e">
        <f t="shared" si="9"/>
        <v>#REF!</v>
      </c>
    </row>
    <row r="19" spans="1:17" x14ac:dyDescent="0.25">
      <c r="A19" s="90" t="s">
        <v>25</v>
      </c>
      <c r="B19" s="91" t="s">
        <v>26</v>
      </c>
      <c r="C19" s="92" t="e">
        <f>#REF!</f>
        <v>#REF!</v>
      </c>
      <c r="D19" s="93" t="e">
        <f t="shared" si="0"/>
        <v>#REF!</v>
      </c>
      <c r="E19" s="94"/>
      <c r="F19" s="95">
        <v>0</v>
      </c>
      <c r="G19" s="96">
        <f t="shared" si="6"/>
        <v>0</v>
      </c>
      <c r="H19" s="96" t="e">
        <f t="shared" si="1"/>
        <v>#REF!</v>
      </c>
      <c r="I19" s="96" t="e">
        <f t="shared" si="2"/>
        <v>#REF!</v>
      </c>
      <c r="J19" s="97" t="e">
        <f>#REF!</f>
        <v>#REF!</v>
      </c>
      <c r="K19" s="95" t="e">
        <f t="shared" si="7"/>
        <v>#REF!</v>
      </c>
      <c r="L19" s="95">
        <f>-F19</f>
        <v>0</v>
      </c>
      <c r="M19" s="95">
        <f t="shared" si="4"/>
        <v>0</v>
      </c>
      <c r="N19" s="95" t="e">
        <f t="shared" si="8"/>
        <v>#REF!</v>
      </c>
      <c r="O19" s="98" t="e">
        <f t="shared" si="8"/>
        <v>#REF!</v>
      </c>
      <c r="P19" s="97" t="e">
        <f t="shared" si="5"/>
        <v>#REF!</v>
      </c>
      <c r="Q19" s="96" t="e">
        <f t="shared" si="9"/>
        <v>#REF!</v>
      </c>
    </row>
    <row r="20" spans="1:17" x14ac:dyDescent="0.25">
      <c r="A20" s="77" t="s">
        <v>27</v>
      </c>
      <c r="B20" s="78" t="s">
        <v>28</v>
      </c>
      <c r="C20" s="86" t="e">
        <f>#REF!</f>
        <v>#REF!</v>
      </c>
      <c r="D20" s="80" t="e">
        <f t="shared" si="0"/>
        <v>#REF!</v>
      </c>
      <c r="E20" s="81"/>
      <c r="F20" s="87">
        <v>0</v>
      </c>
      <c r="G20" s="84">
        <f t="shared" si="6"/>
        <v>0</v>
      </c>
      <c r="H20" s="84" t="e">
        <f t="shared" si="1"/>
        <v>#REF!</v>
      </c>
      <c r="I20" s="84" t="e">
        <f t="shared" si="2"/>
        <v>#REF!</v>
      </c>
      <c r="J20" s="88" t="e">
        <f>#REF!</f>
        <v>#REF!</v>
      </c>
      <c r="K20" s="87" t="e">
        <f t="shared" si="7"/>
        <v>#REF!</v>
      </c>
      <c r="L20" s="87">
        <f t="shared" ref="L20:L59" si="10">-F20</f>
        <v>0</v>
      </c>
      <c r="M20" s="87">
        <f t="shared" si="4"/>
        <v>0</v>
      </c>
      <c r="N20" s="87" t="e">
        <f t="shared" si="8"/>
        <v>#REF!</v>
      </c>
      <c r="O20" s="89" t="e">
        <f t="shared" si="8"/>
        <v>#REF!</v>
      </c>
      <c r="P20" s="88" t="e">
        <f t="shared" si="5"/>
        <v>#REF!</v>
      </c>
      <c r="Q20" s="84" t="e">
        <f t="shared" si="9"/>
        <v>#REF!</v>
      </c>
    </row>
    <row r="21" spans="1:17" x14ac:dyDescent="0.25">
      <c r="A21" s="77" t="s">
        <v>29</v>
      </c>
      <c r="B21" s="78" t="s">
        <v>30</v>
      </c>
      <c r="C21" s="86" t="e">
        <f>#REF!</f>
        <v>#REF!</v>
      </c>
      <c r="D21" s="80" t="e">
        <f t="shared" si="0"/>
        <v>#REF!</v>
      </c>
      <c r="E21" s="81"/>
      <c r="F21" s="87">
        <v>0</v>
      </c>
      <c r="G21" s="84">
        <f t="shared" si="6"/>
        <v>0</v>
      </c>
      <c r="H21" s="84" t="e">
        <f t="shared" si="1"/>
        <v>#REF!</v>
      </c>
      <c r="I21" s="84" t="e">
        <f t="shared" si="2"/>
        <v>#REF!</v>
      </c>
      <c r="J21" s="88" t="e">
        <f>#REF!</f>
        <v>#REF!</v>
      </c>
      <c r="K21" s="87" t="e">
        <f t="shared" si="7"/>
        <v>#REF!</v>
      </c>
      <c r="L21" s="87">
        <f t="shared" si="10"/>
        <v>0</v>
      </c>
      <c r="M21" s="87">
        <f t="shared" si="4"/>
        <v>0</v>
      </c>
      <c r="N21" s="87" t="e">
        <f t="shared" si="8"/>
        <v>#REF!</v>
      </c>
      <c r="O21" s="89" t="e">
        <f t="shared" si="8"/>
        <v>#REF!</v>
      </c>
      <c r="P21" s="88" t="e">
        <f t="shared" si="5"/>
        <v>#REF!</v>
      </c>
      <c r="Q21" s="84" t="e">
        <f t="shared" si="9"/>
        <v>#REF!</v>
      </c>
    </row>
    <row r="22" spans="1:17" x14ac:dyDescent="0.25">
      <c r="A22" s="77">
        <v>10</v>
      </c>
      <c r="B22" s="78" t="s">
        <v>31</v>
      </c>
      <c r="C22" s="86" t="e">
        <f>#REF!</f>
        <v>#REF!</v>
      </c>
      <c r="D22" s="80" t="e">
        <f t="shared" si="0"/>
        <v>#REF!</v>
      </c>
      <c r="E22" s="81"/>
      <c r="F22" s="87">
        <v>0</v>
      </c>
      <c r="G22" s="84">
        <f t="shared" si="6"/>
        <v>0</v>
      </c>
      <c r="H22" s="84" t="e">
        <f t="shared" si="1"/>
        <v>#REF!</v>
      </c>
      <c r="I22" s="84" t="e">
        <f t="shared" si="2"/>
        <v>#REF!</v>
      </c>
      <c r="J22" s="88" t="e">
        <f>#REF!</f>
        <v>#REF!</v>
      </c>
      <c r="K22" s="87" t="e">
        <f t="shared" si="7"/>
        <v>#REF!</v>
      </c>
      <c r="L22" s="87">
        <f t="shared" si="10"/>
        <v>0</v>
      </c>
      <c r="M22" s="87">
        <f t="shared" si="4"/>
        <v>0</v>
      </c>
      <c r="N22" s="87" t="e">
        <f t="shared" si="8"/>
        <v>#REF!</v>
      </c>
      <c r="O22" s="89" t="e">
        <f t="shared" si="8"/>
        <v>#REF!</v>
      </c>
      <c r="P22" s="88" t="e">
        <f t="shared" si="5"/>
        <v>#REF!</v>
      </c>
      <c r="Q22" s="84" t="e">
        <f t="shared" si="9"/>
        <v>#REF!</v>
      </c>
    </row>
    <row r="23" spans="1:17" x14ac:dyDescent="0.25">
      <c r="A23" s="77">
        <v>11</v>
      </c>
      <c r="B23" s="78" t="s">
        <v>32</v>
      </c>
      <c r="C23" s="86" t="e">
        <f>#REF!</f>
        <v>#REF!</v>
      </c>
      <c r="D23" s="80" t="e">
        <f t="shared" si="0"/>
        <v>#REF!</v>
      </c>
      <c r="E23" s="81"/>
      <c r="F23" s="87">
        <v>0</v>
      </c>
      <c r="G23" s="84">
        <f t="shared" si="6"/>
        <v>0</v>
      </c>
      <c r="H23" s="84" t="e">
        <f t="shared" si="1"/>
        <v>#REF!</v>
      </c>
      <c r="I23" s="84" t="e">
        <f t="shared" si="2"/>
        <v>#REF!</v>
      </c>
      <c r="J23" s="88" t="e">
        <f>#REF!</f>
        <v>#REF!</v>
      </c>
      <c r="K23" s="87" t="e">
        <f t="shared" si="7"/>
        <v>#REF!</v>
      </c>
      <c r="L23" s="87">
        <f t="shared" si="10"/>
        <v>0</v>
      </c>
      <c r="M23" s="87">
        <f t="shared" si="4"/>
        <v>0</v>
      </c>
      <c r="N23" s="87" t="e">
        <f t="shared" si="8"/>
        <v>#REF!</v>
      </c>
      <c r="O23" s="89" t="e">
        <f t="shared" si="8"/>
        <v>#REF!</v>
      </c>
      <c r="P23" s="88" t="e">
        <f t="shared" si="5"/>
        <v>#REF!</v>
      </c>
      <c r="Q23" s="84" t="e">
        <f t="shared" si="9"/>
        <v>#REF!</v>
      </c>
    </row>
    <row r="24" spans="1:17" x14ac:dyDescent="0.25">
      <c r="A24" s="77">
        <v>12</v>
      </c>
      <c r="B24" s="78" t="s">
        <v>33</v>
      </c>
      <c r="C24" s="86" t="e">
        <f>#REF!</f>
        <v>#REF!</v>
      </c>
      <c r="D24" s="80" t="e">
        <f t="shared" si="0"/>
        <v>#REF!</v>
      </c>
      <c r="E24" s="81"/>
      <c r="F24" s="87">
        <v>0</v>
      </c>
      <c r="G24" s="84">
        <f t="shared" si="6"/>
        <v>0</v>
      </c>
      <c r="H24" s="84" t="e">
        <f t="shared" si="1"/>
        <v>#REF!</v>
      </c>
      <c r="I24" s="84" t="e">
        <f t="shared" si="2"/>
        <v>#REF!</v>
      </c>
      <c r="J24" s="88" t="e">
        <f>#REF!</f>
        <v>#REF!</v>
      </c>
      <c r="K24" s="87" t="e">
        <f t="shared" si="7"/>
        <v>#REF!</v>
      </c>
      <c r="L24" s="87">
        <f t="shared" si="10"/>
        <v>0</v>
      </c>
      <c r="M24" s="87">
        <f t="shared" si="4"/>
        <v>0</v>
      </c>
      <c r="N24" s="87" t="e">
        <f t="shared" si="8"/>
        <v>#REF!</v>
      </c>
      <c r="O24" s="89" t="e">
        <f t="shared" si="8"/>
        <v>#REF!</v>
      </c>
      <c r="P24" s="88" t="e">
        <f t="shared" si="5"/>
        <v>#REF!</v>
      </c>
      <c r="Q24" s="84" t="e">
        <f t="shared" si="9"/>
        <v>#REF!</v>
      </c>
    </row>
    <row r="25" spans="1:17" x14ac:dyDescent="0.25">
      <c r="A25" s="77">
        <v>13</v>
      </c>
      <c r="B25" s="78" t="s">
        <v>34</v>
      </c>
      <c r="C25" s="86" t="e">
        <f>#REF!</f>
        <v>#REF!</v>
      </c>
      <c r="D25" s="80" t="e">
        <f t="shared" si="0"/>
        <v>#REF!</v>
      </c>
      <c r="E25" s="81"/>
      <c r="F25" s="87">
        <v>0</v>
      </c>
      <c r="G25" s="84">
        <f t="shared" si="6"/>
        <v>0</v>
      </c>
      <c r="H25" s="84" t="e">
        <f t="shared" si="1"/>
        <v>#REF!</v>
      </c>
      <c r="I25" s="84" t="e">
        <f t="shared" si="2"/>
        <v>#REF!</v>
      </c>
      <c r="J25" s="88" t="e">
        <f>#REF!</f>
        <v>#REF!</v>
      </c>
      <c r="K25" s="87" t="e">
        <f t="shared" si="7"/>
        <v>#REF!</v>
      </c>
      <c r="L25" s="87">
        <f t="shared" si="10"/>
        <v>0</v>
      </c>
      <c r="M25" s="87">
        <f t="shared" si="4"/>
        <v>0</v>
      </c>
      <c r="N25" s="87" t="e">
        <f t="shared" si="8"/>
        <v>#REF!</v>
      </c>
      <c r="O25" s="89" t="e">
        <f t="shared" si="8"/>
        <v>#REF!</v>
      </c>
      <c r="P25" s="88" t="e">
        <f t="shared" si="5"/>
        <v>#REF!</v>
      </c>
      <c r="Q25" s="84" t="e">
        <f t="shared" si="9"/>
        <v>#REF!</v>
      </c>
    </row>
    <row r="26" spans="1:17" x14ac:dyDescent="0.25">
      <c r="A26" s="90">
        <v>14</v>
      </c>
      <c r="B26" s="91" t="s">
        <v>35</v>
      </c>
      <c r="C26" s="99" t="e">
        <f>#REF!</f>
        <v>#REF!</v>
      </c>
      <c r="D26" s="100" t="e">
        <f t="shared" si="0"/>
        <v>#REF!</v>
      </c>
      <c r="E26" s="101"/>
      <c r="F26" s="102">
        <v>0</v>
      </c>
      <c r="G26" s="103">
        <f t="shared" si="6"/>
        <v>0</v>
      </c>
      <c r="H26" s="103" t="e">
        <f t="shared" si="1"/>
        <v>#REF!</v>
      </c>
      <c r="I26" s="103" t="e">
        <f t="shared" si="2"/>
        <v>#REF!</v>
      </c>
      <c r="J26" s="104" t="e">
        <f>#REF!</f>
        <v>#REF!</v>
      </c>
      <c r="K26" s="102" t="e">
        <f t="shared" si="7"/>
        <v>#REF!</v>
      </c>
      <c r="L26" s="102">
        <f t="shared" si="10"/>
        <v>0</v>
      </c>
      <c r="M26" s="102">
        <f t="shared" si="4"/>
        <v>0</v>
      </c>
      <c r="N26" s="102" t="e">
        <f t="shared" si="8"/>
        <v>#REF!</v>
      </c>
      <c r="O26" s="105" t="e">
        <f t="shared" si="8"/>
        <v>#REF!</v>
      </c>
      <c r="P26" s="104" t="e">
        <f t="shared" si="5"/>
        <v>#REF!</v>
      </c>
      <c r="Q26" s="103" t="e">
        <f t="shared" si="9"/>
        <v>#REF!</v>
      </c>
    </row>
    <row r="27" spans="1:17" x14ac:dyDescent="0.25">
      <c r="A27" s="77">
        <v>15</v>
      </c>
      <c r="B27" s="78" t="s">
        <v>36</v>
      </c>
      <c r="C27" s="86" t="e">
        <f>#REF!</f>
        <v>#REF!</v>
      </c>
      <c r="D27" s="80" t="e">
        <f t="shared" si="0"/>
        <v>#REF!</v>
      </c>
      <c r="E27" s="81"/>
      <c r="F27" s="87">
        <v>0</v>
      </c>
      <c r="G27" s="84">
        <f t="shared" si="6"/>
        <v>0</v>
      </c>
      <c r="H27" s="84" t="e">
        <f t="shared" si="1"/>
        <v>#REF!</v>
      </c>
      <c r="I27" s="84" t="e">
        <f t="shared" si="2"/>
        <v>#REF!</v>
      </c>
      <c r="J27" s="88" t="e">
        <f>#REF!</f>
        <v>#REF!</v>
      </c>
      <c r="K27" s="87" t="e">
        <f t="shared" si="7"/>
        <v>#REF!</v>
      </c>
      <c r="L27" s="87">
        <f t="shared" si="10"/>
        <v>0</v>
      </c>
      <c r="M27" s="87">
        <f t="shared" si="4"/>
        <v>0</v>
      </c>
      <c r="N27" s="87" t="e">
        <f t="shared" si="8"/>
        <v>#REF!</v>
      </c>
      <c r="O27" s="89" t="e">
        <f t="shared" si="8"/>
        <v>#REF!</v>
      </c>
      <c r="P27" s="88" t="e">
        <f t="shared" si="5"/>
        <v>#REF!</v>
      </c>
      <c r="Q27" s="84" t="e">
        <f t="shared" si="9"/>
        <v>#REF!</v>
      </c>
    </row>
    <row r="28" spans="1:17" x14ac:dyDescent="0.25">
      <c r="A28" s="77">
        <v>16</v>
      </c>
      <c r="B28" s="78" t="s">
        <v>37</v>
      </c>
      <c r="C28" s="86" t="e">
        <f>#REF!</f>
        <v>#REF!</v>
      </c>
      <c r="D28" s="80" t="e">
        <f t="shared" si="0"/>
        <v>#REF!</v>
      </c>
      <c r="E28" s="81"/>
      <c r="F28" s="87">
        <v>0</v>
      </c>
      <c r="G28" s="84">
        <f t="shared" si="6"/>
        <v>0</v>
      </c>
      <c r="H28" s="84" t="e">
        <f t="shared" si="1"/>
        <v>#REF!</v>
      </c>
      <c r="I28" s="84" t="e">
        <f t="shared" si="2"/>
        <v>#REF!</v>
      </c>
      <c r="J28" s="88" t="e">
        <f>#REF!</f>
        <v>#REF!</v>
      </c>
      <c r="K28" s="87" t="e">
        <f t="shared" si="7"/>
        <v>#REF!</v>
      </c>
      <c r="L28" s="87">
        <f t="shared" si="10"/>
        <v>0</v>
      </c>
      <c r="M28" s="87">
        <f t="shared" si="4"/>
        <v>0</v>
      </c>
      <c r="N28" s="87" t="e">
        <f t="shared" si="8"/>
        <v>#REF!</v>
      </c>
      <c r="O28" s="89" t="e">
        <f t="shared" si="8"/>
        <v>#REF!</v>
      </c>
      <c r="P28" s="88" t="e">
        <f t="shared" si="5"/>
        <v>#REF!</v>
      </c>
      <c r="Q28" s="84" t="e">
        <f t="shared" si="9"/>
        <v>#REF!</v>
      </c>
    </row>
    <row r="29" spans="1:17" x14ac:dyDescent="0.25">
      <c r="A29" s="77">
        <v>17</v>
      </c>
      <c r="B29" s="78" t="s">
        <v>38</v>
      </c>
      <c r="C29" s="86" t="e">
        <f>#REF!</f>
        <v>#REF!</v>
      </c>
      <c r="D29" s="80" t="e">
        <f t="shared" si="0"/>
        <v>#REF!</v>
      </c>
      <c r="E29" s="81"/>
      <c r="F29" s="87">
        <v>0</v>
      </c>
      <c r="G29" s="84">
        <f t="shared" si="6"/>
        <v>0</v>
      </c>
      <c r="H29" s="84" t="e">
        <f t="shared" si="1"/>
        <v>#REF!</v>
      </c>
      <c r="I29" s="84" t="e">
        <f t="shared" si="2"/>
        <v>#REF!</v>
      </c>
      <c r="J29" s="88" t="e">
        <f>#REF!</f>
        <v>#REF!</v>
      </c>
      <c r="K29" s="87" t="e">
        <f t="shared" si="7"/>
        <v>#REF!</v>
      </c>
      <c r="L29" s="87">
        <f t="shared" si="10"/>
        <v>0</v>
      </c>
      <c r="M29" s="87">
        <f t="shared" si="4"/>
        <v>0</v>
      </c>
      <c r="N29" s="87" t="e">
        <f t="shared" si="8"/>
        <v>#REF!</v>
      </c>
      <c r="O29" s="89" t="e">
        <f t="shared" si="8"/>
        <v>#REF!</v>
      </c>
      <c r="P29" s="88" t="e">
        <f t="shared" si="5"/>
        <v>#REF!</v>
      </c>
      <c r="Q29" s="84" t="e">
        <f t="shared" si="9"/>
        <v>#REF!</v>
      </c>
    </row>
    <row r="30" spans="1:17" x14ac:dyDescent="0.25">
      <c r="A30" s="90">
        <v>18</v>
      </c>
      <c r="B30" s="91" t="s">
        <v>39</v>
      </c>
      <c r="C30" s="92" t="e">
        <f>#REF!</f>
        <v>#REF!</v>
      </c>
      <c r="D30" s="93" t="e">
        <f t="shared" si="0"/>
        <v>#REF!</v>
      </c>
      <c r="E30" s="94"/>
      <c r="F30" s="95">
        <v>0</v>
      </c>
      <c r="G30" s="96">
        <f t="shared" si="6"/>
        <v>0</v>
      </c>
      <c r="H30" s="96" t="e">
        <f t="shared" si="1"/>
        <v>#REF!</v>
      </c>
      <c r="I30" s="96" t="e">
        <f t="shared" si="2"/>
        <v>#REF!</v>
      </c>
      <c r="J30" s="97" t="e">
        <f>#REF!</f>
        <v>#REF!</v>
      </c>
      <c r="K30" s="95" t="e">
        <f t="shared" si="7"/>
        <v>#REF!</v>
      </c>
      <c r="L30" s="95">
        <f t="shared" si="10"/>
        <v>0</v>
      </c>
      <c r="M30" s="95">
        <f t="shared" si="4"/>
        <v>0</v>
      </c>
      <c r="N30" s="95" t="e">
        <f t="shared" si="8"/>
        <v>#REF!</v>
      </c>
      <c r="O30" s="98" t="e">
        <f t="shared" si="8"/>
        <v>#REF!</v>
      </c>
      <c r="P30" s="97" t="e">
        <f t="shared" si="5"/>
        <v>#REF!</v>
      </c>
      <c r="Q30" s="96" t="e">
        <f t="shared" si="9"/>
        <v>#REF!</v>
      </c>
    </row>
    <row r="31" spans="1:17" x14ac:dyDescent="0.25">
      <c r="A31" s="77">
        <v>19</v>
      </c>
      <c r="B31" s="78" t="s">
        <v>40</v>
      </c>
      <c r="C31" s="86" t="e">
        <f>#REF!</f>
        <v>#REF!</v>
      </c>
      <c r="D31" s="80" t="e">
        <f t="shared" si="0"/>
        <v>#REF!</v>
      </c>
      <c r="E31" s="81"/>
      <c r="F31" s="87">
        <v>0</v>
      </c>
      <c r="G31" s="84">
        <f t="shared" si="6"/>
        <v>0</v>
      </c>
      <c r="H31" s="84" t="e">
        <f t="shared" si="1"/>
        <v>#REF!</v>
      </c>
      <c r="I31" s="84" t="e">
        <f t="shared" si="2"/>
        <v>#REF!</v>
      </c>
      <c r="J31" s="88" t="e">
        <f>#REF!</f>
        <v>#REF!</v>
      </c>
      <c r="K31" s="87" t="e">
        <f t="shared" si="7"/>
        <v>#REF!</v>
      </c>
      <c r="L31" s="87">
        <f t="shared" si="10"/>
        <v>0</v>
      </c>
      <c r="M31" s="87">
        <f t="shared" si="4"/>
        <v>0</v>
      </c>
      <c r="N31" s="87" t="e">
        <f t="shared" si="8"/>
        <v>#REF!</v>
      </c>
      <c r="O31" s="89" t="e">
        <f t="shared" si="8"/>
        <v>#REF!</v>
      </c>
      <c r="P31" s="88" t="e">
        <f t="shared" si="5"/>
        <v>#REF!</v>
      </c>
      <c r="Q31" s="84" t="e">
        <f t="shared" si="9"/>
        <v>#REF!</v>
      </c>
    </row>
    <row r="32" spans="1:17" x14ac:dyDescent="0.25">
      <c r="A32" s="77">
        <v>20</v>
      </c>
      <c r="B32" s="78" t="s">
        <v>41</v>
      </c>
      <c r="C32" s="86" t="e">
        <f>#REF!</f>
        <v>#REF!</v>
      </c>
      <c r="D32" s="80" t="e">
        <f t="shared" si="0"/>
        <v>#REF!</v>
      </c>
      <c r="E32" s="81"/>
      <c r="F32" s="87">
        <v>0</v>
      </c>
      <c r="G32" s="84">
        <f t="shared" si="6"/>
        <v>0</v>
      </c>
      <c r="H32" s="84" t="e">
        <f t="shared" si="1"/>
        <v>#REF!</v>
      </c>
      <c r="I32" s="84" t="e">
        <f t="shared" si="2"/>
        <v>#REF!</v>
      </c>
      <c r="J32" s="88" t="e">
        <f>#REF!</f>
        <v>#REF!</v>
      </c>
      <c r="K32" s="87" t="e">
        <f t="shared" si="7"/>
        <v>#REF!</v>
      </c>
      <c r="L32" s="87">
        <f t="shared" si="10"/>
        <v>0</v>
      </c>
      <c r="M32" s="87">
        <f t="shared" si="4"/>
        <v>0</v>
      </c>
      <c r="N32" s="87" t="e">
        <f t="shared" si="8"/>
        <v>#REF!</v>
      </c>
      <c r="O32" s="89" t="e">
        <f t="shared" si="8"/>
        <v>#REF!</v>
      </c>
      <c r="P32" s="88" t="e">
        <f t="shared" si="5"/>
        <v>#REF!</v>
      </c>
      <c r="Q32" s="84" t="e">
        <f t="shared" si="9"/>
        <v>#REF!</v>
      </c>
    </row>
    <row r="33" spans="1:17" x14ac:dyDescent="0.25">
      <c r="A33" s="77">
        <v>21</v>
      </c>
      <c r="B33" s="78" t="s">
        <v>42</v>
      </c>
      <c r="C33" s="86" t="e">
        <f>#REF!</f>
        <v>#REF!</v>
      </c>
      <c r="D33" s="80" t="e">
        <f t="shared" si="0"/>
        <v>#REF!</v>
      </c>
      <c r="E33" s="81"/>
      <c r="F33" s="87">
        <v>0</v>
      </c>
      <c r="G33" s="84">
        <f t="shared" si="6"/>
        <v>0</v>
      </c>
      <c r="H33" s="84" t="e">
        <f t="shared" si="1"/>
        <v>#REF!</v>
      </c>
      <c r="I33" s="84" t="e">
        <f t="shared" si="2"/>
        <v>#REF!</v>
      </c>
      <c r="J33" s="88" t="e">
        <f>#REF!</f>
        <v>#REF!</v>
      </c>
      <c r="K33" s="87" t="e">
        <f t="shared" si="7"/>
        <v>#REF!</v>
      </c>
      <c r="L33" s="87">
        <f t="shared" si="10"/>
        <v>0</v>
      </c>
      <c r="M33" s="87">
        <f t="shared" si="4"/>
        <v>0</v>
      </c>
      <c r="N33" s="87" t="e">
        <f t="shared" si="8"/>
        <v>#REF!</v>
      </c>
      <c r="O33" s="89" t="e">
        <f t="shared" si="8"/>
        <v>#REF!</v>
      </c>
      <c r="P33" s="88" t="e">
        <f t="shared" si="5"/>
        <v>#REF!</v>
      </c>
      <c r="Q33" s="84" t="e">
        <f t="shared" si="9"/>
        <v>#REF!</v>
      </c>
    </row>
    <row r="34" spans="1:17" x14ac:dyDescent="0.25">
      <c r="A34" s="77">
        <v>22</v>
      </c>
      <c r="B34" s="78" t="s">
        <v>43</v>
      </c>
      <c r="C34" s="86" t="e">
        <f>#REF!</f>
        <v>#REF!</v>
      </c>
      <c r="D34" s="80" t="e">
        <f t="shared" si="0"/>
        <v>#REF!</v>
      </c>
      <c r="E34" s="81"/>
      <c r="F34" s="87">
        <v>0</v>
      </c>
      <c r="G34" s="84">
        <f t="shared" si="6"/>
        <v>0</v>
      </c>
      <c r="H34" s="84" t="e">
        <f t="shared" si="1"/>
        <v>#REF!</v>
      </c>
      <c r="I34" s="84" t="e">
        <f t="shared" si="2"/>
        <v>#REF!</v>
      </c>
      <c r="J34" s="88" t="e">
        <f>#REF!</f>
        <v>#REF!</v>
      </c>
      <c r="K34" s="87" t="e">
        <f t="shared" si="7"/>
        <v>#REF!</v>
      </c>
      <c r="L34" s="87">
        <f t="shared" si="10"/>
        <v>0</v>
      </c>
      <c r="M34" s="87">
        <f t="shared" si="4"/>
        <v>0</v>
      </c>
      <c r="N34" s="87" t="e">
        <f t="shared" si="8"/>
        <v>#REF!</v>
      </c>
      <c r="O34" s="89" t="e">
        <f t="shared" si="8"/>
        <v>#REF!</v>
      </c>
      <c r="P34" s="88" t="e">
        <f t="shared" si="5"/>
        <v>#REF!</v>
      </c>
      <c r="Q34" s="84" t="e">
        <f t="shared" si="9"/>
        <v>#REF!</v>
      </c>
    </row>
    <row r="35" spans="1:17" x14ac:dyDescent="0.25">
      <c r="A35" s="77">
        <v>23</v>
      </c>
      <c r="B35" s="78" t="s">
        <v>44</v>
      </c>
      <c r="C35" s="86" t="e">
        <f>#REF!</f>
        <v>#REF!</v>
      </c>
      <c r="D35" s="80" t="e">
        <f t="shared" si="0"/>
        <v>#REF!</v>
      </c>
      <c r="E35" s="81"/>
      <c r="F35" s="87">
        <v>0</v>
      </c>
      <c r="G35" s="84">
        <f t="shared" si="6"/>
        <v>0</v>
      </c>
      <c r="H35" s="84" t="e">
        <f t="shared" si="1"/>
        <v>#REF!</v>
      </c>
      <c r="I35" s="84" t="e">
        <f t="shared" si="2"/>
        <v>#REF!</v>
      </c>
      <c r="J35" s="88" t="e">
        <f>#REF!</f>
        <v>#REF!</v>
      </c>
      <c r="K35" s="87" t="e">
        <f t="shared" si="7"/>
        <v>#REF!</v>
      </c>
      <c r="L35" s="87">
        <f t="shared" si="10"/>
        <v>0</v>
      </c>
      <c r="M35" s="87">
        <f t="shared" si="4"/>
        <v>0</v>
      </c>
      <c r="N35" s="87" t="e">
        <f t="shared" si="8"/>
        <v>#REF!</v>
      </c>
      <c r="O35" s="89" t="e">
        <f t="shared" si="8"/>
        <v>#REF!</v>
      </c>
      <c r="P35" s="88" t="e">
        <f t="shared" si="5"/>
        <v>#REF!</v>
      </c>
      <c r="Q35" s="84" t="e">
        <f t="shared" si="9"/>
        <v>#REF!</v>
      </c>
    </row>
    <row r="36" spans="1:17" x14ac:dyDescent="0.25">
      <c r="A36" s="77">
        <v>24</v>
      </c>
      <c r="B36" s="78" t="s">
        <v>45</v>
      </c>
      <c r="C36" s="86" t="e">
        <f>#REF!</f>
        <v>#REF!</v>
      </c>
      <c r="D36" s="80" t="e">
        <f t="shared" si="0"/>
        <v>#REF!</v>
      </c>
      <c r="E36" s="81"/>
      <c r="F36" s="87">
        <v>0</v>
      </c>
      <c r="G36" s="84">
        <f t="shared" si="6"/>
        <v>0</v>
      </c>
      <c r="H36" s="84" t="e">
        <f t="shared" si="1"/>
        <v>#REF!</v>
      </c>
      <c r="I36" s="84" t="e">
        <f t="shared" si="2"/>
        <v>#REF!</v>
      </c>
      <c r="J36" s="88" t="e">
        <f>#REF!</f>
        <v>#REF!</v>
      </c>
      <c r="K36" s="87" t="e">
        <f t="shared" si="7"/>
        <v>#REF!</v>
      </c>
      <c r="L36" s="87">
        <f t="shared" si="10"/>
        <v>0</v>
      </c>
      <c r="M36" s="87">
        <f t="shared" si="4"/>
        <v>0</v>
      </c>
      <c r="N36" s="87" t="e">
        <f t="shared" si="8"/>
        <v>#REF!</v>
      </c>
      <c r="O36" s="89" t="e">
        <f t="shared" si="8"/>
        <v>#REF!</v>
      </c>
      <c r="P36" s="88" t="e">
        <f t="shared" si="5"/>
        <v>#REF!</v>
      </c>
      <c r="Q36" s="84" t="e">
        <f t="shared" si="9"/>
        <v>#REF!</v>
      </c>
    </row>
    <row r="37" spans="1:17" x14ac:dyDescent="0.25">
      <c r="A37" s="77">
        <v>25</v>
      </c>
      <c r="B37" s="78" t="s">
        <v>46</v>
      </c>
      <c r="C37" s="86" t="e">
        <f>#REF!</f>
        <v>#REF!</v>
      </c>
      <c r="D37" s="80" t="e">
        <f t="shared" si="0"/>
        <v>#REF!</v>
      </c>
      <c r="E37" s="81"/>
      <c r="F37" s="87">
        <v>0</v>
      </c>
      <c r="G37" s="84">
        <f t="shared" si="6"/>
        <v>0</v>
      </c>
      <c r="H37" s="84" t="e">
        <f t="shared" si="1"/>
        <v>#REF!</v>
      </c>
      <c r="I37" s="84" t="e">
        <f t="shared" si="2"/>
        <v>#REF!</v>
      </c>
      <c r="J37" s="88" t="e">
        <f>#REF!</f>
        <v>#REF!</v>
      </c>
      <c r="K37" s="87" t="e">
        <f t="shared" si="7"/>
        <v>#REF!</v>
      </c>
      <c r="L37" s="87">
        <f t="shared" si="10"/>
        <v>0</v>
      </c>
      <c r="M37" s="87">
        <f t="shared" si="4"/>
        <v>0</v>
      </c>
      <c r="N37" s="87" t="e">
        <f t="shared" si="8"/>
        <v>#REF!</v>
      </c>
      <c r="O37" s="89" t="e">
        <f t="shared" si="8"/>
        <v>#REF!</v>
      </c>
      <c r="P37" s="88" t="e">
        <f t="shared" si="5"/>
        <v>#REF!</v>
      </c>
      <c r="Q37" s="84" t="e">
        <f t="shared" si="9"/>
        <v>#REF!</v>
      </c>
    </row>
    <row r="38" spans="1:17" x14ac:dyDescent="0.25">
      <c r="A38" s="77">
        <v>26</v>
      </c>
      <c r="B38" s="78" t="s">
        <v>47</v>
      </c>
      <c r="C38" s="86" t="e">
        <f>#REF!</f>
        <v>#REF!</v>
      </c>
      <c r="D38" s="80" t="e">
        <f t="shared" si="0"/>
        <v>#REF!</v>
      </c>
      <c r="E38" s="81"/>
      <c r="F38" s="87">
        <v>0</v>
      </c>
      <c r="G38" s="84">
        <f t="shared" si="6"/>
        <v>0</v>
      </c>
      <c r="H38" s="84" t="e">
        <f t="shared" si="1"/>
        <v>#REF!</v>
      </c>
      <c r="I38" s="84" t="e">
        <f t="shared" si="2"/>
        <v>#REF!</v>
      </c>
      <c r="J38" s="88" t="e">
        <f>#REF!</f>
        <v>#REF!</v>
      </c>
      <c r="K38" s="87" t="e">
        <f t="shared" si="7"/>
        <v>#REF!</v>
      </c>
      <c r="L38" s="87">
        <f t="shared" si="10"/>
        <v>0</v>
      </c>
      <c r="M38" s="87">
        <f t="shared" si="4"/>
        <v>0</v>
      </c>
      <c r="N38" s="87" t="e">
        <f t="shared" si="8"/>
        <v>#REF!</v>
      </c>
      <c r="O38" s="89" t="e">
        <f t="shared" si="8"/>
        <v>#REF!</v>
      </c>
      <c r="P38" s="88" t="e">
        <f t="shared" si="5"/>
        <v>#REF!</v>
      </c>
      <c r="Q38" s="84" t="e">
        <f t="shared" si="9"/>
        <v>#REF!</v>
      </c>
    </row>
    <row r="39" spans="1:17" x14ac:dyDescent="0.25">
      <c r="A39" s="77">
        <v>27</v>
      </c>
      <c r="B39" s="78" t="s">
        <v>48</v>
      </c>
      <c r="C39" s="86" t="e">
        <f>#REF!</f>
        <v>#REF!</v>
      </c>
      <c r="D39" s="80" t="e">
        <f t="shared" si="0"/>
        <v>#REF!</v>
      </c>
      <c r="E39" s="81"/>
      <c r="F39" s="87">
        <v>0</v>
      </c>
      <c r="G39" s="84">
        <f t="shared" si="6"/>
        <v>0</v>
      </c>
      <c r="H39" s="84" t="e">
        <f t="shared" si="1"/>
        <v>#REF!</v>
      </c>
      <c r="I39" s="84" t="e">
        <f t="shared" si="2"/>
        <v>#REF!</v>
      </c>
      <c r="J39" s="88" t="e">
        <f>#REF!</f>
        <v>#REF!</v>
      </c>
      <c r="K39" s="87" t="e">
        <f t="shared" si="7"/>
        <v>#REF!</v>
      </c>
      <c r="L39" s="87">
        <f t="shared" si="10"/>
        <v>0</v>
      </c>
      <c r="M39" s="87">
        <f t="shared" si="4"/>
        <v>0</v>
      </c>
      <c r="N39" s="87" t="e">
        <f t="shared" si="8"/>
        <v>#REF!</v>
      </c>
      <c r="O39" s="89" t="e">
        <f t="shared" si="8"/>
        <v>#REF!</v>
      </c>
      <c r="P39" s="88" t="e">
        <f t="shared" si="5"/>
        <v>#REF!</v>
      </c>
      <c r="Q39" s="84" t="e">
        <f t="shared" si="9"/>
        <v>#REF!</v>
      </c>
    </row>
    <row r="40" spans="1:17" x14ac:dyDescent="0.25">
      <c r="A40" s="77">
        <v>28</v>
      </c>
      <c r="B40" s="78" t="s">
        <v>49</v>
      </c>
      <c r="C40" s="86" t="e">
        <f>#REF!</f>
        <v>#REF!</v>
      </c>
      <c r="D40" s="80" t="e">
        <f t="shared" si="0"/>
        <v>#REF!</v>
      </c>
      <c r="E40" s="81"/>
      <c r="F40" s="87">
        <v>0</v>
      </c>
      <c r="G40" s="84">
        <f t="shared" si="6"/>
        <v>0</v>
      </c>
      <c r="H40" s="84" t="e">
        <f t="shared" si="1"/>
        <v>#REF!</v>
      </c>
      <c r="I40" s="84" t="e">
        <f t="shared" si="2"/>
        <v>#REF!</v>
      </c>
      <c r="J40" s="88" t="e">
        <f>#REF!</f>
        <v>#REF!</v>
      </c>
      <c r="K40" s="87" t="e">
        <f t="shared" si="7"/>
        <v>#REF!</v>
      </c>
      <c r="L40" s="87">
        <f t="shared" si="10"/>
        <v>0</v>
      </c>
      <c r="M40" s="87">
        <f t="shared" si="4"/>
        <v>0</v>
      </c>
      <c r="N40" s="87" t="e">
        <f t="shared" si="8"/>
        <v>#REF!</v>
      </c>
      <c r="O40" s="89" t="e">
        <f t="shared" si="8"/>
        <v>#REF!</v>
      </c>
      <c r="P40" s="88" t="e">
        <f t="shared" si="5"/>
        <v>#REF!</v>
      </c>
      <c r="Q40" s="84" t="e">
        <f t="shared" si="9"/>
        <v>#REF!</v>
      </c>
    </row>
    <row r="41" spans="1:17" x14ac:dyDescent="0.25">
      <c r="A41" s="77">
        <v>29</v>
      </c>
      <c r="B41" s="78" t="s">
        <v>50</v>
      </c>
      <c r="C41" s="86" t="e">
        <f>#REF!</f>
        <v>#REF!</v>
      </c>
      <c r="D41" s="80" t="e">
        <f t="shared" si="0"/>
        <v>#REF!</v>
      </c>
      <c r="E41" s="81"/>
      <c r="F41" s="87">
        <v>0</v>
      </c>
      <c r="G41" s="84">
        <f t="shared" si="6"/>
        <v>0</v>
      </c>
      <c r="H41" s="84" t="e">
        <f t="shared" si="1"/>
        <v>#REF!</v>
      </c>
      <c r="I41" s="84" t="e">
        <f t="shared" si="2"/>
        <v>#REF!</v>
      </c>
      <c r="J41" s="88" t="e">
        <f>#REF!</f>
        <v>#REF!</v>
      </c>
      <c r="K41" s="87" t="e">
        <f t="shared" si="7"/>
        <v>#REF!</v>
      </c>
      <c r="L41" s="87">
        <f t="shared" si="10"/>
        <v>0</v>
      </c>
      <c r="M41" s="87">
        <f t="shared" si="4"/>
        <v>0</v>
      </c>
      <c r="N41" s="87" t="e">
        <f t="shared" si="8"/>
        <v>#REF!</v>
      </c>
      <c r="O41" s="89" t="e">
        <f t="shared" si="8"/>
        <v>#REF!</v>
      </c>
      <c r="P41" s="88" t="e">
        <f t="shared" si="5"/>
        <v>#REF!</v>
      </c>
      <c r="Q41" s="84" t="e">
        <f t="shared" si="9"/>
        <v>#REF!</v>
      </c>
    </row>
    <row r="42" spans="1:17" x14ac:dyDescent="0.25">
      <c r="A42" s="77">
        <v>30</v>
      </c>
      <c r="B42" s="78" t="s">
        <v>51</v>
      </c>
      <c r="C42" s="86" t="e">
        <f>#REF!</f>
        <v>#REF!</v>
      </c>
      <c r="D42" s="80" t="e">
        <f t="shared" si="0"/>
        <v>#REF!</v>
      </c>
      <c r="E42" s="81"/>
      <c r="F42" s="87">
        <v>0</v>
      </c>
      <c r="G42" s="84">
        <f t="shared" si="6"/>
        <v>0</v>
      </c>
      <c r="H42" s="84" t="e">
        <f t="shared" si="1"/>
        <v>#REF!</v>
      </c>
      <c r="I42" s="84" t="e">
        <f t="shared" si="2"/>
        <v>#REF!</v>
      </c>
      <c r="J42" s="88" t="e">
        <f>#REF!</f>
        <v>#REF!</v>
      </c>
      <c r="K42" s="87" t="e">
        <f t="shared" si="7"/>
        <v>#REF!</v>
      </c>
      <c r="L42" s="87">
        <f t="shared" si="10"/>
        <v>0</v>
      </c>
      <c r="M42" s="87">
        <f t="shared" si="4"/>
        <v>0</v>
      </c>
      <c r="N42" s="87" t="e">
        <f t="shared" si="8"/>
        <v>#REF!</v>
      </c>
      <c r="O42" s="89" t="e">
        <f t="shared" si="8"/>
        <v>#REF!</v>
      </c>
      <c r="P42" s="88" t="e">
        <f t="shared" si="5"/>
        <v>#REF!</v>
      </c>
      <c r="Q42" s="84" t="e">
        <f t="shared" si="9"/>
        <v>#REF!</v>
      </c>
    </row>
    <row r="43" spans="1:17" x14ac:dyDescent="0.25">
      <c r="A43" s="77">
        <v>31</v>
      </c>
      <c r="B43" s="78" t="s">
        <v>52</v>
      </c>
      <c r="C43" s="86" t="e">
        <f>#REF!</f>
        <v>#REF!</v>
      </c>
      <c r="D43" s="80" t="e">
        <f t="shared" si="0"/>
        <v>#REF!</v>
      </c>
      <c r="E43" s="81"/>
      <c r="F43" s="87">
        <v>0</v>
      </c>
      <c r="G43" s="84">
        <f t="shared" si="6"/>
        <v>0</v>
      </c>
      <c r="H43" s="84" t="e">
        <f t="shared" si="1"/>
        <v>#REF!</v>
      </c>
      <c r="I43" s="84" t="e">
        <f t="shared" si="2"/>
        <v>#REF!</v>
      </c>
      <c r="J43" s="88" t="e">
        <f>#REF!</f>
        <v>#REF!</v>
      </c>
      <c r="K43" s="87" t="e">
        <f t="shared" si="7"/>
        <v>#REF!</v>
      </c>
      <c r="L43" s="87">
        <f t="shared" si="10"/>
        <v>0</v>
      </c>
      <c r="M43" s="87">
        <f t="shared" si="4"/>
        <v>0</v>
      </c>
      <c r="N43" s="87" t="e">
        <f t="shared" si="8"/>
        <v>#REF!</v>
      </c>
      <c r="O43" s="89" t="e">
        <f t="shared" si="8"/>
        <v>#REF!</v>
      </c>
      <c r="P43" s="88" t="e">
        <f t="shared" si="5"/>
        <v>#REF!</v>
      </c>
      <c r="Q43" s="84" t="e">
        <f t="shared" si="9"/>
        <v>#REF!</v>
      </c>
    </row>
    <row r="44" spans="1:17" x14ac:dyDescent="0.25">
      <c r="A44" s="77">
        <v>32</v>
      </c>
      <c r="B44" s="78" t="s">
        <v>53</v>
      </c>
      <c r="C44" s="86" t="e">
        <f>#REF!</f>
        <v>#REF!</v>
      </c>
      <c r="D44" s="80" t="e">
        <f t="shared" si="0"/>
        <v>#REF!</v>
      </c>
      <c r="E44" s="81"/>
      <c r="F44" s="87">
        <v>0</v>
      </c>
      <c r="G44" s="84">
        <f t="shared" si="6"/>
        <v>0</v>
      </c>
      <c r="H44" s="84" t="e">
        <f t="shared" si="1"/>
        <v>#REF!</v>
      </c>
      <c r="I44" s="84" t="e">
        <f t="shared" si="2"/>
        <v>#REF!</v>
      </c>
      <c r="J44" s="88" t="e">
        <f>#REF!</f>
        <v>#REF!</v>
      </c>
      <c r="K44" s="87" t="e">
        <f t="shared" si="7"/>
        <v>#REF!</v>
      </c>
      <c r="L44" s="87">
        <f t="shared" si="10"/>
        <v>0</v>
      </c>
      <c r="M44" s="87">
        <f t="shared" si="4"/>
        <v>0</v>
      </c>
      <c r="N44" s="87" t="e">
        <f t="shared" si="8"/>
        <v>#REF!</v>
      </c>
      <c r="O44" s="89" t="e">
        <f t="shared" si="8"/>
        <v>#REF!</v>
      </c>
      <c r="P44" s="88" t="e">
        <f t="shared" si="5"/>
        <v>#REF!</v>
      </c>
      <c r="Q44" s="84" t="e">
        <f t="shared" si="9"/>
        <v>#REF!</v>
      </c>
    </row>
    <row r="45" spans="1:17" x14ac:dyDescent="0.25">
      <c r="A45" s="77">
        <v>33</v>
      </c>
      <c r="B45" s="78" t="s">
        <v>54</v>
      </c>
      <c r="C45" s="86" t="e">
        <f>#REF!</f>
        <v>#REF!</v>
      </c>
      <c r="D45" s="80" t="e">
        <f t="shared" si="0"/>
        <v>#REF!</v>
      </c>
      <c r="E45" s="81"/>
      <c r="F45" s="87">
        <v>0</v>
      </c>
      <c r="G45" s="84">
        <f t="shared" si="6"/>
        <v>0</v>
      </c>
      <c r="H45" s="84" t="e">
        <f t="shared" si="1"/>
        <v>#REF!</v>
      </c>
      <c r="I45" s="84" t="e">
        <f t="shared" si="2"/>
        <v>#REF!</v>
      </c>
      <c r="J45" s="88" t="e">
        <f>#REF!</f>
        <v>#REF!</v>
      </c>
      <c r="K45" s="87" t="e">
        <f t="shared" si="7"/>
        <v>#REF!</v>
      </c>
      <c r="L45" s="87">
        <f t="shared" si="10"/>
        <v>0</v>
      </c>
      <c r="M45" s="87">
        <f t="shared" si="4"/>
        <v>0</v>
      </c>
      <c r="N45" s="87" t="e">
        <f t="shared" si="8"/>
        <v>#REF!</v>
      </c>
      <c r="O45" s="89" t="e">
        <f t="shared" si="8"/>
        <v>#REF!</v>
      </c>
      <c r="P45" s="88" t="e">
        <f t="shared" si="5"/>
        <v>#REF!</v>
      </c>
      <c r="Q45" s="84" t="e">
        <f t="shared" si="9"/>
        <v>#REF!</v>
      </c>
    </row>
    <row r="46" spans="1:17" x14ac:dyDescent="0.25">
      <c r="A46" s="77">
        <v>34</v>
      </c>
      <c r="B46" s="78" t="s">
        <v>55</v>
      </c>
      <c r="C46" s="86" t="e">
        <f>#REF!</f>
        <v>#REF!</v>
      </c>
      <c r="D46" s="80" t="e">
        <f t="shared" si="0"/>
        <v>#REF!</v>
      </c>
      <c r="E46" s="81"/>
      <c r="F46" s="87">
        <v>0</v>
      </c>
      <c r="G46" s="84">
        <f t="shared" si="6"/>
        <v>0</v>
      </c>
      <c r="H46" s="84" t="e">
        <f t="shared" si="1"/>
        <v>#REF!</v>
      </c>
      <c r="I46" s="84" t="e">
        <f t="shared" si="2"/>
        <v>#REF!</v>
      </c>
      <c r="J46" s="88" t="e">
        <f>#REF!</f>
        <v>#REF!</v>
      </c>
      <c r="K46" s="87" t="e">
        <f t="shared" si="7"/>
        <v>#REF!</v>
      </c>
      <c r="L46" s="87">
        <f t="shared" si="10"/>
        <v>0</v>
      </c>
      <c r="M46" s="87">
        <f t="shared" si="4"/>
        <v>0</v>
      </c>
      <c r="N46" s="87" t="e">
        <f t="shared" si="8"/>
        <v>#REF!</v>
      </c>
      <c r="O46" s="89" t="e">
        <f t="shared" si="8"/>
        <v>#REF!</v>
      </c>
      <c r="P46" s="88" t="e">
        <f t="shared" si="5"/>
        <v>#REF!</v>
      </c>
      <c r="Q46" s="84" t="e">
        <f t="shared" si="9"/>
        <v>#REF!</v>
      </c>
    </row>
    <row r="47" spans="1:17" x14ac:dyDescent="0.25">
      <c r="A47" s="77">
        <v>35</v>
      </c>
      <c r="B47" s="78" t="s">
        <v>56</v>
      </c>
      <c r="C47" s="86" t="e">
        <f>#REF!</f>
        <v>#REF!</v>
      </c>
      <c r="D47" s="80" t="e">
        <f t="shared" si="0"/>
        <v>#REF!</v>
      </c>
      <c r="E47" s="81"/>
      <c r="F47" s="87">
        <v>0</v>
      </c>
      <c r="G47" s="84">
        <f t="shared" si="6"/>
        <v>0</v>
      </c>
      <c r="H47" s="84" t="e">
        <f t="shared" si="1"/>
        <v>#REF!</v>
      </c>
      <c r="I47" s="84" t="e">
        <f t="shared" si="2"/>
        <v>#REF!</v>
      </c>
      <c r="J47" s="88" t="e">
        <f>#REF!</f>
        <v>#REF!</v>
      </c>
      <c r="K47" s="87" t="e">
        <f t="shared" si="7"/>
        <v>#REF!</v>
      </c>
      <c r="L47" s="87">
        <f t="shared" si="10"/>
        <v>0</v>
      </c>
      <c r="M47" s="87">
        <f t="shared" si="4"/>
        <v>0</v>
      </c>
      <c r="N47" s="87" t="e">
        <f t="shared" si="8"/>
        <v>#REF!</v>
      </c>
      <c r="O47" s="89" t="e">
        <f t="shared" si="8"/>
        <v>#REF!</v>
      </c>
      <c r="P47" s="88" t="e">
        <f t="shared" si="5"/>
        <v>#REF!</v>
      </c>
      <c r="Q47" s="84" t="e">
        <f t="shared" si="9"/>
        <v>#REF!</v>
      </c>
    </row>
    <row r="48" spans="1:17" x14ac:dyDescent="0.25">
      <c r="A48" s="77">
        <v>36</v>
      </c>
      <c r="B48" s="78" t="s">
        <v>57</v>
      </c>
      <c r="C48" s="86" t="e">
        <f>#REF!</f>
        <v>#REF!</v>
      </c>
      <c r="D48" s="80" t="e">
        <f t="shared" si="0"/>
        <v>#REF!</v>
      </c>
      <c r="E48" s="81"/>
      <c r="F48" s="87">
        <v>0</v>
      </c>
      <c r="G48" s="84">
        <f t="shared" si="6"/>
        <v>0</v>
      </c>
      <c r="H48" s="84" t="e">
        <f t="shared" si="1"/>
        <v>#REF!</v>
      </c>
      <c r="I48" s="84" t="e">
        <f t="shared" si="2"/>
        <v>#REF!</v>
      </c>
      <c r="J48" s="88" t="e">
        <f>#REF!</f>
        <v>#REF!</v>
      </c>
      <c r="K48" s="87" t="e">
        <f t="shared" si="7"/>
        <v>#REF!</v>
      </c>
      <c r="L48" s="87">
        <f t="shared" si="10"/>
        <v>0</v>
      </c>
      <c r="M48" s="87">
        <f t="shared" si="4"/>
        <v>0</v>
      </c>
      <c r="N48" s="87" t="e">
        <f t="shared" si="8"/>
        <v>#REF!</v>
      </c>
      <c r="O48" s="89" t="e">
        <f t="shared" si="8"/>
        <v>#REF!</v>
      </c>
      <c r="P48" s="88" t="e">
        <f t="shared" si="5"/>
        <v>#REF!</v>
      </c>
      <c r="Q48" s="84" t="e">
        <f t="shared" si="9"/>
        <v>#REF!</v>
      </c>
    </row>
    <row r="49" spans="1:17" x14ac:dyDescent="0.25">
      <c r="A49" s="77">
        <v>37</v>
      </c>
      <c r="B49" s="78" t="s">
        <v>58</v>
      </c>
      <c r="C49" s="86" t="e">
        <f>#REF!</f>
        <v>#REF!</v>
      </c>
      <c r="D49" s="80" t="e">
        <f t="shared" si="0"/>
        <v>#REF!</v>
      </c>
      <c r="E49" s="81"/>
      <c r="F49" s="87">
        <v>0</v>
      </c>
      <c r="G49" s="84">
        <f t="shared" si="6"/>
        <v>0</v>
      </c>
      <c r="H49" s="84" t="e">
        <f t="shared" si="1"/>
        <v>#REF!</v>
      </c>
      <c r="I49" s="84" t="e">
        <f t="shared" si="2"/>
        <v>#REF!</v>
      </c>
      <c r="J49" s="88" t="e">
        <f>#REF!</f>
        <v>#REF!</v>
      </c>
      <c r="K49" s="87" t="e">
        <f t="shared" si="7"/>
        <v>#REF!</v>
      </c>
      <c r="L49" s="87">
        <f t="shared" si="10"/>
        <v>0</v>
      </c>
      <c r="M49" s="87">
        <f t="shared" si="4"/>
        <v>0</v>
      </c>
      <c r="N49" s="87" t="e">
        <f t="shared" si="8"/>
        <v>#REF!</v>
      </c>
      <c r="O49" s="89" t="e">
        <f t="shared" si="8"/>
        <v>#REF!</v>
      </c>
      <c r="P49" s="88" t="e">
        <f t="shared" si="5"/>
        <v>#REF!</v>
      </c>
      <c r="Q49" s="84" t="e">
        <f t="shared" si="9"/>
        <v>#REF!</v>
      </c>
    </row>
    <row r="50" spans="1:17" x14ac:dyDescent="0.25">
      <c r="A50" s="77">
        <v>38</v>
      </c>
      <c r="B50" s="78" t="s">
        <v>59</v>
      </c>
      <c r="C50" s="86" t="e">
        <f>#REF!</f>
        <v>#REF!</v>
      </c>
      <c r="D50" s="80" t="e">
        <f t="shared" si="0"/>
        <v>#REF!</v>
      </c>
      <c r="E50" s="81"/>
      <c r="F50" s="87">
        <v>0</v>
      </c>
      <c r="G50" s="84">
        <f t="shared" si="6"/>
        <v>0</v>
      </c>
      <c r="H50" s="84" t="e">
        <f t="shared" si="1"/>
        <v>#REF!</v>
      </c>
      <c r="I50" s="84" t="e">
        <f t="shared" si="2"/>
        <v>#REF!</v>
      </c>
      <c r="J50" s="88" t="e">
        <f>#REF!</f>
        <v>#REF!</v>
      </c>
      <c r="K50" s="87" t="e">
        <f t="shared" si="7"/>
        <v>#REF!</v>
      </c>
      <c r="L50" s="87">
        <f t="shared" si="10"/>
        <v>0</v>
      </c>
      <c r="M50" s="87">
        <f t="shared" si="4"/>
        <v>0</v>
      </c>
      <c r="N50" s="87" t="e">
        <f t="shared" si="8"/>
        <v>#REF!</v>
      </c>
      <c r="O50" s="89" t="e">
        <f t="shared" si="8"/>
        <v>#REF!</v>
      </c>
      <c r="P50" s="88" t="e">
        <f t="shared" si="5"/>
        <v>#REF!</v>
      </c>
      <c r="Q50" s="84" t="e">
        <f t="shared" si="9"/>
        <v>#REF!</v>
      </c>
    </row>
    <row r="51" spans="1:17" x14ac:dyDescent="0.25">
      <c r="A51" s="77">
        <v>39</v>
      </c>
      <c r="B51" s="78" t="s">
        <v>60</v>
      </c>
      <c r="C51" s="86" t="e">
        <f>#REF!</f>
        <v>#REF!</v>
      </c>
      <c r="D51" s="80" t="e">
        <f t="shared" si="0"/>
        <v>#REF!</v>
      </c>
      <c r="E51" s="81"/>
      <c r="F51" s="87">
        <v>0</v>
      </c>
      <c r="G51" s="84">
        <f t="shared" si="6"/>
        <v>0</v>
      </c>
      <c r="H51" s="84" t="e">
        <f t="shared" si="1"/>
        <v>#REF!</v>
      </c>
      <c r="I51" s="84" t="e">
        <f t="shared" si="2"/>
        <v>#REF!</v>
      </c>
      <c r="J51" s="88" t="e">
        <f>#REF!</f>
        <v>#REF!</v>
      </c>
      <c r="K51" s="87" t="e">
        <f t="shared" si="7"/>
        <v>#REF!</v>
      </c>
      <c r="L51" s="87">
        <f t="shared" si="10"/>
        <v>0</v>
      </c>
      <c r="M51" s="87">
        <f t="shared" si="4"/>
        <v>0</v>
      </c>
      <c r="N51" s="87" t="e">
        <f t="shared" si="8"/>
        <v>#REF!</v>
      </c>
      <c r="O51" s="89" t="e">
        <f t="shared" si="8"/>
        <v>#REF!</v>
      </c>
      <c r="P51" s="88" t="e">
        <f t="shared" si="5"/>
        <v>#REF!</v>
      </c>
      <c r="Q51" s="84" t="e">
        <f t="shared" si="9"/>
        <v>#REF!</v>
      </c>
    </row>
    <row r="52" spans="1:17" x14ac:dyDescent="0.25">
      <c r="A52" s="77">
        <v>40</v>
      </c>
      <c r="B52" s="78" t="s">
        <v>61</v>
      </c>
      <c r="C52" s="86" t="e">
        <f>#REF!</f>
        <v>#REF!</v>
      </c>
      <c r="D52" s="80" t="e">
        <f t="shared" si="0"/>
        <v>#REF!</v>
      </c>
      <c r="E52" s="81"/>
      <c r="F52" s="87">
        <v>0</v>
      </c>
      <c r="G52" s="84">
        <f t="shared" si="6"/>
        <v>0</v>
      </c>
      <c r="H52" s="84" t="e">
        <f t="shared" si="1"/>
        <v>#REF!</v>
      </c>
      <c r="I52" s="84" t="e">
        <f t="shared" si="2"/>
        <v>#REF!</v>
      </c>
      <c r="J52" s="88" t="e">
        <f>#REF!</f>
        <v>#REF!</v>
      </c>
      <c r="K52" s="87" t="e">
        <f t="shared" si="7"/>
        <v>#REF!</v>
      </c>
      <c r="L52" s="87">
        <f t="shared" si="10"/>
        <v>0</v>
      </c>
      <c r="M52" s="87">
        <f t="shared" si="4"/>
        <v>0</v>
      </c>
      <c r="N52" s="87" t="e">
        <f t="shared" si="8"/>
        <v>#REF!</v>
      </c>
      <c r="O52" s="89" t="e">
        <f t="shared" si="8"/>
        <v>#REF!</v>
      </c>
      <c r="P52" s="88" t="e">
        <f t="shared" si="5"/>
        <v>#REF!</v>
      </c>
      <c r="Q52" s="84" t="e">
        <f t="shared" si="9"/>
        <v>#REF!</v>
      </c>
    </row>
    <row r="53" spans="1:17" x14ac:dyDescent="0.25">
      <c r="A53" s="77">
        <v>41</v>
      </c>
      <c r="B53" s="78" t="s">
        <v>62</v>
      </c>
      <c r="C53" s="86" t="e">
        <f>#REF!</f>
        <v>#REF!</v>
      </c>
      <c r="D53" s="80" t="e">
        <f t="shared" si="0"/>
        <v>#REF!</v>
      </c>
      <c r="E53" s="81"/>
      <c r="F53" s="87">
        <v>0</v>
      </c>
      <c r="G53" s="84">
        <f t="shared" si="6"/>
        <v>0</v>
      </c>
      <c r="H53" s="84" t="e">
        <f t="shared" si="1"/>
        <v>#REF!</v>
      </c>
      <c r="I53" s="84" t="e">
        <f t="shared" si="2"/>
        <v>#REF!</v>
      </c>
      <c r="J53" s="88" t="e">
        <f>#REF!</f>
        <v>#REF!</v>
      </c>
      <c r="K53" s="87" t="e">
        <f t="shared" si="7"/>
        <v>#REF!</v>
      </c>
      <c r="L53" s="87">
        <f t="shared" si="10"/>
        <v>0</v>
      </c>
      <c r="M53" s="87">
        <f t="shared" si="4"/>
        <v>0</v>
      </c>
      <c r="N53" s="87" t="e">
        <f t="shared" si="8"/>
        <v>#REF!</v>
      </c>
      <c r="O53" s="89" t="e">
        <f t="shared" si="8"/>
        <v>#REF!</v>
      </c>
      <c r="P53" s="88" t="e">
        <f t="shared" si="5"/>
        <v>#REF!</v>
      </c>
      <c r="Q53" s="84" t="e">
        <f t="shared" si="9"/>
        <v>#REF!</v>
      </c>
    </row>
    <row r="54" spans="1:17" x14ac:dyDescent="0.25">
      <c r="A54" s="77">
        <v>42</v>
      </c>
      <c r="B54" s="78" t="s">
        <v>63</v>
      </c>
      <c r="C54" s="86" t="e">
        <f>#REF!</f>
        <v>#REF!</v>
      </c>
      <c r="D54" s="80" t="e">
        <f t="shared" si="0"/>
        <v>#REF!</v>
      </c>
      <c r="E54" s="81"/>
      <c r="F54" s="87">
        <v>0</v>
      </c>
      <c r="G54" s="84">
        <f t="shared" si="6"/>
        <v>0</v>
      </c>
      <c r="H54" s="84" t="e">
        <f t="shared" si="1"/>
        <v>#REF!</v>
      </c>
      <c r="I54" s="84" t="e">
        <f t="shared" si="2"/>
        <v>#REF!</v>
      </c>
      <c r="J54" s="88" t="e">
        <f>#REF!</f>
        <v>#REF!</v>
      </c>
      <c r="K54" s="87" t="e">
        <f t="shared" si="7"/>
        <v>#REF!</v>
      </c>
      <c r="L54" s="87">
        <f t="shared" si="10"/>
        <v>0</v>
      </c>
      <c r="M54" s="87">
        <f t="shared" si="4"/>
        <v>0</v>
      </c>
      <c r="N54" s="87" t="e">
        <f t="shared" si="8"/>
        <v>#REF!</v>
      </c>
      <c r="O54" s="89" t="e">
        <f t="shared" si="8"/>
        <v>#REF!</v>
      </c>
      <c r="P54" s="88" t="e">
        <f t="shared" si="5"/>
        <v>#REF!</v>
      </c>
      <c r="Q54" s="84" t="e">
        <f t="shared" si="9"/>
        <v>#REF!</v>
      </c>
    </row>
    <row r="55" spans="1:17" x14ac:dyDescent="0.25">
      <c r="A55" s="77">
        <v>43</v>
      </c>
      <c r="B55" s="78" t="s">
        <v>64</v>
      </c>
      <c r="C55" s="86" t="e">
        <f>#REF!</f>
        <v>#REF!</v>
      </c>
      <c r="D55" s="80" t="e">
        <f t="shared" si="0"/>
        <v>#REF!</v>
      </c>
      <c r="E55" s="81"/>
      <c r="F55" s="87">
        <v>0</v>
      </c>
      <c r="G55" s="84">
        <f t="shared" si="6"/>
        <v>0</v>
      </c>
      <c r="H55" s="84" t="e">
        <f t="shared" si="1"/>
        <v>#REF!</v>
      </c>
      <c r="I55" s="84" t="e">
        <f t="shared" si="2"/>
        <v>#REF!</v>
      </c>
      <c r="J55" s="88" t="e">
        <f>#REF!</f>
        <v>#REF!</v>
      </c>
      <c r="K55" s="87" t="e">
        <f t="shared" si="7"/>
        <v>#REF!</v>
      </c>
      <c r="L55" s="87">
        <f t="shared" si="10"/>
        <v>0</v>
      </c>
      <c r="M55" s="87">
        <f t="shared" si="4"/>
        <v>0</v>
      </c>
      <c r="N55" s="87" t="e">
        <f t="shared" si="8"/>
        <v>#REF!</v>
      </c>
      <c r="O55" s="89" t="e">
        <f t="shared" si="8"/>
        <v>#REF!</v>
      </c>
      <c r="P55" s="88" t="e">
        <f t="shared" si="5"/>
        <v>#REF!</v>
      </c>
      <c r="Q55" s="84" t="e">
        <f t="shared" si="9"/>
        <v>#REF!</v>
      </c>
    </row>
    <row r="56" spans="1:17" x14ac:dyDescent="0.25">
      <c r="A56" s="77">
        <v>44</v>
      </c>
      <c r="B56" s="78" t="s">
        <v>65</v>
      </c>
      <c r="C56" s="86" t="e">
        <f>#REF!</f>
        <v>#REF!</v>
      </c>
      <c r="D56" s="80" t="e">
        <f t="shared" si="0"/>
        <v>#REF!</v>
      </c>
      <c r="E56" s="81"/>
      <c r="F56" s="87">
        <v>0</v>
      </c>
      <c r="G56" s="84">
        <f t="shared" si="6"/>
        <v>0</v>
      </c>
      <c r="H56" s="84" t="e">
        <f t="shared" si="1"/>
        <v>#REF!</v>
      </c>
      <c r="I56" s="84" t="e">
        <f t="shared" si="2"/>
        <v>#REF!</v>
      </c>
      <c r="J56" s="88" t="e">
        <f>#REF!</f>
        <v>#REF!</v>
      </c>
      <c r="K56" s="87" t="e">
        <f t="shared" si="7"/>
        <v>#REF!</v>
      </c>
      <c r="L56" s="87">
        <f t="shared" si="10"/>
        <v>0</v>
      </c>
      <c r="M56" s="87">
        <f t="shared" si="4"/>
        <v>0</v>
      </c>
      <c r="N56" s="87" t="e">
        <f t="shared" si="8"/>
        <v>#REF!</v>
      </c>
      <c r="O56" s="89" t="e">
        <f t="shared" si="8"/>
        <v>#REF!</v>
      </c>
      <c r="P56" s="88" t="e">
        <f t="shared" si="5"/>
        <v>#REF!</v>
      </c>
      <c r="Q56" s="84" t="e">
        <f t="shared" si="9"/>
        <v>#REF!</v>
      </c>
    </row>
    <row r="57" spans="1:17" x14ac:dyDescent="0.25">
      <c r="A57" s="77">
        <v>45</v>
      </c>
      <c r="B57" s="78" t="s">
        <v>66</v>
      </c>
      <c r="C57" s="86" t="e">
        <f>#REF!</f>
        <v>#REF!</v>
      </c>
      <c r="D57" s="80" t="e">
        <f t="shared" si="0"/>
        <v>#REF!</v>
      </c>
      <c r="E57" s="81"/>
      <c r="F57" s="87">
        <v>0</v>
      </c>
      <c r="G57" s="84">
        <f t="shared" si="6"/>
        <v>0</v>
      </c>
      <c r="H57" s="84" t="e">
        <f t="shared" si="1"/>
        <v>#REF!</v>
      </c>
      <c r="I57" s="84" t="e">
        <f t="shared" si="2"/>
        <v>#REF!</v>
      </c>
      <c r="J57" s="88" t="e">
        <f>#REF!</f>
        <v>#REF!</v>
      </c>
      <c r="K57" s="87" t="e">
        <f t="shared" si="7"/>
        <v>#REF!</v>
      </c>
      <c r="L57" s="87">
        <f t="shared" si="10"/>
        <v>0</v>
      </c>
      <c r="M57" s="87">
        <f t="shared" si="4"/>
        <v>0</v>
      </c>
      <c r="N57" s="87" t="e">
        <f t="shared" si="8"/>
        <v>#REF!</v>
      </c>
      <c r="O57" s="89" t="e">
        <f t="shared" si="8"/>
        <v>#REF!</v>
      </c>
      <c r="P57" s="88" t="e">
        <f t="shared" si="5"/>
        <v>#REF!</v>
      </c>
      <c r="Q57" s="84" t="e">
        <f t="shared" si="9"/>
        <v>#REF!</v>
      </c>
    </row>
    <row r="58" spans="1:17" x14ac:dyDescent="0.25">
      <c r="A58" s="77">
        <v>46</v>
      </c>
      <c r="B58" s="78" t="s">
        <v>67</v>
      </c>
      <c r="C58" s="86" t="e">
        <f>#REF!</f>
        <v>#REF!</v>
      </c>
      <c r="D58" s="80" t="e">
        <f t="shared" si="0"/>
        <v>#REF!</v>
      </c>
      <c r="E58" s="81"/>
      <c r="F58" s="87">
        <v>0</v>
      </c>
      <c r="G58" s="84">
        <f t="shared" si="6"/>
        <v>0</v>
      </c>
      <c r="H58" s="84" t="e">
        <f t="shared" si="1"/>
        <v>#REF!</v>
      </c>
      <c r="I58" s="84" t="e">
        <f t="shared" si="2"/>
        <v>#REF!</v>
      </c>
      <c r="J58" s="88" t="e">
        <f>#REF!</f>
        <v>#REF!</v>
      </c>
      <c r="K58" s="87" t="e">
        <f t="shared" si="7"/>
        <v>#REF!</v>
      </c>
      <c r="L58" s="87">
        <f t="shared" si="10"/>
        <v>0</v>
      </c>
      <c r="M58" s="87">
        <f t="shared" si="4"/>
        <v>0</v>
      </c>
      <c r="N58" s="87" t="e">
        <f t="shared" si="8"/>
        <v>#REF!</v>
      </c>
      <c r="O58" s="89" t="e">
        <f t="shared" si="8"/>
        <v>#REF!</v>
      </c>
      <c r="P58" s="88" t="e">
        <f t="shared" si="5"/>
        <v>#REF!</v>
      </c>
      <c r="Q58" s="84" t="e">
        <f t="shared" si="9"/>
        <v>#REF!</v>
      </c>
    </row>
    <row r="59" spans="1:17" x14ac:dyDescent="0.25">
      <c r="A59" s="77">
        <v>47</v>
      </c>
      <c r="B59" s="78" t="s">
        <v>68</v>
      </c>
      <c r="C59" s="86" t="e">
        <f>#REF!</f>
        <v>#REF!</v>
      </c>
      <c r="D59" s="80" t="e">
        <f t="shared" si="0"/>
        <v>#REF!</v>
      </c>
      <c r="E59" s="81"/>
      <c r="F59" s="87">
        <v>0</v>
      </c>
      <c r="G59" s="87">
        <f t="shared" si="6"/>
        <v>0</v>
      </c>
      <c r="H59" s="84" t="e">
        <f t="shared" si="1"/>
        <v>#REF!</v>
      </c>
      <c r="I59" s="84" t="e">
        <f t="shared" si="2"/>
        <v>#REF!</v>
      </c>
      <c r="J59" s="88" t="e">
        <f>#REF!</f>
        <v>#REF!</v>
      </c>
      <c r="K59" s="87" t="e">
        <f t="shared" si="7"/>
        <v>#REF!</v>
      </c>
      <c r="L59" s="87">
        <f t="shared" si="10"/>
        <v>0</v>
      </c>
      <c r="M59" s="87">
        <f t="shared" si="4"/>
        <v>0</v>
      </c>
      <c r="N59" s="87" t="e">
        <f t="shared" si="8"/>
        <v>#REF!</v>
      </c>
      <c r="O59" s="89" t="e">
        <f t="shared" si="8"/>
        <v>#REF!</v>
      </c>
      <c r="P59" s="88" t="e">
        <f t="shared" si="5"/>
        <v>#REF!</v>
      </c>
      <c r="Q59" s="84" t="e">
        <f t="shared" si="9"/>
        <v>#REF!</v>
      </c>
    </row>
    <row r="60" spans="1:17" x14ac:dyDescent="0.25">
      <c r="A60" s="106" t="str">
        <f>D2</f>
        <v>Work First County Block Grant</v>
      </c>
      <c r="C60" s="107"/>
      <c r="D60" s="108"/>
      <c r="E60" s="109"/>
      <c r="F60" s="108"/>
      <c r="G60" s="108"/>
      <c r="H60" s="108"/>
      <c r="I60" s="108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Final</v>
      </c>
      <c r="C61" s="107"/>
      <c r="D61" s="108"/>
      <c r="E61" s="109"/>
      <c r="F61" s="108"/>
      <c r="G61" s="108"/>
      <c r="H61" s="108"/>
      <c r="I61" s="108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21" t="s">
        <v>140</v>
      </c>
      <c r="D62" s="222"/>
      <c r="E62" s="112"/>
      <c r="F62" s="221" t="s">
        <v>141</v>
      </c>
      <c r="G62" s="223"/>
      <c r="H62" s="221" t="s">
        <v>142</v>
      </c>
      <c r="I62" s="224"/>
      <c r="J62" s="225" t="s">
        <v>143</v>
      </c>
      <c r="K62" s="226"/>
      <c r="L62" s="227" t="s">
        <v>144</v>
      </c>
      <c r="M62" s="228"/>
      <c r="N62" s="227" t="s">
        <v>145</v>
      </c>
      <c r="O62" s="229"/>
      <c r="P62" s="230" t="s">
        <v>7</v>
      </c>
      <c r="Q62" s="231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117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12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79" t="e">
        <f>#REF!</f>
        <v>#REF!</v>
      </c>
      <c r="D64" s="80" t="e">
        <f t="shared" ref="D64:D116" si="11">C64</f>
        <v>#REF!</v>
      </c>
      <c r="E64" s="87"/>
      <c r="F64" s="87">
        <v>0</v>
      </c>
      <c r="G64" s="84">
        <f t="shared" ref="G64:G116" si="12">F64</f>
        <v>0</v>
      </c>
      <c r="H64" s="84" t="e">
        <f t="shared" ref="H64:H116" si="13">C64+F64</f>
        <v>#REF!</v>
      </c>
      <c r="I64" s="83" t="e">
        <f t="shared" ref="I64:I116" si="14">SUM(H64:H64)</f>
        <v>#REF!</v>
      </c>
      <c r="J64" s="88" t="e">
        <f>#REF!</f>
        <v>#REF!</v>
      </c>
      <c r="K64" s="87" t="e">
        <f t="shared" ref="K64:K116" si="15">J64</f>
        <v>#REF!</v>
      </c>
      <c r="L64" s="87">
        <f t="shared" ref="L64:L116" si="16">-F64</f>
        <v>0</v>
      </c>
      <c r="M64" s="87">
        <f t="shared" ref="M64:M116" si="17">L64</f>
        <v>0</v>
      </c>
      <c r="N64" s="87" t="e">
        <f t="shared" ref="N64:O116" si="18">J64+L64</f>
        <v>#REF!</v>
      </c>
      <c r="O64" s="89" t="e">
        <f t="shared" si="18"/>
        <v>#REF!</v>
      </c>
      <c r="P64" s="88" t="e">
        <f t="shared" ref="P64:P116" si="19">H64+N64</f>
        <v>#REF!</v>
      </c>
      <c r="Q64" s="84" t="e">
        <f t="shared" ref="Q64:Q116" si="20">SUM(P64:P64)</f>
        <v>#REF!</v>
      </c>
    </row>
    <row r="65" spans="1:17" x14ac:dyDescent="0.25">
      <c r="A65" s="76">
        <v>49</v>
      </c>
      <c r="B65" s="78" t="s">
        <v>70</v>
      </c>
      <c r="C65" s="86" t="e">
        <f>#REF!</f>
        <v>#REF!</v>
      </c>
      <c r="D65" s="80" t="e">
        <f t="shared" si="11"/>
        <v>#REF!</v>
      </c>
      <c r="E65" s="87"/>
      <c r="F65" s="87">
        <v>0</v>
      </c>
      <c r="G65" s="84">
        <f t="shared" si="12"/>
        <v>0</v>
      </c>
      <c r="H65" s="84" t="e">
        <f t="shared" si="13"/>
        <v>#REF!</v>
      </c>
      <c r="I65" s="84" t="e">
        <f t="shared" si="14"/>
        <v>#REF!</v>
      </c>
      <c r="J65" s="88" t="e">
        <f>#REF!</f>
        <v>#REF!</v>
      </c>
      <c r="K65" s="87" t="e">
        <f t="shared" si="15"/>
        <v>#REF!</v>
      </c>
      <c r="L65" s="87">
        <f t="shared" si="16"/>
        <v>0</v>
      </c>
      <c r="M65" s="87">
        <f t="shared" si="17"/>
        <v>0</v>
      </c>
      <c r="N65" s="87" t="e">
        <f t="shared" si="18"/>
        <v>#REF!</v>
      </c>
      <c r="O65" s="89" t="e">
        <f t="shared" si="18"/>
        <v>#REF!</v>
      </c>
      <c r="P65" s="88" t="e">
        <f t="shared" si="19"/>
        <v>#REF!</v>
      </c>
      <c r="Q65" s="84" t="e">
        <f t="shared" si="20"/>
        <v>#REF!</v>
      </c>
    </row>
    <row r="66" spans="1:17" x14ac:dyDescent="0.25">
      <c r="A66" s="76">
        <v>50</v>
      </c>
      <c r="B66" s="78" t="s">
        <v>71</v>
      </c>
      <c r="C66" s="86" t="e">
        <f>#REF!</f>
        <v>#REF!</v>
      </c>
      <c r="D66" s="80" t="e">
        <f t="shared" si="11"/>
        <v>#REF!</v>
      </c>
      <c r="E66" s="87"/>
      <c r="F66" s="87">
        <v>0</v>
      </c>
      <c r="G66" s="84">
        <f t="shared" si="12"/>
        <v>0</v>
      </c>
      <c r="H66" s="84" t="e">
        <f t="shared" si="13"/>
        <v>#REF!</v>
      </c>
      <c r="I66" s="84" t="e">
        <f t="shared" si="14"/>
        <v>#REF!</v>
      </c>
      <c r="J66" s="88" t="e">
        <f>#REF!</f>
        <v>#REF!</v>
      </c>
      <c r="K66" s="87" t="e">
        <f t="shared" si="15"/>
        <v>#REF!</v>
      </c>
      <c r="L66" s="87">
        <f t="shared" si="16"/>
        <v>0</v>
      </c>
      <c r="M66" s="87">
        <f t="shared" si="17"/>
        <v>0</v>
      </c>
      <c r="N66" s="87" t="e">
        <f t="shared" si="18"/>
        <v>#REF!</v>
      </c>
      <c r="O66" s="89" t="e">
        <f t="shared" si="18"/>
        <v>#REF!</v>
      </c>
      <c r="P66" s="88" t="e">
        <f t="shared" si="19"/>
        <v>#REF!</v>
      </c>
      <c r="Q66" s="84" t="e">
        <f t="shared" si="20"/>
        <v>#REF!</v>
      </c>
    </row>
    <row r="67" spans="1:17" x14ac:dyDescent="0.25">
      <c r="A67" s="76">
        <v>51</v>
      </c>
      <c r="B67" s="78" t="s">
        <v>72</v>
      </c>
      <c r="C67" s="86" t="e">
        <f>#REF!</f>
        <v>#REF!</v>
      </c>
      <c r="D67" s="80" t="e">
        <f t="shared" si="11"/>
        <v>#REF!</v>
      </c>
      <c r="E67" s="87"/>
      <c r="F67" s="87">
        <v>0</v>
      </c>
      <c r="G67" s="84">
        <f t="shared" si="12"/>
        <v>0</v>
      </c>
      <c r="H67" s="84" t="e">
        <f t="shared" si="13"/>
        <v>#REF!</v>
      </c>
      <c r="I67" s="84" t="e">
        <f t="shared" si="14"/>
        <v>#REF!</v>
      </c>
      <c r="J67" s="88" t="e">
        <f>#REF!</f>
        <v>#REF!</v>
      </c>
      <c r="K67" s="87" t="e">
        <f t="shared" si="15"/>
        <v>#REF!</v>
      </c>
      <c r="L67" s="87">
        <f t="shared" si="16"/>
        <v>0</v>
      </c>
      <c r="M67" s="87">
        <f t="shared" si="17"/>
        <v>0</v>
      </c>
      <c r="N67" s="87" t="e">
        <f t="shared" si="18"/>
        <v>#REF!</v>
      </c>
      <c r="O67" s="89" t="e">
        <f t="shared" si="18"/>
        <v>#REF!</v>
      </c>
      <c r="P67" s="88" t="e">
        <f t="shared" si="19"/>
        <v>#REF!</v>
      </c>
      <c r="Q67" s="84" t="e">
        <f t="shared" si="20"/>
        <v>#REF!</v>
      </c>
    </row>
    <row r="68" spans="1:17" x14ac:dyDescent="0.25">
      <c r="A68" s="76">
        <v>52</v>
      </c>
      <c r="B68" s="78" t="s">
        <v>73</v>
      </c>
      <c r="C68" s="86" t="e">
        <f>#REF!</f>
        <v>#REF!</v>
      </c>
      <c r="D68" s="80" t="e">
        <f t="shared" si="11"/>
        <v>#REF!</v>
      </c>
      <c r="E68" s="87"/>
      <c r="F68" s="87">
        <v>0</v>
      </c>
      <c r="G68" s="84">
        <f t="shared" si="12"/>
        <v>0</v>
      </c>
      <c r="H68" s="84" t="e">
        <f t="shared" si="13"/>
        <v>#REF!</v>
      </c>
      <c r="I68" s="84" t="e">
        <f t="shared" si="14"/>
        <v>#REF!</v>
      </c>
      <c r="J68" s="88" t="e">
        <f>#REF!</f>
        <v>#REF!</v>
      </c>
      <c r="K68" s="87" t="e">
        <f t="shared" si="15"/>
        <v>#REF!</v>
      </c>
      <c r="L68" s="87">
        <f t="shared" si="16"/>
        <v>0</v>
      </c>
      <c r="M68" s="87">
        <f t="shared" si="17"/>
        <v>0</v>
      </c>
      <c r="N68" s="87" t="e">
        <f t="shared" si="18"/>
        <v>#REF!</v>
      </c>
      <c r="O68" s="89" t="e">
        <f t="shared" si="18"/>
        <v>#REF!</v>
      </c>
      <c r="P68" s="88" t="e">
        <f t="shared" si="19"/>
        <v>#REF!</v>
      </c>
      <c r="Q68" s="84" t="e">
        <f t="shared" si="20"/>
        <v>#REF!</v>
      </c>
    </row>
    <row r="69" spans="1:17" x14ac:dyDescent="0.25">
      <c r="A69" s="76">
        <v>53</v>
      </c>
      <c r="B69" s="78" t="s">
        <v>74</v>
      </c>
      <c r="C69" s="86" t="e">
        <f>#REF!</f>
        <v>#REF!</v>
      </c>
      <c r="D69" s="80" t="e">
        <f t="shared" si="11"/>
        <v>#REF!</v>
      </c>
      <c r="E69" s="87"/>
      <c r="F69" s="87">
        <v>0</v>
      </c>
      <c r="G69" s="84">
        <f t="shared" si="12"/>
        <v>0</v>
      </c>
      <c r="H69" s="84" t="e">
        <f t="shared" si="13"/>
        <v>#REF!</v>
      </c>
      <c r="I69" s="84" t="e">
        <f t="shared" si="14"/>
        <v>#REF!</v>
      </c>
      <c r="J69" s="88" t="e">
        <f>#REF!</f>
        <v>#REF!</v>
      </c>
      <c r="K69" s="87" t="e">
        <f t="shared" si="15"/>
        <v>#REF!</v>
      </c>
      <c r="L69" s="87">
        <f t="shared" si="16"/>
        <v>0</v>
      </c>
      <c r="M69" s="87">
        <f t="shared" si="17"/>
        <v>0</v>
      </c>
      <c r="N69" s="87" t="e">
        <f t="shared" si="18"/>
        <v>#REF!</v>
      </c>
      <c r="O69" s="89" t="e">
        <f t="shared" si="18"/>
        <v>#REF!</v>
      </c>
      <c r="P69" s="88" t="e">
        <f t="shared" si="19"/>
        <v>#REF!</v>
      </c>
      <c r="Q69" s="84" t="e">
        <f t="shared" si="20"/>
        <v>#REF!</v>
      </c>
    </row>
    <row r="70" spans="1:17" x14ac:dyDescent="0.25">
      <c r="A70" s="124">
        <v>54</v>
      </c>
      <c r="B70" s="91" t="s">
        <v>75</v>
      </c>
      <c r="C70" s="92" t="e">
        <f>#REF!</f>
        <v>#REF!</v>
      </c>
      <c r="D70" s="93" t="e">
        <f t="shared" si="11"/>
        <v>#REF!</v>
      </c>
      <c r="E70" s="95"/>
      <c r="F70" s="95">
        <v>0</v>
      </c>
      <c r="G70" s="96">
        <f>F70</f>
        <v>0</v>
      </c>
      <c r="H70" s="96" t="e">
        <f t="shared" si="13"/>
        <v>#REF!</v>
      </c>
      <c r="I70" s="96" t="e">
        <f t="shared" si="14"/>
        <v>#REF!</v>
      </c>
      <c r="J70" s="97" t="e">
        <f>#REF!</f>
        <v>#REF!</v>
      </c>
      <c r="K70" s="95" t="e">
        <f t="shared" si="15"/>
        <v>#REF!</v>
      </c>
      <c r="L70" s="95">
        <f t="shared" si="16"/>
        <v>0</v>
      </c>
      <c r="M70" s="95">
        <f t="shared" si="17"/>
        <v>0</v>
      </c>
      <c r="N70" s="95" t="e">
        <f t="shared" si="18"/>
        <v>#REF!</v>
      </c>
      <c r="O70" s="98" t="e">
        <f t="shared" si="18"/>
        <v>#REF!</v>
      </c>
      <c r="P70" s="97" t="e">
        <f t="shared" si="19"/>
        <v>#REF!</v>
      </c>
      <c r="Q70" s="96" t="e">
        <f t="shared" si="20"/>
        <v>#REF!</v>
      </c>
    </row>
    <row r="71" spans="1:17" x14ac:dyDescent="0.25">
      <c r="A71" s="124">
        <v>55</v>
      </c>
      <c r="B71" s="91" t="s">
        <v>76</v>
      </c>
      <c r="C71" s="92" t="e">
        <f>#REF!</f>
        <v>#REF!</v>
      </c>
      <c r="D71" s="93" t="e">
        <f t="shared" si="11"/>
        <v>#REF!</v>
      </c>
      <c r="E71" s="95"/>
      <c r="F71" s="95">
        <v>0</v>
      </c>
      <c r="G71" s="96">
        <f>F71</f>
        <v>0</v>
      </c>
      <c r="H71" s="96" t="e">
        <f t="shared" si="13"/>
        <v>#REF!</v>
      </c>
      <c r="I71" s="96" t="e">
        <f t="shared" si="14"/>
        <v>#REF!</v>
      </c>
      <c r="J71" s="97" t="e">
        <f>#REF!</f>
        <v>#REF!</v>
      </c>
      <c r="K71" s="95" t="e">
        <f t="shared" si="15"/>
        <v>#REF!</v>
      </c>
      <c r="L71" s="95">
        <f t="shared" si="16"/>
        <v>0</v>
      </c>
      <c r="M71" s="95">
        <f t="shared" si="17"/>
        <v>0</v>
      </c>
      <c r="N71" s="95" t="e">
        <f t="shared" si="18"/>
        <v>#REF!</v>
      </c>
      <c r="O71" s="98" t="e">
        <f t="shared" si="18"/>
        <v>#REF!</v>
      </c>
      <c r="P71" s="97" t="e">
        <f t="shared" si="19"/>
        <v>#REF!</v>
      </c>
      <c r="Q71" s="96" t="e">
        <f t="shared" si="20"/>
        <v>#REF!</v>
      </c>
    </row>
    <row r="72" spans="1:17" x14ac:dyDescent="0.25">
      <c r="A72" s="124">
        <v>56</v>
      </c>
      <c r="B72" s="91" t="s">
        <v>77</v>
      </c>
      <c r="C72" s="92" t="e">
        <f>#REF!</f>
        <v>#REF!</v>
      </c>
      <c r="D72" s="93" t="e">
        <f t="shared" si="11"/>
        <v>#REF!</v>
      </c>
      <c r="E72" s="95"/>
      <c r="F72" s="95">
        <v>0</v>
      </c>
      <c r="G72" s="96">
        <f>F72</f>
        <v>0</v>
      </c>
      <c r="H72" s="96" t="e">
        <f t="shared" si="13"/>
        <v>#REF!</v>
      </c>
      <c r="I72" s="96" t="e">
        <f t="shared" si="14"/>
        <v>#REF!</v>
      </c>
      <c r="J72" s="97" t="e">
        <f>#REF!</f>
        <v>#REF!</v>
      </c>
      <c r="K72" s="95" t="e">
        <f t="shared" si="15"/>
        <v>#REF!</v>
      </c>
      <c r="L72" s="95">
        <f t="shared" si="16"/>
        <v>0</v>
      </c>
      <c r="M72" s="95">
        <f t="shared" si="17"/>
        <v>0</v>
      </c>
      <c r="N72" s="95" t="e">
        <f t="shared" si="18"/>
        <v>#REF!</v>
      </c>
      <c r="O72" s="98" t="e">
        <f t="shared" si="18"/>
        <v>#REF!</v>
      </c>
      <c r="P72" s="97" t="e">
        <f t="shared" si="19"/>
        <v>#REF!</v>
      </c>
      <c r="Q72" s="96" t="e">
        <f t="shared" si="20"/>
        <v>#REF!</v>
      </c>
    </row>
    <row r="73" spans="1:17" x14ac:dyDescent="0.25">
      <c r="A73" s="76">
        <v>57</v>
      </c>
      <c r="B73" s="78" t="s">
        <v>78</v>
      </c>
      <c r="C73" s="86" t="e">
        <f>#REF!</f>
        <v>#REF!</v>
      </c>
      <c r="D73" s="80" t="e">
        <f t="shared" si="11"/>
        <v>#REF!</v>
      </c>
      <c r="E73" s="87"/>
      <c r="F73" s="87">
        <v>0</v>
      </c>
      <c r="G73" s="84">
        <f>F73</f>
        <v>0</v>
      </c>
      <c r="H73" s="84" t="e">
        <f t="shared" si="13"/>
        <v>#REF!</v>
      </c>
      <c r="I73" s="84" t="e">
        <f t="shared" si="14"/>
        <v>#REF!</v>
      </c>
      <c r="J73" s="88" t="e">
        <f>#REF!</f>
        <v>#REF!</v>
      </c>
      <c r="K73" s="87" t="e">
        <f t="shared" si="15"/>
        <v>#REF!</v>
      </c>
      <c r="L73" s="87">
        <f t="shared" si="16"/>
        <v>0</v>
      </c>
      <c r="M73" s="87">
        <f t="shared" si="17"/>
        <v>0</v>
      </c>
      <c r="N73" s="87" t="e">
        <f t="shared" si="18"/>
        <v>#REF!</v>
      </c>
      <c r="O73" s="89" t="e">
        <f t="shared" si="18"/>
        <v>#REF!</v>
      </c>
      <c r="P73" s="88" t="e">
        <f t="shared" si="19"/>
        <v>#REF!</v>
      </c>
      <c r="Q73" s="84" t="e">
        <f t="shared" si="20"/>
        <v>#REF!</v>
      </c>
    </row>
    <row r="74" spans="1:17" x14ac:dyDescent="0.25">
      <c r="A74" s="76">
        <v>58</v>
      </c>
      <c r="B74" s="78" t="s">
        <v>79</v>
      </c>
      <c r="C74" s="86" t="e">
        <f>#REF!</f>
        <v>#REF!</v>
      </c>
      <c r="D74" s="80" t="e">
        <f t="shared" si="11"/>
        <v>#REF!</v>
      </c>
      <c r="E74" s="87"/>
      <c r="F74" s="87">
        <v>0</v>
      </c>
      <c r="G74" s="84">
        <f t="shared" si="12"/>
        <v>0</v>
      </c>
      <c r="H74" s="84" t="e">
        <f t="shared" si="13"/>
        <v>#REF!</v>
      </c>
      <c r="I74" s="84" t="e">
        <f t="shared" si="14"/>
        <v>#REF!</v>
      </c>
      <c r="J74" s="88" t="e">
        <f>#REF!</f>
        <v>#REF!</v>
      </c>
      <c r="K74" s="87" t="e">
        <f t="shared" si="15"/>
        <v>#REF!</v>
      </c>
      <c r="L74" s="87">
        <f t="shared" si="16"/>
        <v>0</v>
      </c>
      <c r="M74" s="87">
        <f t="shared" si="17"/>
        <v>0</v>
      </c>
      <c r="N74" s="87" t="e">
        <f t="shared" si="18"/>
        <v>#REF!</v>
      </c>
      <c r="O74" s="89" t="e">
        <f t="shared" si="18"/>
        <v>#REF!</v>
      </c>
      <c r="P74" s="88" t="e">
        <f t="shared" si="19"/>
        <v>#REF!</v>
      </c>
      <c r="Q74" s="84" t="e">
        <f t="shared" si="20"/>
        <v>#REF!</v>
      </c>
    </row>
    <row r="75" spans="1:17" x14ac:dyDescent="0.25">
      <c r="A75" s="76">
        <v>59</v>
      </c>
      <c r="B75" s="78" t="s">
        <v>80</v>
      </c>
      <c r="C75" s="86" t="e">
        <f>#REF!</f>
        <v>#REF!</v>
      </c>
      <c r="D75" s="80" t="e">
        <f t="shared" si="11"/>
        <v>#REF!</v>
      </c>
      <c r="E75" s="87"/>
      <c r="F75" s="87">
        <v>0</v>
      </c>
      <c r="G75" s="84">
        <f t="shared" si="12"/>
        <v>0</v>
      </c>
      <c r="H75" s="84" t="e">
        <f t="shared" si="13"/>
        <v>#REF!</v>
      </c>
      <c r="I75" s="84" t="e">
        <f t="shared" si="14"/>
        <v>#REF!</v>
      </c>
      <c r="J75" s="88" t="e">
        <f>#REF!</f>
        <v>#REF!</v>
      </c>
      <c r="K75" s="87" t="e">
        <f t="shared" si="15"/>
        <v>#REF!</v>
      </c>
      <c r="L75" s="87">
        <f t="shared" si="16"/>
        <v>0</v>
      </c>
      <c r="M75" s="87">
        <f t="shared" si="17"/>
        <v>0</v>
      </c>
      <c r="N75" s="87" t="e">
        <f t="shared" si="18"/>
        <v>#REF!</v>
      </c>
      <c r="O75" s="89" t="e">
        <f t="shared" si="18"/>
        <v>#REF!</v>
      </c>
      <c r="P75" s="88" t="e">
        <f t="shared" si="19"/>
        <v>#REF!</v>
      </c>
      <c r="Q75" s="84" t="e">
        <f t="shared" si="20"/>
        <v>#REF!</v>
      </c>
    </row>
    <row r="76" spans="1:17" x14ac:dyDescent="0.25">
      <c r="A76" s="76">
        <v>60</v>
      </c>
      <c r="B76" s="78" t="s">
        <v>81</v>
      </c>
      <c r="C76" s="86" t="e">
        <f>#REF!</f>
        <v>#REF!</v>
      </c>
      <c r="D76" s="80" t="e">
        <f t="shared" si="11"/>
        <v>#REF!</v>
      </c>
      <c r="E76" s="87"/>
      <c r="F76" s="87">
        <v>0</v>
      </c>
      <c r="G76" s="84">
        <f t="shared" si="12"/>
        <v>0</v>
      </c>
      <c r="H76" s="84" t="e">
        <f t="shared" si="13"/>
        <v>#REF!</v>
      </c>
      <c r="I76" s="84" t="e">
        <f t="shared" si="14"/>
        <v>#REF!</v>
      </c>
      <c r="J76" s="88" t="e">
        <f>#REF!</f>
        <v>#REF!</v>
      </c>
      <c r="K76" s="87" t="e">
        <f t="shared" si="15"/>
        <v>#REF!</v>
      </c>
      <c r="L76" s="87">
        <f t="shared" si="16"/>
        <v>0</v>
      </c>
      <c r="M76" s="87">
        <f t="shared" si="17"/>
        <v>0</v>
      </c>
      <c r="N76" s="87" t="e">
        <f t="shared" si="18"/>
        <v>#REF!</v>
      </c>
      <c r="O76" s="89" t="e">
        <f t="shared" si="18"/>
        <v>#REF!</v>
      </c>
      <c r="P76" s="88" t="e">
        <f t="shared" si="19"/>
        <v>#REF!</v>
      </c>
      <c r="Q76" s="84" t="e">
        <f t="shared" si="20"/>
        <v>#REF!</v>
      </c>
    </row>
    <row r="77" spans="1:17" x14ac:dyDescent="0.25">
      <c r="A77" s="76">
        <v>61</v>
      </c>
      <c r="B77" s="78" t="s">
        <v>82</v>
      </c>
      <c r="C77" s="86" t="e">
        <f>#REF!</f>
        <v>#REF!</v>
      </c>
      <c r="D77" s="80" t="e">
        <f t="shared" si="11"/>
        <v>#REF!</v>
      </c>
      <c r="E77" s="87"/>
      <c r="F77" s="87">
        <v>0</v>
      </c>
      <c r="G77" s="84">
        <f t="shared" si="12"/>
        <v>0</v>
      </c>
      <c r="H77" s="84" t="e">
        <f t="shared" si="13"/>
        <v>#REF!</v>
      </c>
      <c r="I77" s="84" t="e">
        <f t="shared" si="14"/>
        <v>#REF!</v>
      </c>
      <c r="J77" s="88" t="e">
        <f>#REF!</f>
        <v>#REF!</v>
      </c>
      <c r="K77" s="87" t="e">
        <f t="shared" si="15"/>
        <v>#REF!</v>
      </c>
      <c r="L77" s="87">
        <f t="shared" si="16"/>
        <v>0</v>
      </c>
      <c r="M77" s="87">
        <f t="shared" si="17"/>
        <v>0</v>
      </c>
      <c r="N77" s="87" t="e">
        <f t="shared" si="18"/>
        <v>#REF!</v>
      </c>
      <c r="O77" s="89" t="e">
        <f t="shared" si="18"/>
        <v>#REF!</v>
      </c>
      <c r="P77" s="88" t="e">
        <f t="shared" si="19"/>
        <v>#REF!</v>
      </c>
      <c r="Q77" s="84" t="e">
        <f t="shared" si="20"/>
        <v>#REF!</v>
      </c>
    </row>
    <row r="78" spans="1:17" x14ac:dyDescent="0.25">
      <c r="A78" s="76">
        <v>62</v>
      </c>
      <c r="B78" s="78" t="s">
        <v>83</v>
      </c>
      <c r="C78" s="86" t="e">
        <f>#REF!</f>
        <v>#REF!</v>
      </c>
      <c r="D78" s="80" t="e">
        <f t="shared" si="11"/>
        <v>#REF!</v>
      </c>
      <c r="E78" s="87"/>
      <c r="F78" s="87">
        <v>0</v>
      </c>
      <c r="G78" s="84">
        <f t="shared" si="12"/>
        <v>0</v>
      </c>
      <c r="H78" s="84" t="e">
        <f t="shared" si="13"/>
        <v>#REF!</v>
      </c>
      <c r="I78" s="84" t="e">
        <f t="shared" si="14"/>
        <v>#REF!</v>
      </c>
      <c r="J78" s="88" t="e">
        <f>#REF!</f>
        <v>#REF!</v>
      </c>
      <c r="K78" s="87" t="e">
        <f t="shared" si="15"/>
        <v>#REF!</v>
      </c>
      <c r="L78" s="87">
        <f t="shared" si="16"/>
        <v>0</v>
      </c>
      <c r="M78" s="87">
        <f t="shared" si="17"/>
        <v>0</v>
      </c>
      <c r="N78" s="87" t="e">
        <f t="shared" si="18"/>
        <v>#REF!</v>
      </c>
      <c r="O78" s="89" t="e">
        <f t="shared" si="18"/>
        <v>#REF!</v>
      </c>
      <c r="P78" s="88" t="e">
        <f t="shared" si="19"/>
        <v>#REF!</v>
      </c>
      <c r="Q78" s="84" t="e">
        <f t="shared" si="20"/>
        <v>#REF!</v>
      </c>
    </row>
    <row r="79" spans="1:17" x14ac:dyDescent="0.25">
      <c r="A79" s="76">
        <v>63</v>
      </c>
      <c r="B79" s="78" t="s">
        <v>84</v>
      </c>
      <c r="C79" s="86" t="e">
        <f>#REF!</f>
        <v>#REF!</v>
      </c>
      <c r="D79" s="80" t="e">
        <f t="shared" si="11"/>
        <v>#REF!</v>
      </c>
      <c r="E79" s="87"/>
      <c r="F79" s="87">
        <v>0</v>
      </c>
      <c r="G79" s="84">
        <f t="shared" si="12"/>
        <v>0</v>
      </c>
      <c r="H79" s="84" t="e">
        <f t="shared" si="13"/>
        <v>#REF!</v>
      </c>
      <c r="I79" s="84" t="e">
        <f t="shared" si="14"/>
        <v>#REF!</v>
      </c>
      <c r="J79" s="88" t="e">
        <f>#REF!</f>
        <v>#REF!</v>
      </c>
      <c r="K79" s="87" t="e">
        <f t="shared" si="15"/>
        <v>#REF!</v>
      </c>
      <c r="L79" s="87">
        <f t="shared" si="16"/>
        <v>0</v>
      </c>
      <c r="M79" s="87">
        <f t="shared" si="17"/>
        <v>0</v>
      </c>
      <c r="N79" s="87" t="e">
        <f t="shared" si="18"/>
        <v>#REF!</v>
      </c>
      <c r="O79" s="89" t="e">
        <f t="shared" si="18"/>
        <v>#REF!</v>
      </c>
      <c r="P79" s="88" t="e">
        <f t="shared" si="19"/>
        <v>#REF!</v>
      </c>
      <c r="Q79" s="84" t="e">
        <f t="shared" si="20"/>
        <v>#REF!</v>
      </c>
    </row>
    <row r="80" spans="1:17" x14ac:dyDescent="0.25">
      <c r="A80" s="76">
        <v>64</v>
      </c>
      <c r="B80" s="78" t="s">
        <v>85</v>
      </c>
      <c r="C80" s="86" t="e">
        <f>#REF!</f>
        <v>#REF!</v>
      </c>
      <c r="D80" s="80" t="e">
        <f t="shared" si="11"/>
        <v>#REF!</v>
      </c>
      <c r="E80" s="87"/>
      <c r="F80" s="87">
        <v>0</v>
      </c>
      <c r="G80" s="84">
        <f t="shared" si="12"/>
        <v>0</v>
      </c>
      <c r="H80" s="84" t="e">
        <f t="shared" si="13"/>
        <v>#REF!</v>
      </c>
      <c r="I80" s="84" t="e">
        <f t="shared" si="14"/>
        <v>#REF!</v>
      </c>
      <c r="J80" s="88" t="e">
        <f>#REF!</f>
        <v>#REF!</v>
      </c>
      <c r="K80" s="87" t="e">
        <f t="shared" si="15"/>
        <v>#REF!</v>
      </c>
      <c r="L80" s="87">
        <f t="shared" si="16"/>
        <v>0</v>
      </c>
      <c r="M80" s="87">
        <f t="shared" si="17"/>
        <v>0</v>
      </c>
      <c r="N80" s="87" t="e">
        <f t="shared" si="18"/>
        <v>#REF!</v>
      </c>
      <c r="O80" s="89" t="e">
        <f t="shared" si="18"/>
        <v>#REF!</v>
      </c>
      <c r="P80" s="88" t="e">
        <f t="shared" si="19"/>
        <v>#REF!</v>
      </c>
      <c r="Q80" s="84" t="e">
        <f t="shared" si="20"/>
        <v>#REF!</v>
      </c>
    </row>
    <row r="81" spans="1:17" x14ac:dyDescent="0.25">
      <c r="A81" s="76">
        <v>65</v>
      </c>
      <c r="B81" s="78" t="s">
        <v>86</v>
      </c>
      <c r="C81" s="86" t="e">
        <f>#REF!</f>
        <v>#REF!</v>
      </c>
      <c r="D81" s="80" t="e">
        <f t="shared" si="11"/>
        <v>#REF!</v>
      </c>
      <c r="E81" s="87"/>
      <c r="F81" s="87">
        <v>0</v>
      </c>
      <c r="G81" s="84">
        <f t="shared" si="12"/>
        <v>0</v>
      </c>
      <c r="H81" s="84" t="e">
        <f t="shared" si="13"/>
        <v>#REF!</v>
      </c>
      <c r="I81" s="84" t="e">
        <f t="shared" si="14"/>
        <v>#REF!</v>
      </c>
      <c r="J81" s="88" t="e">
        <f>#REF!</f>
        <v>#REF!</v>
      </c>
      <c r="K81" s="87" t="e">
        <f t="shared" si="15"/>
        <v>#REF!</v>
      </c>
      <c r="L81" s="87">
        <f t="shared" si="16"/>
        <v>0</v>
      </c>
      <c r="M81" s="87">
        <f t="shared" si="17"/>
        <v>0</v>
      </c>
      <c r="N81" s="87" t="e">
        <f t="shared" si="18"/>
        <v>#REF!</v>
      </c>
      <c r="O81" s="89" t="e">
        <f t="shared" si="18"/>
        <v>#REF!</v>
      </c>
      <c r="P81" s="88" t="e">
        <f t="shared" si="19"/>
        <v>#REF!</v>
      </c>
      <c r="Q81" s="84" t="e">
        <f t="shared" si="20"/>
        <v>#REF!</v>
      </c>
    </row>
    <row r="82" spans="1:17" x14ac:dyDescent="0.25">
      <c r="A82" s="76">
        <v>66</v>
      </c>
      <c r="B82" s="78" t="s">
        <v>87</v>
      </c>
      <c r="C82" s="86" t="e">
        <f>#REF!</f>
        <v>#REF!</v>
      </c>
      <c r="D82" s="80" t="e">
        <f t="shared" si="11"/>
        <v>#REF!</v>
      </c>
      <c r="E82" s="87"/>
      <c r="F82" s="87">
        <v>0</v>
      </c>
      <c r="G82" s="84">
        <f t="shared" si="12"/>
        <v>0</v>
      </c>
      <c r="H82" s="84" t="e">
        <f t="shared" si="13"/>
        <v>#REF!</v>
      </c>
      <c r="I82" s="84" t="e">
        <f t="shared" si="14"/>
        <v>#REF!</v>
      </c>
      <c r="J82" s="88" t="e">
        <f>#REF!</f>
        <v>#REF!</v>
      </c>
      <c r="K82" s="87" t="e">
        <f t="shared" si="15"/>
        <v>#REF!</v>
      </c>
      <c r="L82" s="87">
        <f t="shared" si="16"/>
        <v>0</v>
      </c>
      <c r="M82" s="87">
        <f t="shared" si="17"/>
        <v>0</v>
      </c>
      <c r="N82" s="87" t="e">
        <f t="shared" si="18"/>
        <v>#REF!</v>
      </c>
      <c r="O82" s="89" t="e">
        <f t="shared" si="18"/>
        <v>#REF!</v>
      </c>
      <c r="P82" s="88" t="e">
        <f t="shared" si="19"/>
        <v>#REF!</v>
      </c>
      <c r="Q82" s="84" t="e">
        <f t="shared" si="20"/>
        <v>#REF!</v>
      </c>
    </row>
    <row r="83" spans="1:17" x14ac:dyDescent="0.25">
      <c r="A83" s="76">
        <v>67</v>
      </c>
      <c r="B83" s="78" t="s">
        <v>88</v>
      </c>
      <c r="C83" s="86" t="e">
        <f>#REF!</f>
        <v>#REF!</v>
      </c>
      <c r="D83" s="80" t="e">
        <f t="shared" si="11"/>
        <v>#REF!</v>
      </c>
      <c r="E83" s="87"/>
      <c r="F83" s="87">
        <v>0</v>
      </c>
      <c r="G83" s="84">
        <f t="shared" si="12"/>
        <v>0</v>
      </c>
      <c r="H83" s="84" t="e">
        <f t="shared" si="13"/>
        <v>#REF!</v>
      </c>
      <c r="I83" s="84" t="e">
        <f t="shared" si="14"/>
        <v>#REF!</v>
      </c>
      <c r="J83" s="88" t="e">
        <f>#REF!</f>
        <v>#REF!</v>
      </c>
      <c r="K83" s="87" t="e">
        <f t="shared" si="15"/>
        <v>#REF!</v>
      </c>
      <c r="L83" s="87">
        <f t="shared" si="16"/>
        <v>0</v>
      </c>
      <c r="M83" s="87">
        <f t="shared" si="17"/>
        <v>0</v>
      </c>
      <c r="N83" s="87" t="e">
        <f t="shared" si="18"/>
        <v>#REF!</v>
      </c>
      <c r="O83" s="89" t="e">
        <f t="shared" si="18"/>
        <v>#REF!</v>
      </c>
      <c r="P83" s="88" t="e">
        <f t="shared" si="19"/>
        <v>#REF!</v>
      </c>
      <c r="Q83" s="84" t="e">
        <f t="shared" si="20"/>
        <v>#REF!</v>
      </c>
    </row>
    <row r="84" spans="1:17" x14ac:dyDescent="0.25">
      <c r="A84" s="76">
        <v>68</v>
      </c>
      <c r="B84" s="78" t="s">
        <v>89</v>
      </c>
      <c r="C84" s="86" t="e">
        <f>#REF!</f>
        <v>#REF!</v>
      </c>
      <c r="D84" s="80" t="e">
        <f t="shared" si="11"/>
        <v>#REF!</v>
      </c>
      <c r="E84" s="87"/>
      <c r="F84" s="87">
        <v>0</v>
      </c>
      <c r="G84" s="84">
        <f t="shared" si="12"/>
        <v>0</v>
      </c>
      <c r="H84" s="84" t="e">
        <f t="shared" si="13"/>
        <v>#REF!</v>
      </c>
      <c r="I84" s="84" t="e">
        <f t="shared" si="14"/>
        <v>#REF!</v>
      </c>
      <c r="J84" s="88" t="e">
        <f>#REF!</f>
        <v>#REF!</v>
      </c>
      <c r="K84" s="87" t="e">
        <f t="shared" si="15"/>
        <v>#REF!</v>
      </c>
      <c r="L84" s="87">
        <f t="shared" si="16"/>
        <v>0</v>
      </c>
      <c r="M84" s="87">
        <f t="shared" si="17"/>
        <v>0</v>
      </c>
      <c r="N84" s="87" t="e">
        <f t="shared" si="18"/>
        <v>#REF!</v>
      </c>
      <c r="O84" s="89" t="e">
        <f t="shared" si="18"/>
        <v>#REF!</v>
      </c>
      <c r="P84" s="88" t="e">
        <f t="shared" si="19"/>
        <v>#REF!</v>
      </c>
      <c r="Q84" s="84" t="e">
        <f t="shared" si="20"/>
        <v>#REF!</v>
      </c>
    </row>
    <row r="85" spans="1:17" x14ac:dyDescent="0.25">
      <c r="A85" s="76">
        <v>69</v>
      </c>
      <c r="B85" s="78" t="s">
        <v>90</v>
      </c>
      <c r="C85" s="86" t="e">
        <f>#REF!</f>
        <v>#REF!</v>
      </c>
      <c r="D85" s="80" t="e">
        <f t="shared" si="11"/>
        <v>#REF!</v>
      </c>
      <c r="E85" s="87"/>
      <c r="F85" s="87">
        <v>0</v>
      </c>
      <c r="G85" s="84">
        <f t="shared" si="12"/>
        <v>0</v>
      </c>
      <c r="H85" s="84" t="e">
        <f t="shared" si="13"/>
        <v>#REF!</v>
      </c>
      <c r="I85" s="84" t="e">
        <f t="shared" si="14"/>
        <v>#REF!</v>
      </c>
      <c r="J85" s="88" t="e">
        <f>#REF!</f>
        <v>#REF!</v>
      </c>
      <c r="K85" s="87" t="e">
        <f t="shared" si="15"/>
        <v>#REF!</v>
      </c>
      <c r="L85" s="87">
        <f t="shared" si="16"/>
        <v>0</v>
      </c>
      <c r="M85" s="87">
        <f t="shared" si="17"/>
        <v>0</v>
      </c>
      <c r="N85" s="87" t="e">
        <f t="shared" si="18"/>
        <v>#REF!</v>
      </c>
      <c r="O85" s="89" t="e">
        <f t="shared" si="18"/>
        <v>#REF!</v>
      </c>
      <c r="P85" s="88" t="e">
        <f t="shared" si="19"/>
        <v>#REF!</v>
      </c>
      <c r="Q85" s="84" t="e">
        <f t="shared" si="20"/>
        <v>#REF!</v>
      </c>
    </row>
    <row r="86" spans="1:17" x14ac:dyDescent="0.25">
      <c r="A86" s="76">
        <v>70</v>
      </c>
      <c r="B86" s="78" t="s">
        <v>91</v>
      </c>
      <c r="C86" s="86" t="e">
        <f>#REF!</f>
        <v>#REF!</v>
      </c>
      <c r="D86" s="80" t="e">
        <f t="shared" si="11"/>
        <v>#REF!</v>
      </c>
      <c r="E86" s="87"/>
      <c r="F86" s="87">
        <v>0</v>
      </c>
      <c r="G86" s="84">
        <f t="shared" si="12"/>
        <v>0</v>
      </c>
      <c r="H86" s="84" t="e">
        <f t="shared" si="13"/>
        <v>#REF!</v>
      </c>
      <c r="I86" s="84" t="e">
        <f t="shared" si="14"/>
        <v>#REF!</v>
      </c>
      <c r="J86" s="88" t="e">
        <f>#REF!</f>
        <v>#REF!</v>
      </c>
      <c r="K86" s="87" t="e">
        <f t="shared" si="15"/>
        <v>#REF!</v>
      </c>
      <c r="L86" s="87">
        <f t="shared" si="16"/>
        <v>0</v>
      </c>
      <c r="M86" s="87">
        <f t="shared" si="17"/>
        <v>0</v>
      </c>
      <c r="N86" s="87" t="e">
        <f t="shared" si="18"/>
        <v>#REF!</v>
      </c>
      <c r="O86" s="89" t="e">
        <f t="shared" si="18"/>
        <v>#REF!</v>
      </c>
      <c r="P86" s="88" t="e">
        <f t="shared" si="19"/>
        <v>#REF!</v>
      </c>
      <c r="Q86" s="84" t="e">
        <f t="shared" si="20"/>
        <v>#REF!</v>
      </c>
    </row>
    <row r="87" spans="1:17" x14ac:dyDescent="0.25">
      <c r="A87" s="76">
        <v>71</v>
      </c>
      <c r="B87" s="78" t="s">
        <v>92</v>
      </c>
      <c r="C87" s="86" t="e">
        <f>#REF!</f>
        <v>#REF!</v>
      </c>
      <c r="D87" s="80" t="e">
        <f t="shared" si="11"/>
        <v>#REF!</v>
      </c>
      <c r="E87" s="87"/>
      <c r="F87" s="87">
        <v>0</v>
      </c>
      <c r="G87" s="84">
        <f t="shared" si="12"/>
        <v>0</v>
      </c>
      <c r="H87" s="84" t="e">
        <f t="shared" si="13"/>
        <v>#REF!</v>
      </c>
      <c r="I87" s="84" t="e">
        <f t="shared" si="14"/>
        <v>#REF!</v>
      </c>
      <c r="J87" s="88" t="e">
        <f>#REF!</f>
        <v>#REF!</v>
      </c>
      <c r="K87" s="87" t="e">
        <f t="shared" si="15"/>
        <v>#REF!</v>
      </c>
      <c r="L87" s="87">
        <f t="shared" si="16"/>
        <v>0</v>
      </c>
      <c r="M87" s="87">
        <f t="shared" si="17"/>
        <v>0</v>
      </c>
      <c r="N87" s="87" t="e">
        <f t="shared" si="18"/>
        <v>#REF!</v>
      </c>
      <c r="O87" s="89" t="e">
        <f t="shared" si="18"/>
        <v>#REF!</v>
      </c>
      <c r="P87" s="88" t="e">
        <f t="shared" si="19"/>
        <v>#REF!</v>
      </c>
      <c r="Q87" s="84" t="e">
        <f t="shared" si="20"/>
        <v>#REF!</v>
      </c>
    </row>
    <row r="88" spans="1:17" x14ac:dyDescent="0.25">
      <c r="A88" s="76">
        <v>72</v>
      </c>
      <c r="B88" s="78" t="s">
        <v>93</v>
      </c>
      <c r="C88" s="86" t="e">
        <f>#REF!</f>
        <v>#REF!</v>
      </c>
      <c r="D88" s="80" t="e">
        <f t="shared" si="11"/>
        <v>#REF!</v>
      </c>
      <c r="E88" s="87"/>
      <c r="F88" s="87">
        <v>0</v>
      </c>
      <c r="G88" s="84">
        <f t="shared" si="12"/>
        <v>0</v>
      </c>
      <c r="H88" s="84" t="e">
        <f t="shared" si="13"/>
        <v>#REF!</v>
      </c>
      <c r="I88" s="84" t="e">
        <f t="shared" si="14"/>
        <v>#REF!</v>
      </c>
      <c r="J88" s="88" t="e">
        <f>#REF!</f>
        <v>#REF!</v>
      </c>
      <c r="K88" s="87" t="e">
        <f t="shared" si="15"/>
        <v>#REF!</v>
      </c>
      <c r="L88" s="87">
        <f t="shared" si="16"/>
        <v>0</v>
      </c>
      <c r="M88" s="87">
        <f t="shared" si="17"/>
        <v>0</v>
      </c>
      <c r="N88" s="87" t="e">
        <f t="shared" si="18"/>
        <v>#REF!</v>
      </c>
      <c r="O88" s="89" t="e">
        <f t="shared" si="18"/>
        <v>#REF!</v>
      </c>
      <c r="P88" s="88" t="e">
        <f t="shared" si="19"/>
        <v>#REF!</v>
      </c>
      <c r="Q88" s="84" t="e">
        <f t="shared" si="20"/>
        <v>#REF!</v>
      </c>
    </row>
    <row r="89" spans="1:17" x14ac:dyDescent="0.25">
      <c r="A89" s="76">
        <v>73</v>
      </c>
      <c r="B89" s="78" t="s">
        <v>94</v>
      </c>
      <c r="C89" s="86" t="e">
        <f>#REF!</f>
        <v>#REF!</v>
      </c>
      <c r="D89" s="80" t="e">
        <f t="shared" si="11"/>
        <v>#REF!</v>
      </c>
      <c r="E89" s="87"/>
      <c r="F89" s="87">
        <v>0</v>
      </c>
      <c r="G89" s="84">
        <f t="shared" si="12"/>
        <v>0</v>
      </c>
      <c r="H89" s="84" t="e">
        <f t="shared" si="13"/>
        <v>#REF!</v>
      </c>
      <c r="I89" s="84" t="e">
        <f t="shared" si="14"/>
        <v>#REF!</v>
      </c>
      <c r="J89" s="88" t="e">
        <f>#REF!</f>
        <v>#REF!</v>
      </c>
      <c r="K89" s="87" t="e">
        <f t="shared" si="15"/>
        <v>#REF!</v>
      </c>
      <c r="L89" s="87">
        <f t="shared" si="16"/>
        <v>0</v>
      </c>
      <c r="M89" s="87">
        <f t="shared" si="17"/>
        <v>0</v>
      </c>
      <c r="N89" s="87" t="e">
        <f t="shared" si="18"/>
        <v>#REF!</v>
      </c>
      <c r="O89" s="89" t="e">
        <f t="shared" si="18"/>
        <v>#REF!</v>
      </c>
      <c r="P89" s="88" t="e">
        <f t="shared" si="19"/>
        <v>#REF!</v>
      </c>
      <c r="Q89" s="84" t="e">
        <f t="shared" si="20"/>
        <v>#REF!</v>
      </c>
    </row>
    <row r="90" spans="1:17" x14ac:dyDescent="0.25">
      <c r="A90" s="76">
        <v>74</v>
      </c>
      <c r="B90" s="78" t="s">
        <v>95</v>
      </c>
      <c r="C90" s="86" t="e">
        <f>#REF!</f>
        <v>#REF!</v>
      </c>
      <c r="D90" s="80" t="e">
        <f t="shared" si="11"/>
        <v>#REF!</v>
      </c>
      <c r="E90" s="87"/>
      <c r="F90" s="87">
        <v>0</v>
      </c>
      <c r="G90" s="84">
        <f t="shared" si="12"/>
        <v>0</v>
      </c>
      <c r="H90" s="84" t="e">
        <f t="shared" si="13"/>
        <v>#REF!</v>
      </c>
      <c r="I90" s="84" t="e">
        <f t="shared" si="14"/>
        <v>#REF!</v>
      </c>
      <c r="J90" s="88" t="e">
        <f>#REF!</f>
        <v>#REF!</v>
      </c>
      <c r="K90" s="87" t="e">
        <f t="shared" si="15"/>
        <v>#REF!</v>
      </c>
      <c r="L90" s="87">
        <f t="shared" si="16"/>
        <v>0</v>
      </c>
      <c r="M90" s="87">
        <f t="shared" si="17"/>
        <v>0</v>
      </c>
      <c r="N90" s="87" t="e">
        <f t="shared" si="18"/>
        <v>#REF!</v>
      </c>
      <c r="O90" s="89" t="e">
        <f t="shared" si="18"/>
        <v>#REF!</v>
      </c>
      <c r="P90" s="88" t="e">
        <f t="shared" si="19"/>
        <v>#REF!</v>
      </c>
      <c r="Q90" s="84" t="e">
        <f t="shared" si="20"/>
        <v>#REF!</v>
      </c>
    </row>
    <row r="91" spans="1:17" x14ac:dyDescent="0.25">
      <c r="A91" s="76">
        <v>75</v>
      </c>
      <c r="B91" s="78" t="s">
        <v>96</v>
      </c>
      <c r="C91" s="86" t="e">
        <f>#REF!</f>
        <v>#REF!</v>
      </c>
      <c r="D91" s="80" t="e">
        <f t="shared" si="11"/>
        <v>#REF!</v>
      </c>
      <c r="E91" s="87"/>
      <c r="F91" s="87">
        <v>0</v>
      </c>
      <c r="G91" s="84">
        <f t="shared" si="12"/>
        <v>0</v>
      </c>
      <c r="H91" s="84" t="e">
        <f t="shared" si="13"/>
        <v>#REF!</v>
      </c>
      <c r="I91" s="84" t="e">
        <f t="shared" si="14"/>
        <v>#REF!</v>
      </c>
      <c r="J91" s="88" t="e">
        <f>#REF!</f>
        <v>#REF!</v>
      </c>
      <c r="K91" s="87" t="e">
        <f t="shared" si="15"/>
        <v>#REF!</v>
      </c>
      <c r="L91" s="87">
        <f t="shared" si="16"/>
        <v>0</v>
      </c>
      <c r="M91" s="87">
        <f t="shared" si="17"/>
        <v>0</v>
      </c>
      <c r="N91" s="87" t="e">
        <f t="shared" si="18"/>
        <v>#REF!</v>
      </c>
      <c r="O91" s="89" t="e">
        <f t="shared" si="18"/>
        <v>#REF!</v>
      </c>
      <c r="P91" s="88" t="e">
        <f t="shared" si="19"/>
        <v>#REF!</v>
      </c>
      <c r="Q91" s="84" t="e">
        <f t="shared" si="20"/>
        <v>#REF!</v>
      </c>
    </row>
    <row r="92" spans="1:17" x14ac:dyDescent="0.25">
      <c r="A92" s="76">
        <v>76</v>
      </c>
      <c r="B92" s="78" t="s">
        <v>97</v>
      </c>
      <c r="C92" s="86" t="e">
        <f>#REF!</f>
        <v>#REF!</v>
      </c>
      <c r="D92" s="80" t="e">
        <f t="shared" si="11"/>
        <v>#REF!</v>
      </c>
      <c r="E92" s="87"/>
      <c r="F92" s="87">
        <v>0</v>
      </c>
      <c r="G92" s="84">
        <f t="shared" si="12"/>
        <v>0</v>
      </c>
      <c r="H92" s="84" t="e">
        <f t="shared" si="13"/>
        <v>#REF!</v>
      </c>
      <c r="I92" s="84" t="e">
        <f t="shared" si="14"/>
        <v>#REF!</v>
      </c>
      <c r="J92" s="88" t="e">
        <f>#REF!</f>
        <v>#REF!</v>
      </c>
      <c r="K92" s="87" t="e">
        <f t="shared" si="15"/>
        <v>#REF!</v>
      </c>
      <c r="L92" s="87">
        <f t="shared" si="16"/>
        <v>0</v>
      </c>
      <c r="M92" s="87">
        <f t="shared" si="17"/>
        <v>0</v>
      </c>
      <c r="N92" s="87" t="e">
        <f t="shared" si="18"/>
        <v>#REF!</v>
      </c>
      <c r="O92" s="89" t="e">
        <f t="shared" si="18"/>
        <v>#REF!</v>
      </c>
      <c r="P92" s="88" t="e">
        <f t="shared" si="19"/>
        <v>#REF!</v>
      </c>
      <c r="Q92" s="84" t="e">
        <f t="shared" si="20"/>
        <v>#REF!</v>
      </c>
    </row>
    <row r="93" spans="1:17" x14ac:dyDescent="0.25">
      <c r="A93" s="76">
        <v>77</v>
      </c>
      <c r="B93" s="78" t="s">
        <v>98</v>
      </c>
      <c r="C93" s="86" t="e">
        <f>#REF!</f>
        <v>#REF!</v>
      </c>
      <c r="D93" s="80" t="e">
        <f t="shared" si="11"/>
        <v>#REF!</v>
      </c>
      <c r="E93" s="87"/>
      <c r="F93" s="87">
        <v>0</v>
      </c>
      <c r="G93" s="84">
        <f t="shared" si="12"/>
        <v>0</v>
      </c>
      <c r="H93" s="84" t="e">
        <f t="shared" si="13"/>
        <v>#REF!</v>
      </c>
      <c r="I93" s="84" t="e">
        <f t="shared" si="14"/>
        <v>#REF!</v>
      </c>
      <c r="J93" s="88" t="e">
        <f>#REF!</f>
        <v>#REF!</v>
      </c>
      <c r="K93" s="87" t="e">
        <f t="shared" si="15"/>
        <v>#REF!</v>
      </c>
      <c r="L93" s="87">
        <f t="shared" si="16"/>
        <v>0</v>
      </c>
      <c r="M93" s="87">
        <f t="shared" si="17"/>
        <v>0</v>
      </c>
      <c r="N93" s="87" t="e">
        <f t="shared" si="18"/>
        <v>#REF!</v>
      </c>
      <c r="O93" s="89" t="e">
        <f t="shared" si="18"/>
        <v>#REF!</v>
      </c>
      <c r="P93" s="88" t="e">
        <f t="shared" si="19"/>
        <v>#REF!</v>
      </c>
      <c r="Q93" s="84" t="e">
        <f t="shared" si="20"/>
        <v>#REF!</v>
      </c>
    </row>
    <row r="94" spans="1:17" x14ac:dyDescent="0.25">
      <c r="A94" s="76">
        <v>78</v>
      </c>
      <c r="B94" s="78" t="s">
        <v>99</v>
      </c>
      <c r="C94" s="86" t="e">
        <f>#REF!</f>
        <v>#REF!</v>
      </c>
      <c r="D94" s="80" t="e">
        <f t="shared" si="11"/>
        <v>#REF!</v>
      </c>
      <c r="E94" s="87"/>
      <c r="F94" s="87">
        <v>0</v>
      </c>
      <c r="G94" s="84">
        <f t="shared" si="12"/>
        <v>0</v>
      </c>
      <c r="H94" s="84" t="e">
        <f t="shared" si="13"/>
        <v>#REF!</v>
      </c>
      <c r="I94" s="84" t="e">
        <f t="shared" si="14"/>
        <v>#REF!</v>
      </c>
      <c r="J94" s="88" t="e">
        <f>#REF!</f>
        <v>#REF!</v>
      </c>
      <c r="K94" s="87" t="e">
        <f t="shared" si="15"/>
        <v>#REF!</v>
      </c>
      <c r="L94" s="87">
        <f t="shared" si="16"/>
        <v>0</v>
      </c>
      <c r="M94" s="87">
        <f t="shared" si="17"/>
        <v>0</v>
      </c>
      <c r="N94" s="87" t="e">
        <f t="shared" si="18"/>
        <v>#REF!</v>
      </c>
      <c r="O94" s="89" t="e">
        <f t="shared" si="18"/>
        <v>#REF!</v>
      </c>
      <c r="P94" s="88" t="e">
        <f t="shared" si="19"/>
        <v>#REF!</v>
      </c>
      <c r="Q94" s="84" t="e">
        <f t="shared" si="20"/>
        <v>#REF!</v>
      </c>
    </row>
    <row r="95" spans="1:17" x14ac:dyDescent="0.25">
      <c r="A95" s="76">
        <v>79</v>
      </c>
      <c r="B95" s="78" t="s">
        <v>100</v>
      </c>
      <c r="C95" s="86" t="e">
        <f>#REF!</f>
        <v>#REF!</v>
      </c>
      <c r="D95" s="80" t="e">
        <f t="shared" si="11"/>
        <v>#REF!</v>
      </c>
      <c r="E95" s="87"/>
      <c r="F95" s="87">
        <v>0</v>
      </c>
      <c r="G95" s="84">
        <f t="shared" si="12"/>
        <v>0</v>
      </c>
      <c r="H95" s="84" t="e">
        <f t="shared" si="13"/>
        <v>#REF!</v>
      </c>
      <c r="I95" s="84" t="e">
        <f t="shared" si="14"/>
        <v>#REF!</v>
      </c>
      <c r="J95" s="88" t="e">
        <f>#REF!</f>
        <v>#REF!</v>
      </c>
      <c r="K95" s="87" t="e">
        <f t="shared" si="15"/>
        <v>#REF!</v>
      </c>
      <c r="L95" s="87">
        <f t="shared" si="16"/>
        <v>0</v>
      </c>
      <c r="M95" s="87">
        <f t="shared" si="17"/>
        <v>0</v>
      </c>
      <c r="N95" s="87" t="e">
        <f t="shared" si="18"/>
        <v>#REF!</v>
      </c>
      <c r="O95" s="89" t="e">
        <f t="shared" si="18"/>
        <v>#REF!</v>
      </c>
      <c r="P95" s="88" t="e">
        <f t="shared" si="19"/>
        <v>#REF!</v>
      </c>
      <c r="Q95" s="84" t="e">
        <f t="shared" si="20"/>
        <v>#REF!</v>
      </c>
    </row>
    <row r="96" spans="1:17" x14ac:dyDescent="0.25">
      <c r="A96" s="76">
        <v>80</v>
      </c>
      <c r="B96" s="78" t="s">
        <v>101</v>
      </c>
      <c r="C96" s="86" t="e">
        <f>#REF!</f>
        <v>#REF!</v>
      </c>
      <c r="D96" s="80" t="e">
        <f t="shared" si="11"/>
        <v>#REF!</v>
      </c>
      <c r="E96" s="87"/>
      <c r="F96" s="87">
        <v>0</v>
      </c>
      <c r="G96" s="84">
        <f t="shared" si="12"/>
        <v>0</v>
      </c>
      <c r="H96" s="84" t="e">
        <f t="shared" si="13"/>
        <v>#REF!</v>
      </c>
      <c r="I96" s="84" t="e">
        <f t="shared" si="14"/>
        <v>#REF!</v>
      </c>
      <c r="J96" s="88" t="e">
        <f>#REF!</f>
        <v>#REF!</v>
      </c>
      <c r="K96" s="87" t="e">
        <f t="shared" si="15"/>
        <v>#REF!</v>
      </c>
      <c r="L96" s="87">
        <f t="shared" si="16"/>
        <v>0</v>
      </c>
      <c r="M96" s="87">
        <f t="shared" si="17"/>
        <v>0</v>
      </c>
      <c r="N96" s="87" t="e">
        <f t="shared" si="18"/>
        <v>#REF!</v>
      </c>
      <c r="O96" s="89" t="e">
        <f t="shared" si="18"/>
        <v>#REF!</v>
      </c>
      <c r="P96" s="88" t="e">
        <f t="shared" si="19"/>
        <v>#REF!</v>
      </c>
      <c r="Q96" s="84" t="e">
        <f t="shared" si="20"/>
        <v>#REF!</v>
      </c>
    </row>
    <row r="97" spans="1:17" x14ac:dyDescent="0.25">
      <c r="A97" s="76">
        <v>81</v>
      </c>
      <c r="B97" s="78" t="s">
        <v>102</v>
      </c>
      <c r="C97" s="86" t="e">
        <f>#REF!</f>
        <v>#REF!</v>
      </c>
      <c r="D97" s="80" t="e">
        <f t="shared" si="11"/>
        <v>#REF!</v>
      </c>
      <c r="E97" s="87"/>
      <c r="F97" s="87">
        <v>0</v>
      </c>
      <c r="G97" s="84">
        <f t="shared" si="12"/>
        <v>0</v>
      </c>
      <c r="H97" s="84" t="e">
        <f t="shared" si="13"/>
        <v>#REF!</v>
      </c>
      <c r="I97" s="84" t="e">
        <f t="shared" si="14"/>
        <v>#REF!</v>
      </c>
      <c r="J97" s="88" t="e">
        <f>#REF!</f>
        <v>#REF!</v>
      </c>
      <c r="K97" s="87" t="e">
        <f t="shared" si="15"/>
        <v>#REF!</v>
      </c>
      <c r="L97" s="87">
        <f t="shared" si="16"/>
        <v>0</v>
      </c>
      <c r="M97" s="87">
        <f t="shared" si="17"/>
        <v>0</v>
      </c>
      <c r="N97" s="87" t="e">
        <f t="shared" si="18"/>
        <v>#REF!</v>
      </c>
      <c r="O97" s="89" t="e">
        <f t="shared" si="18"/>
        <v>#REF!</v>
      </c>
      <c r="P97" s="88" t="e">
        <f t="shared" si="19"/>
        <v>#REF!</v>
      </c>
      <c r="Q97" s="84" t="e">
        <f t="shared" si="20"/>
        <v>#REF!</v>
      </c>
    </row>
    <row r="98" spans="1:17" x14ac:dyDescent="0.25">
      <c r="A98" s="76">
        <v>82</v>
      </c>
      <c r="B98" s="78" t="s">
        <v>103</v>
      </c>
      <c r="C98" s="86" t="e">
        <f>#REF!</f>
        <v>#REF!</v>
      </c>
      <c r="D98" s="80" t="e">
        <f t="shared" si="11"/>
        <v>#REF!</v>
      </c>
      <c r="E98" s="87"/>
      <c r="F98" s="87">
        <v>0</v>
      </c>
      <c r="G98" s="84">
        <f t="shared" si="12"/>
        <v>0</v>
      </c>
      <c r="H98" s="84" t="e">
        <f t="shared" si="13"/>
        <v>#REF!</v>
      </c>
      <c r="I98" s="84" t="e">
        <f t="shared" si="14"/>
        <v>#REF!</v>
      </c>
      <c r="J98" s="88" t="e">
        <f>#REF!</f>
        <v>#REF!</v>
      </c>
      <c r="K98" s="87" t="e">
        <f t="shared" si="15"/>
        <v>#REF!</v>
      </c>
      <c r="L98" s="87">
        <f t="shared" si="16"/>
        <v>0</v>
      </c>
      <c r="M98" s="87">
        <f t="shared" si="17"/>
        <v>0</v>
      </c>
      <c r="N98" s="87" t="e">
        <f t="shared" si="18"/>
        <v>#REF!</v>
      </c>
      <c r="O98" s="89" t="e">
        <f t="shared" si="18"/>
        <v>#REF!</v>
      </c>
      <c r="P98" s="88" t="e">
        <f t="shared" si="19"/>
        <v>#REF!</v>
      </c>
      <c r="Q98" s="84" t="e">
        <f t="shared" si="20"/>
        <v>#REF!</v>
      </c>
    </row>
    <row r="99" spans="1:17" x14ac:dyDescent="0.25">
      <c r="A99" s="76">
        <v>83</v>
      </c>
      <c r="B99" s="78" t="s">
        <v>104</v>
      </c>
      <c r="C99" s="86" t="e">
        <f>#REF!</f>
        <v>#REF!</v>
      </c>
      <c r="D99" s="80" t="e">
        <f t="shared" si="11"/>
        <v>#REF!</v>
      </c>
      <c r="E99" s="87"/>
      <c r="F99" s="87">
        <v>0</v>
      </c>
      <c r="G99" s="84">
        <f t="shared" si="12"/>
        <v>0</v>
      </c>
      <c r="H99" s="84" t="e">
        <f t="shared" si="13"/>
        <v>#REF!</v>
      </c>
      <c r="I99" s="84" t="e">
        <f t="shared" si="14"/>
        <v>#REF!</v>
      </c>
      <c r="J99" s="88" t="e">
        <f>#REF!</f>
        <v>#REF!</v>
      </c>
      <c r="K99" s="87" t="e">
        <f t="shared" si="15"/>
        <v>#REF!</v>
      </c>
      <c r="L99" s="87">
        <f t="shared" si="16"/>
        <v>0</v>
      </c>
      <c r="M99" s="87">
        <f t="shared" si="17"/>
        <v>0</v>
      </c>
      <c r="N99" s="87" t="e">
        <f t="shared" si="18"/>
        <v>#REF!</v>
      </c>
      <c r="O99" s="89" t="e">
        <f t="shared" si="18"/>
        <v>#REF!</v>
      </c>
      <c r="P99" s="88" t="e">
        <f t="shared" si="19"/>
        <v>#REF!</v>
      </c>
      <c r="Q99" s="84" t="e">
        <f t="shared" si="20"/>
        <v>#REF!</v>
      </c>
    </row>
    <row r="100" spans="1:17" x14ac:dyDescent="0.25">
      <c r="A100" s="76">
        <v>84</v>
      </c>
      <c r="B100" s="78" t="s">
        <v>105</v>
      </c>
      <c r="C100" s="86" t="e">
        <f>#REF!</f>
        <v>#REF!</v>
      </c>
      <c r="D100" s="80" t="e">
        <f t="shared" si="11"/>
        <v>#REF!</v>
      </c>
      <c r="E100" s="87"/>
      <c r="F100" s="87">
        <v>0</v>
      </c>
      <c r="G100" s="84">
        <f t="shared" si="12"/>
        <v>0</v>
      </c>
      <c r="H100" s="84" t="e">
        <f t="shared" si="13"/>
        <v>#REF!</v>
      </c>
      <c r="I100" s="84" t="e">
        <f t="shared" si="14"/>
        <v>#REF!</v>
      </c>
      <c r="J100" s="88" t="e">
        <f>#REF!</f>
        <v>#REF!</v>
      </c>
      <c r="K100" s="87" t="e">
        <f t="shared" si="15"/>
        <v>#REF!</v>
      </c>
      <c r="L100" s="87">
        <f t="shared" si="16"/>
        <v>0</v>
      </c>
      <c r="M100" s="87">
        <f t="shared" si="17"/>
        <v>0</v>
      </c>
      <c r="N100" s="87" t="e">
        <f t="shared" si="18"/>
        <v>#REF!</v>
      </c>
      <c r="O100" s="89" t="e">
        <f t="shared" si="18"/>
        <v>#REF!</v>
      </c>
      <c r="P100" s="88" t="e">
        <f t="shared" si="19"/>
        <v>#REF!</v>
      </c>
      <c r="Q100" s="84" t="e">
        <f t="shared" si="20"/>
        <v>#REF!</v>
      </c>
    </row>
    <row r="101" spans="1:17" x14ac:dyDescent="0.25">
      <c r="A101" s="76">
        <v>85</v>
      </c>
      <c r="B101" s="78" t="s">
        <v>106</v>
      </c>
      <c r="C101" s="86" t="e">
        <f>#REF!</f>
        <v>#REF!</v>
      </c>
      <c r="D101" s="80" t="e">
        <f t="shared" si="11"/>
        <v>#REF!</v>
      </c>
      <c r="E101" s="87"/>
      <c r="F101" s="87">
        <v>0</v>
      </c>
      <c r="G101" s="84">
        <f t="shared" si="12"/>
        <v>0</v>
      </c>
      <c r="H101" s="84" t="e">
        <f t="shared" si="13"/>
        <v>#REF!</v>
      </c>
      <c r="I101" s="84" t="e">
        <f t="shared" si="14"/>
        <v>#REF!</v>
      </c>
      <c r="J101" s="88" t="e">
        <f>#REF!</f>
        <v>#REF!</v>
      </c>
      <c r="K101" s="87" t="e">
        <f t="shared" si="15"/>
        <v>#REF!</v>
      </c>
      <c r="L101" s="87">
        <f t="shared" si="16"/>
        <v>0</v>
      </c>
      <c r="M101" s="87">
        <f t="shared" si="17"/>
        <v>0</v>
      </c>
      <c r="N101" s="87" t="e">
        <f t="shared" si="18"/>
        <v>#REF!</v>
      </c>
      <c r="O101" s="89" t="e">
        <f t="shared" si="18"/>
        <v>#REF!</v>
      </c>
      <c r="P101" s="88" t="e">
        <f t="shared" si="19"/>
        <v>#REF!</v>
      </c>
      <c r="Q101" s="84" t="e">
        <f t="shared" si="20"/>
        <v>#REF!</v>
      </c>
    </row>
    <row r="102" spans="1:17" x14ac:dyDescent="0.25">
      <c r="A102" s="76">
        <v>86</v>
      </c>
      <c r="B102" s="78" t="s">
        <v>107</v>
      </c>
      <c r="C102" s="86" t="e">
        <f>#REF!</f>
        <v>#REF!</v>
      </c>
      <c r="D102" s="80" t="e">
        <f t="shared" si="11"/>
        <v>#REF!</v>
      </c>
      <c r="E102" s="87"/>
      <c r="F102" s="87">
        <v>0</v>
      </c>
      <c r="G102" s="84">
        <f t="shared" si="12"/>
        <v>0</v>
      </c>
      <c r="H102" s="84" t="e">
        <f t="shared" si="13"/>
        <v>#REF!</v>
      </c>
      <c r="I102" s="84" t="e">
        <f t="shared" si="14"/>
        <v>#REF!</v>
      </c>
      <c r="J102" s="88" t="e">
        <f>#REF!</f>
        <v>#REF!</v>
      </c>
      <c r="K102" s="87" t="e">
        <f t="shared" si="15"/>
        <v>#REF!</v>
      </c>
      <c r="L102" s="87">
        <f t="shared" si="16"/>
        <v>0</v>
      </c>
      <c r="M102" s="87">
        <f t="shared" si="17"/>
        <v>0</v>
      </c>
      <c r="N102" s="87" t="e">
        <f t="shared" si="18"/>
        <v>#REF!</v>
      </c>
      <c r="O102" s="89" t="e">
        <f t="shared" si="18"/>
        <v>#REF!</v>
      </c>
      <c r="P102" s="88" t="e">
        <f t="shared" si="19"/>
        <v>#REF!</v>
      </c>
      <c r="Q102" s="84" t="e">
        <f t="shared" si="20"/>
        <v>#REF!</v>
      </c>
    </row>
    <row r="103" spans="1:17" x14ac:dyDescent="0.25">
      <c r="A103" s="76">
        <v>87</v>
      </c>
      <c r="B103" s="78" t="s">
        <v>108</v>
      </c>
      <c r="C103" s="86" t="e">
        <f>#REF!</f>
        <v>#REF!</v>
      </c>
      <c r="D103" s="80" t="e">
        <f t="shared" si="11"/>
        <v>#REF!</v>
      </c>
      <c r="E103" s="87"/>
      <c r="F103" s="87">
        <v>0</v>
      </c>
      <c r="G103" s="84">
        <f t="shared" si="12"/>
        <v>0</v>
      </c>
      <c r="H103" s="84" t="e">
        <f t="shared" si="13"/>
        <v>#REF!</v>
      </c>
      <c r="I103" s="84" t="e">
        <f t="shared" si="14"/>
        <v>#REF!</v>
      </c>
      <c r="J103" s="88" t="e">
        <f>#REF!</f>
        <v>#REF!</v>
      </c>
      <c r="K103" s="87" t="e">
        <f t="shared" si="15"/>
        <v>#REF!</v>
      </c>
      <c r="L103" s="87">
        <f t="shared" si="16"/>
        <v>0</v>
      </c>
      <c r="M103" s="87">
        <f t="shared" si="17"/>
        <v>0</v>
      </c>
      <c r="N103" s="87" t="e">
        <f t="shared" si="18"/>
        <v>#REF!</v>
      </c>
      <c r="O103" s="89" t="e">
        <f t="shared" si="18"/>
        <v>#REF!</v>
      </c>
      <c r="P103" s="88" t="e">
        <f t="shared" si="19"/>
        <v>#REF!</v>
      </c>
      <c r="Q103" s="84" t="e">
        <f t="shared" si="20"/>
        <v>#REF!</v>
      </c>
    </row>
    <row r="104" spans="1:17" x14ac:dyDescent="0.25">
      <c r="A104" s="76">
        <v>88</v>
      </c>
      <c r="B104" s="78" t="s">
        <v>109</v>
      </c>
      <c r="C104" s="86" t="e">
        <f>#REF!</f>
        <v>#REF!</v>
      </c>
      <c r="D104" s="80" t="e">
        <f t="shared" si="11"/>
        <v>#REF!</v>
      </c>
      <c r="E104" s="87"/>
      <c r="F104" s="87">
        <v>0</v>
      </c>
      <c r="G104" s="84">
        <f t="shared" si="12"/>
        <v>0</v>
      </c>
      <c r="H104" s="84" t="e">
        <f t="shared" si="13"/>
        <v>#REF!</v>
      </c>
      <c r="I104" s="84" t="e">
        <f t="shared" si="14"/>
        <v>#REF!</v>
      </c>
      <c r="J104" s="88" t="e">
        <f>#REF!</f>
        <v>#REF!</v>
      </c>
      <c r="K104" s="87" t="e">
        <f t="shared" si="15"/>
        <v>#REF!</v>
      </c>
      <c r="L104" s="87">
        <f t="shared" si="16"/>
        <v>0</v>
      </c>
      <c r="M104" s="87">
        <f t="shared" si="17"/>
        <v>0</v>
      </c>
      <c r="N104" s="87" t="e">
        <f t="shared" si="18"/>
        <v>#REF!</v>
      </c>
      <c r="O104" s="89" t="e">
        <f t="shared" si="18"/>
        <v>#REF!</v>
      </c>
      <c r="P104" s="88" t="e">
        <f t="shared" si="19"/>
        <v>#REF!</v>
      </c>
      <c r="Q104" s="84" t="e">
        <f t="shared" si="20"/>
        <v>#REF!</v>
      </c>
    </row>
    <row r="105" spans="1:17" x14ac:dyDescent="0.25">
      <c r="A105" s="76">
        <v>89</v>
      </c>
      <c r="B105" s="78" t="s">
        <v>110</v>
      </c>
      <c r="C105" s="86" t="e">
        <f>#REF!</f>
        <v>#REF!</v>
      </c>
      <c r="D105" s="80" t="e">
        <f t="shared" si="11"/>
        <v>#REF!</v>
      </c>
      <c r="E105" s="87"/>
      <c r="F105" s="87">
        <v>0</v>
      </c>
      <c r="G105" s="84">
        <f t="shared" si="12"/>
        <v>0</v>
      </c>
      <c r="H105" s="84" t="e">
        <f t="shared" si="13"/>
        <v>#REF!</v>
      </c>
      <c r="I105" s="84" t="e">
        <f t="shared" si="14"/>
        <v>#REF!</v>
      </c>
      <c r="J105" s="88" t="e">
        <f>#REF!</f>
        <v>#REF!</v>
      </c>
      <c r="K105" s="87" t="e">
        <f t="shared" si="15"/>
        <v>#REF!</v>
      </c>
      <c r="L105" s="87">
        <f t="shared" si="16"/>
        <v>0</v>
      </c>
      <c r="M105" s="87">
        <f t="shared" si="17"/>
        <v>0</v>
      </c>
      <c r="N105" s="87" t="e">
        <f t="shared" si="18"/>
        <v>#REF!</v>
      </c>
      <c r="O105" s="89" t="e">
        <f t="shared" si="18"/>
        <v>#REF!</v>
      </c>
      <c r="P105" s="88" t="e">
        <f t="shared" si="19"/>
        <v>#REF!</v>
      </c>
      <c r="Q105" s="84" t="e">
        <f t="shared" si="20"/>
        <v>#REF!</v>
      </c>
    </row>
    <row r="106" spans="1:17" x14ac:dyDescent="0.25">
      <c r="A106" s="76">
        <v>90</v>
      </c>
      <c r="B106" s="78" t="s">
        <v>111</v>
      </c>
      <c r="C106" s="86" t="e">
        <f>#REF!</f>
        <v>#REF!</v>
      </c>
      <c r="D106" s="80" t="e">
        <f t="shared" si="11"/>
        <v>#REF!</v>
      </c>
      <c r="E106" s="87"/>
      <c r="F106" s="87">
        <v>0</v>
      </c>
      <c r="G106" s="84">
        <f t="shared" si="12"/>
        <v>0</v>
      </c>
      <c r="H106" s="84" t="e">
        <f t="shared" si="13"/>
        <v>#REF!</v>
      </c>
      <c r="I106" s="84" t="e">
        <f t="shared" si="14"/>
        <v>#REF!</v>
      </c>
      <c r="J106" s="88" t="e">
        <f>#REF!</f>
        <v>#REF!</v>
      </c>
      <c r="K106" s="87" t="e">
        <f t="shared" si="15"/>
        <v>#REF!</v>
      </c>
      <c r="L106" s="87">
        <f t="shared" si="16"/>
        <v>0</v>
      </c>
      <c r="M106" s="87">
        <f t="shared" si="17"/>
        <v>0</v>
      </c>
      <c r="N106" s="87" t="e">
        <f t="shared" si="18"/>
        <v>#REF!</v>
      </c>
      <c r="O106" s="89" t="e">
        <f t="shared" si="18"/>
        <v>#REF!</v>
      </c>
      <c r="P106" s="88" t="e">
        <f t="shared" si="19"/>
        <v>#REF!</v>
      </c>
      <c r="Q106" s="84" t="e">
        <f t="shared" si="20"/>
        <v>#REF!</v>
      </c>
    </row>
    <row r="107" spans="1:17" x14ac:dyDescent="0.25">
      <c r="A107" s="76">
        <v>91</v>
      </c>
      <c r="B107" s="78" t="s">
        <v>112</v>
      </c>
      <c r="C107" s="86" t="e">
        <f>#REF!</f>
        <v>#REF!</v>
      </c>
      <c r="D107" s="80" t="e">
        <f t="shared" si="11"/>
        <v>#REF!</v>
      </c>
      <c r="E107" s="87"/>
      <c r="F107" s="87">
        <v>0</v>
      </c>
      <c r="G107" s="84">
        <f t="shared" si="12"/>
        <v>0</v>
      </c>
      <c r="H107" s="84" t="e">
        <f t="shared" si="13"/>
        <v>#REF!</v>
      </c>
      <c r="I107" s="84" t="e">
        <f t="shared" si="14"/>
        <v>#REF!</v>
      </c>
      <c r="J107" s="88" t="e">
        <f>#REF!</f>
        <v>#REF!</v>
      </c>
      <c r="K107" s="87" t="e">
        <f t="shared" si="15"/>
        <v>#REF!</v>
      </c>
      <c r="L107" s="87">
        <f t="shared" si="16"/>
        <v>0</v>
      </c>
      <c r="M107" s="87">
        <f t="shared" si="17"/>
        <v>0</v>
      </c>
      <c r="N107" s="87" t="e">
        <f t="shared" si="18"/>
        <v>#REF!</v>
      </c>
      <c r="O107" s="89" t="e">
        <f t="shared" si="18"/>
        <v>#REF!</v>
      </c>
      <c r="P107" s="88" t="e">
        <f t="shared" si="19"/>
        <v>#REF!</v>
      </c>
      <c r="Q107" s="84" t="e">
        <f t="shared" si="20"/>
        <v>#REF!</v>
      </c>
    </row>
    <row r="108" spans="1:17" x14ac:dyDescent="0.25">
      <c r="A108" s="76">
        <v>92</v>
      </c>
      <c r="B108" s="78" t="s">
        <v>113</v>
      </c>
      <c r="C108" s="86" t="e">
        <f>#REF!</f>
        <v>#REF!</v>
      </c>
      <c r="D108" s="80" t="e">
        <f t="shared" si="11"/>
        <v>#REF!</v>
      </c>
      <c r="E108" s="87"/>
      <c r="F108" s="87">
        <v>0</v>
      </c>
      <c r="G108" s="84">
        <f t="shared" si="12"/>
        <v>0</v>
      </c>
      <c r="H108" s="84" t="e">
        <f t="shared" si="13"/>
        <v>#REF!</v>
      </c>
      <c r="I108" s="84" t="e">
        <f t="shared" si="14"/>
        <v>#REF!</v>
      </c>
      <c r="J108" s="88" t="e">
        <f>#REF!</f>
        <v>#REF!</v>
      </c>
      <c r="K108" s="87" t="e">
        <f t="shared" si="15"/>
        <v>#REF!</v>
      </c>
      <c r="L108" s="87">
        <f t="shared" si="16"/>
        <v>0</v>
      </c>
      <c r="M108" s="87">
        <f t="shared" si="17"/>
        <v>0</v>
      </c>
      <c r="N108" s="87" t="e">
        <f t="shared" si="18"/>
        <v>#REF!</v>
      </c>
      <c r="O108" s="89" t="e">
        <f t="shared" si="18"/>
        <v>#REF!</v>
      </c>
      <c r="P108" s="88" t="e">
        <f t="shared" si="19"/>
        <v>#REF!</v>
      </c>
      <c r="Q108" s="84" t="e">
        <f t="shared" si="20"/>
        <v>#REF!</v>
      </c>
    </row>
    <row r="109" spans="1:17" x14ac:dyDescent="0.25">
      <c r="A109" s="76">
        <v>93</v>
      </c>
      <c r="B109" s="78" t="s">
        <v>114</v>
      </c>
      <c r="C109" s="86" t="e">
        <f>#REF!</f>
        <v>#REF!</v>
      </c>
      <c r="D109" s="80" t="e">
        <f t="shared" si="11"/>
        <v>#REF!</v>
      </c>
      <c r="E109" s="87"/>
      <c r="F109" s="87">
        <v>0</v>
      </c>
      <c r="G109" s="84">
        <f t="shared" si="12"/>
        <v>0</v>
      </c>
      <c r="H109" s="84" t="e">
        <f t="shared" si="13"/>
        <v>#REF!</v>
      </c>
      <c r="I109" s="84" t="e">
        <f t="shared" si="14"/>
        <v>#REF!</v>
      </c>
      <c r="J109" s="88" t="e">
        <f>#REF!</f>
        <v>#REF!</v>
      </c>
      <c r="K109" s="87" t="e">
        <f t="shared" si="15"/>
        <v>#REF!</v>
      </c>
      <c r="L109" s="87">
        <f t="shared" si="16"/>
        <v>0</v>
      </c>
      <c r="M109" s="87">
        <f t="shared" si="17"/>
        <v>0</v>
      </c>
      <c r="N109" s="87" t="e">
        <f t="shared" si="18"/>
        <v>#REF!</v>
      </c>
      <c r="O109" s="89" t="e">
        <f t="shared" si="18"/>
        <v>#REF!</v>
      </c>
      <c r="P109" s="88" t="e">
        <f t="shared" si="19"/>
        <v>#REF!</v>
      </c>
      <c r="Q109" s="84" t="e">
        <f t="shared" si="20"/>
        <v>#REF!</v>
      </c>
    </row>
    <row r="110" spans="1:17" x14ac:dyDescent="0.25">
      <c r="A110" s="76">
        <v>94</v>
      </c>
      <c r="B110" s="78" t="s">
        <v>115</v>
      </c>
      <c r="C110" s="86" t="e">
        <f>#REF!</f>
        <v>#REF!</v>
      </c>
      <c r="D110" s="80" t="e">
        <f t="shared" si="11"/>
        <v>#REF!</v>
      </c>
      <c r="E110" s="87"/>
      <c r="F110" s="87">
        <v>0</v>
      </c>
      <c r="G110" s="84">
        <f t="shared" si="12"/>
        <v>0</v>
      </c>
      <c r="H110" s="84" t="e">
        <f t="shared" si="13"/>
        <v>#REF!</v>
      </c>
      <c r="I110" s="84" t="e">
        <f t="shared" si="14"/>
        <v>#REF!</v>
      </c>
      <c r="J110" s="88" t="e">
        <f>#REF!</f>
        <v>#REF!</v>
      </c>
      <c r="K110" s="87" t="e">
        <f t="shared" si="15"/>
        <v>#REF!</v>
      </c>
      <c r="L110" s="87">
        <f t="shared" si="16"/>
        <v>0</v>
      </c>
      <c r="M110" s="87">
        <f t="shared" si="17"/>
        <v>0</v>
      </c>
      <c r="N110" s="87" t="e">
        <f t="shared" si="18"/>
        <v>#REF!</v>
      </c>
      <c r="O110" s="89" t="e">
        <f t="shared" si="18"/>
        <v>#REF!</v>
      </c>
      <c r="P110" s="88" t="e">
        <f t="shared" si="19"/>
        <v>#REF!</v>
      </c>
      <c r="Q110" s="84" t="e">
        <f t="shared" si="20"/>
        <v>#REF!</v>
      </c>
    </row>
    <row r="111" spans="1:17" x14ac:dyDescent="0.25">
      <c r="A111" s="76">
        <v>95</v>
      </c>
      <c r="B111" s="78" t="s">
        <v>116</v>
      </c>
      <c r="C111" s="86" t="e">
        <f>#REF!</f>
        <v>#REF!</v>
      </c>
      <c r="D111" s="80" t="e">
        <f t="shared" si="11"/>
        <v>#REF!</v>
      </c>
      <c r="E111" s="87"/>
      <c r="F111" s="87">
        <v>0</v>
      </c>
      <c r="G111" s="84">
        <f t="shared" si="12"/>
        <v>0</v>
      </c>
      <c r="H111" s="84" t="e">
        <f t="shared" si="13"/>
        <v>#REF!</v>
      </c>
      <c r="I111" s="84" t="e">
        <f t="shared" si="14"/>
        <v>#REF!</v>
      </c>
      <c r="J111" s="88" t="e">
        <f>#REF!</f>
        <v>#REF!</v>
      </c>
      <c r="K111" s="87" t="e">
        <f t="shared" si="15"/>
        <v>#REF!</v>
      </c>
      <c r="L111" s="87">
        <f t="shared" si="16"/>
        <v>0</v>
      </c>
      <c r="M111" s="87">
        <f t="shared" si="17"/>
        <v>0</v>
      </c>
      <c r="N111" s="87" t="e">
        <f t="shared" si="18"/>
        <v>#REF!</v>
      </c>
      <c r="O111" s="89" t="e">
        <f t="shared" si="18"/>
        <v>#REF!</v>
      </c>
      <c r="P111" s="88" t="e">
        <f t="shared" si="19"/>
        <v>#REF!</v>
      </c>
      <c r="Q111" s="84" t="e">
        <f t="shared" si="20"/>
        <v>#REF!</v>
      </c>
    </row>
    <row r="112" spans="1:17" x14ac:dyDescent="0.25">
      <c r="A112" s="76">
        <v>96</v>
      </c>
      <c r="B112" s="78" t="s">
        <v>117</v>
      </c>
      <c r="C112" s="86" t="e">
        <f>#REF!</f>
        <v>#REF!</v>
      </c>
      <c r="D112" s="80" t="e">
        <f t="shared" si="11"/>
        <v>#REF!</v>
      </c>
      <c r="E112" s="87"/>
      <c r="F112" s="87">
        <v>0</v>
      </c>
      <c r="G112" s="84">
        <f t="shared" si="12"/>
        <v>0</v>
      </c>
      <c r="H112" s="84" t="e">
        <f t="shared" si="13"/>
        <v>#REF!</v>
      </c>
      <c r="I112" s="84" t="e">
        <f t="shared" si="14"/>
        <v>#REF!</v>
      </c>
      <c r="J112" s="88" t="e">
        <f>#REF!</f>
        <v>#REF!</v>
      </c>
      <c r="K112" s="87" t="e">
        <f t="shared" si="15"/>
        <v>#REF!</v>
      </c>
      <c r="L112" s="87">
        <f t="shared" si="16"/>
        <v>0</v>
      </c>
      <c r="M112" s="87">
        <f t="shared" si="17"/>
        <v>0</v>
      </c>
      <c r="N112" s="87" t="e">
        <f t="shared" si="18"/>
        <v>#REF!</v>
      </c>
      <c r="O112" s="89" t="e">
        <f t="shared" si="18"/>
        <v>#REF!</v>
      </c>
      <c r="P112" s="88" t="e">
        <f t="shared" si="19"/>
        <v>#REF!</v>
      </c>
      <c r="Q112" s="84" t="e">
        <f t="shared" si="20"/>
        <v>#REF!</v>
      </c>
    </row>
    <row r="113" spans="1:17" x14ac:dyDescent="0.25">
      <c r="A113" s="76">
        <v>97</v>
      </c>
      <c r="B113" s="78" t="s">
        <v>118</v>
      </c>
      <c r="C113" s="86" t="e">
        <f>#REF!</f>
        <v>#REF!</v>
      </c>
      <c r="D113" s="80" t="e">
        <f t="shared" si="11"/>
        <v>#REF!</v>
      </c>
      <c r="E113" s="87"/>
      <c r="F113" s="87">
        <v>0</v>
      </c>
      <c r="G113" s="84">
        <f t="shared" si="12"/>
        <v>0</v>
      </c>
      <c r="H113" s="84" t="e">
        <f t="shared" si="13"/>
        <v>#REF!</v>
      </c>
      <c r="I113" s="84" t="e">
        <f t="shared" si="14"/>
        <v>#REF!</v>
      </c>
      <c r="J113" s="88" t="e">
        <f>#REF!</f>
        <v>#REF!</v>
      </c>
      <c r="K113" s="87" t="e">
        <f t="shared" si="15"/>
        <v>#REF!</v>
      </c>
      <c r="L113" s="87">
        <f t="shared" si="16"/>
        <v>0</v>
      </c>
      <c r="M113" s="87">
        <f t="shared" si="17"/>
        <v>0</v>
      </c>
      <c r="N113" s="87" t="e">
        <f t="shared" si="18"/>
        <v>#REF!</v>
      </c>
      <c r="O113" s="89" t="e">
        <f t="shared" si="18"/>
        <v>#REF!</v>
      </c>
      <c r="P113" s="88" t="e">
        <f t="shared" si="19"/>
        <v>#REF!</v>
      </c>
      <c r="Q113" s="84" t="e">
        <f t="shared" si="20"/>
        <v>#REF!</v>
      </c>
    </row>
    <row r="114" spans="1:17" x14ac:dyDescent="0.25">
      <c r="A114" s="124">
        <v>98</v>
      </c>
      <c r="B114" s="91" t="s">
        <v>119</v>
      </c>
      <c r="C114" s="92" t="e">
        <f>#REF!</f>
        <v>#REF!</v>
      </c>
      <c r="D114" s="93" t="e">
        <f t="shared" si="11"/>
        <v>#REF!</v>
      </c>
      <c r="E114" s="95"/>
      <c r="F114" s="95">
        <v>0</v>
      </c>
      <c r="G114" s="96">
        <f t="shared" si="12"/>
        <v>0</v>
      </c>
      <c r="H114" s="96" t="e">
        <f t="shared" si="13"/>
        <v>#REF!</v>
      </c>
      <c r="I114" s="96" t="e">
        <f t="shared" si="14"/>
        <v>#REF!</v>
      </c>
      <c r="J114" s="97" t="e">
        <f>#REF!</f>
        <v>#REF!</v>
      </c>
      <c r="K114" s="95" t="e">
        <f t="shared" si="15"/>
        <v>#REF!</v>
      </c>
      <c r="L114" s="95">
        <f t="shared" si="16"/>
        <v>0</v>
      </c>
      <c r="M114" s="95">
        <f t="shared" si="17"/>
        <v>0</v>
      </c>
      <c r="N114" s="95" t="e">
        <f t="shared" si="18"/>
        <v>#REF!</v>
      </c>
      <c r="O114" s="98" t="e">
        <f t="shared" si="18"/>
        <v>#REF!</v>
      </c>
      <c r="P114" s="97" t="e">
        <f t="shared" si="19"/>
        <v>#REF!</v>
      </c>
      <c r="Q114" s="96" t="e">
        <f t="shared" si="20"/>
        <v>#REF!</v>
      </c>
    </row>
    <row r="115" spans="1:17" x14ac:dyDescent="0.25">
      <c r="A115" s="76">
        <v>99</v>
      </c>
      <c r="B115" s="78" t="s">
        <v>120</v>
      </c>
      <c r="C115" s="86" t="e">
        <f>#REF!</f>
        <v>#REF!</v>
      </c>
      <c r="D115" s="80" t="e">
        <f t="shared" si="11"/>
        <v>#REF!</v>
      </c>
      <c r="E115" s="87"/>
      <c r="F115" s="87">
        <v>0</v>
      </c>
      <c r="G115" s="84">
        <f t="shared" si="12"/>
        <v>0</v>
      </c>
      <c r="H115" s="84" t="e">
        <f t="shared" si="13"/>
        <v>#REF!</v>
      </c>
      <c r="I115" s="84" t="e">
        <f t="shared" si="14"/>
        <v>#REF!</v>
      </c>
      <c r="J115" s="88" t="e">
        <f>#REF!</f>
        <v>#REF!</v>
      </c>
      <c r="K115" s="87" t="e">
        <f t="shared" si="15"/>
        <v>#REF!</v>
      </c>
      <c r="L115" s="87">
        <f t="shared" si="16"/>
        <v>0</v>
      </c>
      <c r="M115" s="87">
        <f t="shared" si="17"/>
        <v>0</v>
      </c>
      <c r="N115" s="87" t="e">
        <f t="shared" si="18"/>
        <v>#REF!</v>
      </c>
      <c r="O115" s="89" t="e">
        <f t="shared" si="18"/>
        <v>#REF!</v>
      </c>
      <c r="P115" s="88" t="e">
        <f t="shared" si="19"/>
        <v>#REF!</v>
      </c>
      <c r="Q115" s="84" t="e">
        <f t="shared" si="20"/>
        <v>#REF!</v>
      </c>
    </row>
    <row r="116" spans="1:17" x14ac:dyDescent="0.25">
      <c r="A116" s="76">
        <v>100</v>
      </c>
      <c r="B116" s="78" t="s">
        <v>121</v>
      </c>
      <c r="C116" s="86" t="e">
        <f>#REF!</f>
        <v>#REF!</v>
      </c>
      <c r="D116" s="80" t="e">
        <f t="shared" si="11"/>
        <v>#REF!</v>
      </c>
      <c r="E116" s="87"/>
      <c r="F116" s="87">
        <v>0</v>
      </c>
      <c r="G116" s="84">
        <f t="shared" si="12"/>
        <v>0</v>
      </c>
      <c r="H116" s="84" t="e">
        <f t="shared" si="13"/>
        <v>#REF!</v>
      </c>
      <c r="I116" s="84" t="e">
        <f t="shared" si="14"/>
        <v>#REF!</v>
      </c>
      <c r="J116" s="88" t="e">
        <f>#REF!</f>
        <v>#REF!</v>
      </c>
      <c r="K116" s="87" t="e">
        <f t="shared" si="15"/>
        <v>#REF!</v>
      </c>
      <c r="L116" s="87">
        <f t="shared" si="16"/>
        <v>0</v>
      </c>
      <c r="M116" s="87">
        <f t="shared" si="17"/>
        <v>0</v>
      </c>
      <c r="N116" s="87" t="e">
        <f t="shared" si="18"/>
        <v>#REF!</v>
      </c>
      <c r="O116" s="89" t="e">
        <f t="shared" si="18"/>
        <v>#REF!</v>
      </c>
      <c r="P116" s="88" t="e">
        <f t="shared" si="19"/>
        <v>#REF!</v>
      </c>
      <c r="Q116" s="84" t="e">
        <f t="shared" si="20"/>
        <v>#REF!</v>
      </c>
    </row>
    <row r="117" spans="1:17" ht="14.4" thickBot="1" x14ac:dyDescent="0.3">
      <c r="A117" s="125"/>
      <c r="B117" s="126" t="s">
        <v>12</v>
      </c>
      <c r="C117" s="127" t="e">
        <f t="shared" ref="C117:Q117" si="21">SUM(C13:C116)</f>
        <v>#REF!</v>
      </c>
      <c r="D117" s="127" t="e">
        <f t="shared" si="21"/>
        <v>#REF!</v>
      </c>
      <c r="E117" s="127">
        <f t="shared" si="21"/>
        <v>0</v>
      </c>
      <c r="F117" s="127">
        <f t="shared" si="21"/>
        <v>0</v>
      </c>
      <c r="G117" s="127">
        <f t="shared" si="21"/>
        <v>0</v>
      </c>
      <c r="H117" s="127" t="e">
        <f t="shared" si="21"/>
        <v>#REF!</v>
      </c>
      <c r="I117" s="127" t="e">
        <f t="shared" si="21"/>
        <v>#REF!</v>
      </c>
      <c r="J117" s="128" t="e">
        <f t="shared" si="21"/>
        <v>#REF!</v>
      </c>
      <c r="K117" s="129" t="e">
        <f t="shared" si="21"/>
        <v>#REF!</v>
      </c>
      <c r="L117" s="129">
        <f t="shared" si="21"/>
        <v>0</v>
      </c>
      <c r="M117" s="129">
        <f t="shared" si="21"/>
        <v>0</v>
      </c>
      <c r="N117" s="129" t="e">
        <f t="shared" si="21"/>
        <v>#REF!</v>
      </c>
      <c r="O117" s="127" t="e">
        <f t="shared" si="21"/>
        <v>#REF!</v>
      </c>
      <c r="P117" s="130" t="e">
        <f t="shared" si="21"/>
        <v>#REF!</v>
      </c>
      <c r="Q117" s="129" t="e">
        <f t="shared" si="21"/>
        <v>#REF!</v>
      </c>
    </row>
    <row r="118" spans="1:17" ht="14.4" thickTop="1" x14ac:dyDescent="0.25">
      <c r="A118" s="3" t="str">
        <f>D2</f>
        <v>Work First County Block Grant</v>
      </c>
      <c r="C118" s="131"/>
      <c r="D118" s="132"/>
      <c r="E118" s="133"/>
      <c r="F118" s="133"/>
      <c r="G118" s="134"/>
      <c r="I118" s="134"/>
    </row>
    <row r="119" spans="1:17" x14ac:dyDescent="0.25">
      <c r="A119" s="135" t="str">
        <f>D5</f>
        <v>AUTHORIZATION NUMBER: Final</v>
      </c>
      <c r="C119" s="131"/>
      <c r="D119" s="131"/>
      <c r="E119" s="134"/>
      <c r="F119" s="134"/>
      <c r="G119" s="134"/>
      <c r="I119" s="134"/>
    </row>
    <row r="120" spans="1:17" x14ac:dyDescent="0.25">
      <c r="C120" s="131"/>
      <c r="D120" s="131"/>
      <c r="E120" s="134"/>
      <c r="F120" s="134"/>
      <c r="G120" s="134"/>
      <c r="I120" s="134"/>
    </row>
    <row r="121" spans="1:17" x14ac:dyDescent="0.25">
      <c r="C121" s="131"/>
      <c r="D121" s="131"/>
      <c r="E121" s="134"/>
      <c r="F121" s="134"/>
      <c r="G121" s="134"/>
      <c r="I121" s="134"/>
    </row>
    <row r="122" spans="1:17" x14ac:dyDescent="0.25">
      <c r="B122" s="3" t="s">
        <v>152</v>
      </c>
      <c r="C122" s="131"/>
      <c r="D122" s="131"/>
      <c r="E122" s="131"/>
      <c r="F122" s="134"/>
      <c r="G122" s="134"/>
      <c r="H122" s="134"/>
      <c r="I122" s="134"/>
      <c r="J122" s="66"/>
      <c r="K122" s="134"/>
      <c r="L122" s="134"/>
    </row>
    <row r="123" spans="1:17" x14ac:dyDescent="0.25">
      <c r="B123" s="3" t="s">
        <v>123</v>
      </c>
      <c r="C123" s="131"/>
      <c r="D123" s="131"/>
      <c r="E123" s="131"/>
      <c r="F123" s="134"/>
      <c r="G123" s="134"/>
      <c r="H123" s="134"/>
      <c r="I123" s="134"/>
      <c r="J123" s="66"/>
      <c r="K123" s="134"/>
      <c r="L123" s="134"/>
    </row>
    <row r="124" spans="1:17" x14ac:dyDescent="0.25">
      <c r="B124" s="3" t="s">
        <v>124</v>
      </c>
      <c r="C124" s="131"/>
      <c r="D124" s="131"/>
      <c r="E124" s="131"/>
      <c r="F124" s="134"/>
      <c r="G124" s="134"/>
      <c r="H124" s="134"/>
      <c r="I124" s="134"/>
      <c r="J124" s="66"/>
      <c r="K124" s="134"/>
      <c r="L124" s="134"/>
    </row>
    <row r="125" spans="1:17" x14ac:dyDescent="0.25">
      <c r="B125" s="3" t="s">
        <v>125</v>
      </c>
      <c r="C125" s="131"/>
      <c r="D125" s="131"/>
      <c r="E125" s="131"/>
      <c r="F125" s="134"/>
      <c r="G125" s="134"/>
      <c r="H125" s="134"/>
      <c r="I125" s="134"/>
      <c r="J125" s="66"/>
      <c r="K125" s="134"/>
      <c r="L125" s="134"/>
    </row>
    <row r="126" spans="1:17" x14ac:dyDescent="0.25">
      <c r="B126" s="3" t="str">
        <f>'FA #1'!B129</f>
        <v>Award Number:  2201NCTANF + 2301NCTANF</v>
      </c>
      <c r="C126" s="131"/>
      <c r="D126" s="131"/>
      <c r="E126" s="131"/>
      <c r="F126" s="134"/>
      <c r="G126" s="134"/>
      <c r="H126" s="134"/>
      <c r="I126" s="134"/>
      <c r="J126" s="66"/>
      <c r="K126" s="134"/>
      <c r="L126" s="134"/>
    </row>
    <row r="127" spans="1:17" x14ac:dyDescent="0.25">
      <c r="B127" s="3" t="str">
        <f>'FA #1'!B130</f>
        <v>Award Date:  FFY 2022 &amp; 2023</v>
      </c>
      <c r="C127" s="131"/>
      <c r="D127" s="131"/>
      <c r="E127" s="131"/>
      <c r="F127" s="134"/>
      <c r="G127" s="134"/>
      <c r="H127" s="134"/>
      <c r="I127" s="134"/>
      <c r="J127" s="66"/>
      <c r="K127" s="134"/>
      <c r="L127" s="134"/>
    </row>
    <row r="128" spans="1:17" x14ac:dyDescent="0.25">
      <c r="B128" s="3" t="s">
        <v>126</v>
      </c>
      <c r="C128" s="131"/>
      <c r="D128" s="131"/>
      <c r="E128" s="131"/>
      <c r="F128" s="134"/>
      <c r="G128" s="134"/>
      <c r="H128" s="134"/>
      <c r="I128" s="134"/>
      <c r="J128" s="66"/>
      <c r="K128" s="134"/>
      <c r="L128" s="134"/>
    </row>
    <row r="129" spans="1:253" x14ac:dyDescent="0.25">
      <c r="B129" s="3"/>
      <c r="C129" s="131"/>
      <c r="D129" s="131"/>
      <c r="E129" s="131"/>
      <c r="F129" s="134"/>
      <c r="G129" s="134"/>
      <c r="H129" s="134"/>
      <c r="I129" s="134"/>
      <c r="J129" s="66"/>
      <c r="K129" s="134"/>
      <c r="L129" s="134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31"/>
      <c r="D130" s="131"/>
      <c r="E130" s="131"/>
      <c r="F130" s="134"/>
      <c r="G130" s="134"/>
      <c r="H130" s="134"/>
      <c r="I130" s="134"/>
      <c r="J130" s="66"/>
      <c r="K130" s="134"/>
      <c r="L130" s="134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3" t="s">
        <v>153</v>
      </c>
      <c r="C131" s="3"/>
      <c r="D131" s="3"/>
      <c r="E131" s="3"/>
      <c r="F131" s="3"/>
      <c r="G131" s="3"/>
      <c r="H131" s="3"/>
      <c r="I131" s="3"/>
      <c r="J131" s="136"/>
      <c r="K131" s="3"/>
      <c r="L131" s="3"/>
      <c r="M131" s="3"/>
      <c r="N131" s="3"/>
      <c r="O131" s="3"/>
      <c r="P131" s="3"/>
      <c r="Q131" s="3"/>
    </row>
    <row r="132" spans="1:253" ht="13.95" customHeight="1" x14ac:dyDescent="0.25">
      <c r="B132" s="242" t="s">
        <v>155</v>
      </c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3"/>
      <c r="N132" s="3"/>
      <c r="O132" s="3"/>
      <c r="P132" s="3"/>
      <c r="Q132" s="3"/>
    </row>
    <row r="133" spans="1:253" ht="14.25" customHeight="1" x14ac:dyDescent="0.25">
      <c r="B133" s="151" t="s">
        <v>156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253" ht="14.25" customHeight="1" x14ac:dyDescent="0.25">
      <c r="B134" s="151" t="s">
        <v>157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253" s="3" customFormat="1" ht="14.25" customHeight="1" x14ac:dyDescent="0.25">
      <c r="A135" s="65"/>
      <c r="B135" s="65"/>
      <c r="C135" s="137"/>
      <c r="D135" s="65"/>
      <c r="E135" s="65"/>
      <c r="F135" s="65"/>
      <c r="G135" s="65"/>
      <c r="H135" s="65"/>
      <c r="I135" s="65"/>
      <c r="J135" s="66"/>
      <c r="K135" s="65"/>
      <c r="L135" s="65"/>
      <c r="M135" s="65"/>
      <c r="N135" s="65"/>
      <c r="O135" s="65"/>
      <c r="P135" s="65"/>
      <c r="Q135" s="65"/>
    </row>
    <row r="136" spans="1:253" s="3" customFormat="1" ht="15.75" customHeight="1" x14ac:dyDescent="0.25">
      <c r="A136" s="65"/>
      <c r="B136" s="3" t="s">
        <v>128</v>
      </c>
      <c r="C136" s="137"/>
      <c r="D136" s="65"/>
      <c r="E136" s="65"/>
      <c r="F136" s="65"/>
      <c r="G136" s="65"/>
      <c r="H136" s="65"/>
      <c r="I136" s="65"/>
      <c r="J136" s="66"/>
      <c r="K136" s="65"/>
      <c r="L136" s="65"/>
      <c r="M136" s="65"/>
      <c r="N136" s="65"/>
      <c r="O136" s="65"/>
      <c r="P136" s="65"/>
      <c r="Q136" s="65"/>
    </row>
    <row r="137" spans="1:253" s="3" customFormat="1" ht="15.75" customHeight="1" x14ac:dyDescent="0.25">
      <c r="B137" s="3" t="s">
        <v>129</v>
      </c>
      <c r="C137" s="3" t="s">
        <v>130</v>
      </c>
      <c r="J137" s="136"/>
    </row>
    <row r="138" spans="1:253" s="3" customFormat="1" ht="15.75" customHeight="1" x14ac:dyDescent="0.25">
      <c r="C138" s="3" t="s">
        <v>131</v>
      </c>
      <c r="J138" s="136"/>
    </row>
    <row r="139" spans="1:253" ht="15" customHeight="1" x14ac:dyDescent="0.25">
      <c r="A139" s="3"/>
      <c r="B139" s="3"/>
      <c r="C139" s="138"/>
      <c r="D139" s="3"/>
      <c r="E139" s="3"/>
      <c r="F139" s="3"/>
      <c r="G139" s="3"/>
      <c r="H139" s="3"/>
      <c r="I139" s="3"/>
      <c r="J139" s="136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3" t="s">
        <v>132</v>
      </c>
      <c r="C140" s="138"/>
      <c r="D140" s="3"/>
      <c r="E140" s="3"/>
      <c r="F140" s="3"/>
      <c r="G140" s="3"/>
      <c r="H140" s="3"/>
      <c r="I140" s="3"/>
      <c r="J140" s="136"/>
      <c r="K140" s="3"/>
      <c r="L140" s="3"/>
      <c r="M140" s="3"/>
      <c r="N140" s="3"/>
      <c r="O140" s="3"/>
      <c r="P140" s="3"/>
      <c r="Q140" s="3"/>
    </row>
    <row r="141" spans="1:253" x14ac:dyDescent="0.25">
      <c r="C141" s="138"/>
      <c r="D141" s="3"/>
      <c r="E141" s="3"/>
      <c r="F141" s="3"/>
      <c r="G141" s="3"/>
      <c r="H141" s="3"/>
      <c r="I141" s="3"/>
      <c r="J141" s="66"/>
    </row>
    <row r="142" spans="1:253" x14ac:dyDescent="0.25">
      <c r="B142" s="139" t="s">
        <v>133</v>
      </c>
      <c r="C142" s="135"/>
      <c r="D142" s="135"/>
      <c r="E142" s="135"/>
      <c r="F142" s="135"/>
      <c r="H142" s="65"/>
      <c r="J142" s="66"/>
    </row>
    <row r="143" spans="1:253" x14ac:dyDescent="0.25">
      <c r="B143" s="139" t="s">
        <v>134</v>
      </c>
      <c r="C143" s="135"/>
      <c r="D143" s="135"/>
      <c r="E143" s="135"/>
      <c r="F143" s="135"/>
      <c r="H143" s="65"/>
      <c r="J143" s="66"/>
    </row>
    <row r="144" spans="1:253" x14ac:dyDescent="0.25">
      <c r="H144" s="65"/>
      <c r="J144" s="66"/>
    </row>
    <row r="145" spans="2:15" x14ac:dyDescent="0.25">
      <c r="B145" s="3" t="s">
        <v>135</v>
      </c>
      <c r="H145" s="3" t="s">
        <v>136</v>
      </c>
      <c r="J145" s="66"/>
    </row>
    <row r="146" spans="2:15" x14ac:dyDescent="0.25">
      <c r="H146" s="65"/>
      <c r="J146" s="66"/>
    </row>
    <row r="147" spans="2:15" x14ac:dyDescent="0.25">
      <c r="H147" s="140"/>
      <c r="I147" s="243"/>
      <c r="J147" s="243"/>
    </row>
    <row r="148" spans="2:15" x14ac:dyDescent="0.25">
      <c r="B148" s="141"/>
      <c r="C148" s="141"/>
      <c r="D148" s="141"/>
      <c r="E148" s="141"/>
      <c r="H148" s="244"/>
      <c r="I148" s="244"/>
      <c r="J148" s="244"/>
    </row>
    <row r="149" spans="2:15" x14ac:dyDescent="0.25">
      <c r="H149" s="65"/>
      <c r="J149" s="66"/>
    </row>
    <row r="150" spans="2:15" x14ac:dyDescent="0.25">
      <c r="H150" s="65"/>
      <c r="J150" s="66"/>
    </row>
    <row r="151" spans="2:15" ht="14.4" thickBot="1" x14ac:dyDescent="0.3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3"/>
      <c r="M151" s="3"/>
      <c r="N151" s="3"/>
      <c r="O151" s="136"/>
    </row>
    <row r="152" spans="2:15" ht="14.4" thickTop="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36"/>
    </row>
    <row r="153" spans="2:15" x14ac:dyDescent="0.25">
      <c r="B153" s="3"/>
      <c r="D153" s="3"/>
      <c r="E153" s="3"/>
      <c r="F153" s="3"/>
      <c r="J153" s="136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36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36"/>
    </row>
    <row r="156" spans="2:15" ht="23.25" customHeight="1" x14ac:dyDescent="0.25">
      <c r="B156" s="135" t="s">
        <v>146</v>
      </c>
      <c r="C156" s="143"/>
      <c r="D156" s="143"/>
      <c r="E156" s="143"/>
      <c r="F156" s="143"/>
      <c r="G156" s="144"/>
      <c r="H156" s="145"/>
      <c r="I156" s="143"/>
      <c r="J156" s="146"/>
    </row>
    <row r="157" spans="2:15" x14ac:dyDescent="0.25">
      <c r="B157" s="135"/>
      <c r="C157" s="245" t="s">
        <v>147</v>
      </c>
      <c r="D157" s="245"/>
      <c r="E157" s="245"/>
      <c r="F157" s="147"/>
      <c r="G157" s="144"/>
      <c r="H157" s="144"/>
      <c r="I157" s="245" t="s">
        <v>148</v>
      </c>
      <c r="J157" s="245"/>
    </row>
    <row r="158" spans="2:15" x14ac:dyDescent="0.25">
      <c r="B158" s="135"/>
      <c r="C158" s="147"/>
      <c r="D158" s="147"/>
      <c r="E158" s="147"/>
      <c r="F158" s="147"/>
      <c r="G158" s="144"/>
      <c r="H158" s="144"/>
      <c r="I158" s="144"/>
      <c r="J158" s="148"/>
    </row>
    <row r="159" spans="2:15" x14ac:dyDescent="0.25">
      <c r="B159" s="135" t="s">
        <v>149</v>
      </c>
      <c r="C159" s="143"/>
      <c r="D159" s="143"/>
      <c r="E159" s="143"/>
      <c r="F159" s="143"/>
      <c r="G159" s="144"/>
      <c r="H159" s="144"/>
      <c r="I159" s="149"/>
      <c r="J159" s="146"/>
    </row>
    <row r="160" spans="2:15" x14ac:dyDescent="0.25">
      <c r="B160" s="135"/>
      <c r="C160" s="147"/>
      <c r="D160" s="147"/>
      <c r="E160" s="147"/>
      <c r="F160" s="147"/>
      <c r="G160" s="144"/>
      <c r="H160" s="144"/>
      <c r="I160" s="241" t="s">
        <v>150</v>
      </c>
      <c r="J160" s="241"/>
      <c r="K160" s="66"/>
    </row>
    <row r="161" spans="2:10" x14ac:dyDescent="0.25">
      <c r="B161" s="135"/>
      <c r="C161" s="135"/>
      <c r="D161" s="135"/>
      <c r="E161" s="135"/>
      <c r="F161" s="135"/>
      <c r="H161" s="65"/>
      <c r="J161" s="66"/>
    </row>
    <row r="162" spans="2:10" x14ac:dyDescent="0.25">
      <c r="B162" s="135" t="s">
        <v>151</v>
      </c>
      <c r="C162" s="135"/>
      <c r="D162" s="135"/>
      <c r="E162" s="135"/>
      <c r="F162" s="135"/>
      <c r="H162" s="65"/>
      <c r="J162" s="66"/>
    </row>
    <row r="163" spans="2:10" x14ac:dyDescent="0.25">
      <c r="B163" s="135"/>
      <c r="C163" s="135"/>
      <c r="D163" s="135"/>
      <c r="E163" s="135"/>
      <c r="F163" s="135"/>
      <c r="H163" s="65"/>
      <c r="J163" s="66"/>
    </row>
    <row r="164" spans="2:10" x14ac:dyDescent="0.25">
      <c r="B164" s="135"/>
      <c r="C164" s="135"/>
      <c r="D164" s="135"/>
      <c r="E164" s="135"/>
      <c r="F164" s="135"/>
      <c r="H164" s="65"/>
      <c r="J164" s="66"/>
    </row>
    <row r="165" spans="2:10" x14ac:dyDescent="0.25">
      <c r="H165" s="65"/>
      <c r="I165" s="66"/>
    </row>
    <row r="166" spans="2:10" x14ac:dyDescent="0.25">
      <c r="H166" s="65"/>
      <c r="I166" s="66"/>
    </row>
    <row r="167" spans="2:10" x14ac:dyDescent="0.25">
      <c r="H167" s="65"/>
      <c r="I167" s="66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I160:J160"/>
    <mergeCell ref="B132:L132"/>
    <mergeCell ref="I147:J147"/>
    <mergeCell ref="H148:J148"/>
    <mergeCell ref="C157:E157"/>
    <mergeCell ref="I157:J157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44A64-6E35-4C40-934E-80F19B7DF652}">
  <dimension ref="A1:IR169"/>
  <sheetViews>
    <sheetView tabSelected="1" workbookViewId="0">
      <selection activeCell="K168" sqref="K168"/>
    </sheetView>
  </sheetViews>
  <sheetFormatPr defaultColWidth="9.109375" defaultRowHeight="13.8" x14ac:dyDescent="0.25"/>
  <cols>
    <col min="1" max="1" width="7" style="65" customWidth="1"/>
    <col min="2" max="2" width="19.33203125" style="65" customWidth="1"/>
    <col min="3" max="3" width="11.5546875" style="65" bestFit="1" customWidth="1"/>
    <col min="4" max="4" width="11.33203125" style="65" customWidth="1"/>
    <col min="5" max="5" width="1.33203125" style="65" hidden="1" customWidth="1"/>
    <col min="6" max="6" width="12.33203125" style="65" bestFit="1" customWidth="1"/>
    <col min="7" max="7" width="11.5546875" style="65" bestFit="1" customWidth="1"/>
    <col min="8" max="8" width="11.5546875" style="172" bestFit="1" customWidth="1"/>
    <col min="9" max="11" width="11.5546875" style="65" bestFit="1" customWidth="1"/>
    <col min="12" max="13" width="12.33203125" style="65" bestFit="1" customWidth="1"/>
    <col min="14" max="17" width="11.5546875" style="65" bestFit="1" customWidth="1"/>
    <col min="18" max="16384" width="9.10937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07/01/2022</v>
      </c>
    </row>
    <row r="5" spans="1:17" x14ac:dyDescent="0.25">
      <c r="D5" s="3" t="s">
        <v>167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2022 THRU MAY 2023 SERVICE MONTHS</v>
      </c>
    </row>
    <row r="8" spans="1:17" x14ac:dyDescent="0.25">
      <c r="D8" s="3" t="str">
        <f>'FA #1'!E9</f>
        <v>FROM JULY 2022 THRU JUNE 2023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32" t="s">
        <v>140</v>
      </c>
      <c r="D11" s="233"/>
      <c r="E11" s="68"/>
      <c r="F11" s="232" t="s">
        <v>141</v>
      </c>
      <c r="G11" s="234"/>
      <c r="H11" s="232" t="s">
        <v>142</v>
      </c>
      <c r="I11" s="235"/>
      <c r="J11" s="236" t="s">
        <v>143</v>
      </c>
      <c r="K11" s="237"/>
      <c r="L11" s="238" t="s">
        <v>144</v>
      </c>
      <c r="M11" s="239"/>
      <c r="N11" s="238" t="s">
        <v>145</v>
      </c>
      <c r="O11" s="240"/>
      <c r="P11" s="219" t="s">
        <v>7</v>
      </c>
      <c r="Q11" s="220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173" t="s">
        <v>10</v>
      </c>
      <c r="I12" s="75" t="s">
        <v>12</v>
      </c>
      <c r="J12" s="1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1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175">
        <v>833472</v>
      </c>
      <c r="D13" s="176">
        <f t="shared" ref="D13:D59" si="0">C13</f>
        <v>833472</v>
      </c>
      <c r="E13" s="177"/>
      <c r="F13" s="178">
        <v>0</v>
      </c>
      <c r="G13" s="179">
        <f>F13</f>
        <v>0</v>
      </c>
      <c r="H13" s="180">
        <f t="shared" ref="H13:H59" si="1">C13+F13</f>
        <v>833472</v>
      </c>
      <c r="I13" s="179">
        <f t="shared" ref="I13:I59" si="2">SUM(H13:H13)</f>
        <v>833472</v>
      </c>
      <c r="J13" s="216">
        <v>0</v>
      </c>
      <c r="K13" s="179">
        <f>J13</f>
        <v>0</v>
      </c>
      <c r="L13" s="178">
        <f t="shared" ref="L13:L18" si="3">-F13</f>
        <v>0</v>
      </c>
      <c r="M13" s="178">
        <f t="shared" ref="M13:M59" si="4">L13</f>
        <v>0</v>
      </c>
      <c r="N13" s="178">
        <f>J13+L13</f>
        <v>0</v>
      </c>
      <c r="O13" s="179">
        <f>K13+M13</f>
        <v>0</v>
      </c>
      <c r="P13" s="181">
        <f>H13+N13</f>
        <v>833472</v>
      </c>
      <c r="Q13" s="179">
        <f>SUM(P13:P13)</f>
        <v>833472</v>
      </c>
    </row>
    <row r="14" spans="1:17" x14ac:dyDescent="0.25">
      <c r="A14" s="77" t="s">
        <v>15</v>
      </c>
      <c r="B14" s="78" t="s">
        <v>16</v>
      </c>
      <c r="C14" s="182">
        <v>210683</v>
      </c>
      <c r="D14" s="176">
        <f t="shared" si="0"/>
        <v>210683</v>
      </c>
      <c r="E14" s="177"/>
      <c r="F14" s="183">
        <v>0</v>
      </c>
      <c r="G14" s="180">
        <f>F14</f>
        <v>0</v>
      </c>
      <c r="H14" s="180">
        <f t="shared" si="1"/>
        <v>210683</v>
      </c>
      <c r="I14" s="180">
        <f t="shared" si="2"/>
        <v>210683</v>
      </c>
      <c r="J14" s="216">
        <v>0</v>
      </c>
      <c r="K14" s="180">
        <f>J14</f>
        <v>0</v>
      </c>
      <c r="L14" s="183">
        <f t="shared" si="3"/>
        <v>0</v>
      </c>
      <c r="M14" s="183">
        <f t="shared" si="4"/>
        <v>0</v>
      </c>
      <c r="N14" s="183">
        <f>J14+L14</f>
        <v>0</v>
      </c>
      <c r="O14" s="185">
        <f>K14+M14</f>
        <v>0</v>
      </c>
      <c r="P14" s="184">
        <f t="shared" ref="P14:P59" si="5">H14+N14</f>
        <v>210683</v>
      </c>
      <c r="Q14" s="180">
        <f>SUM(P14:P14)</f>
        <v>210683</v>
      </c>
    </row>
    <row r="15" spans="1:17" x14ac:dyDescent="0.25">
      <c r="A15" s="77" t="s">
        <v>17</v>
      </c>
      <c r="B15" s="78" t="s">
        <v>18</v>
      </c>
      <c r="C15" s="182">
        <v>99397</v>
      </c>
      <c r="D15" s="176">
        <f t="shared" si="0"/>
        <v>99397</v>
      </c>
      <c r="E15" s="177"/>
      <c r="F15" s="183">
        <v>0</v>
      </c>
      <c r="G15" s="180">
        <f t="shared" ref="G15:G59" si="6">F15</f>
        <v>0</v>
      </c>
      <c r="H15" s="180">
        <f t="shared" si="1"/>
        <v>99397</v>
      </c>
      <c r="I15" s="180">
        <f t="shared" si="2"/>
        <v>99397</v>
      </c>
      <c r="J15" s="216">
        <v>0</v>
      </c>
      <c r="K15" s="183">
        <f t="shared" ref="K15:K59" si="7">J15</f>
        <v>0</v>
      </c>
      <c r="L15" s="183">
        <f t="shared" si="3"/>
        <v>0</v>
      </c>
      <c r="M15" s="183">
        <f t="shared" si="4"/>
        <v>0</v>
      </c>
      <c r="N15" s="183">
        <f t="shared" ref="N15:O59" si="8">J15+L15</f>
        <v>0</v>
      </c>
      <c r="O15" s="185">
        <f t="shared" si="8"/>
        <v>0</v>
      </c>
      <c r="P15" s="184">
        <f t="shared" si="5"/>
        <v>99397</v>
      </c>
      <c r="Q15" s="180">
        <f t="shared" ref="Q15:Q59" si="9">SUM(P15:P15)</f>
        <v>99397</v>
      </c>
    </row>
    <row r="16" spans="1:17" x14ac:dyDescent="0.25">
      <c r="A16" s="77" t="s">
        <v>19</v>
      </c>
      <c r="B16" s="78" t="s">
        <v>20</v>
      </c>
      <c r="C16" s="182">
        <v>418769</v>
      </c>
      <c r="D16" s="176">
        <f t="shared" si="0"/>
        <v>418769</v>
      </c>
      <c r="E16" s="177"/>
      <c r="F16" s="183">
        <v>0</v>
      </c>
      <c r="G16" s="180">
        <f t="shared" si="6"/>
        <v>0</v>
      </c>
      <c r="H16" s="180">
        <f t="shared" si="1"/>
        <v>418769</v>
      </c>
      <c r="I16" s="180">
        <f t="shared" si="2"/>
        <v>418769</v>
      </c>
      <c r="J16" s="216">
        <v>0</v>
      </c>
      <c r="K16" s="183">
        <f t="shared" si="7"/>
        <v>0</v>
      </c>
      <c r="L16" s="183">
        <f t="shared" si="3"/>
        <v>0</v>
      </c>
      <c r="M16" s="183">
        <f t="shared" si="4"/>
        <v>0</v>
      </c>
      <c r="N16" s="183">
        <f t="shared" si="8"/>
        <v>0</v>
      </c>
      <c r="O16" s="185">
        <f t="shared" si="8"/>
        <v>0</v>
      </c>
      <c r="P16" s="184">
        <f t="shared" si="5"/>
        <v>418769</v>
      </c>
      <c r="Q16" s="180">
        <f t="shared" si="9"/>
        <v>418769</v>
      </c>
    </row>
    <row r="17" spans="1:17" x14ac:dyDescent="0.25">
      <c r="A17" s="77" t="s">
        <v>21</v>
      </c>
      <c r="B17" s="78" t="s">
        <v>22</v>
      </c>
      <c r="C17" s="182">
        <v>235503</v>
      </c>
      <c r="D17" s="176">
        <f t="shared" si="0"/>
        <v>235503</v>
      </c>
      <c r="E17" s="177"/>
      <c r="F17" s="183">
        <v>0</v>
      </c>
      <c r="G17" s="180">
        <f t="shared" si="6"/>
        <v>0</v>
      </c>
      <c r="H17" s="180">
        <f t="shared" si="1"/>
        <v>235503</v>
      </c>
      <c r="I17" s="180">
        <f t="shared" si="2"/>
        <v>235503</v>
      </c>
      <c r="J17" s="216">
        <v>0</v>
      </c>
      <c r="K17" s="183">
        <f t="shared" si="7"/>
        <v>0</v>
      </c>
      <c r="L17" s="183">
        <f t="shared" si="3"/>
        <v>0</v>
      </c>
      <c r="M17" s="183">
        <f t="shared" si="4"/>
        <v>0</v>
      </c>
      <c r="N17" s="183">
        <f t="shared" si="8"/>
        <v>0</v>
      </c>
      <c r="O17" s="185">
        <f t="shared" si="8"/>
        <v>0</v>
      </c>
      <c r="P17" s="184">
        <f t="shared" si="5"/>
        <v>235503</v>
      </c>
      <c r="Q17" s="180">
        <f t="shared" si="9"/>
        <v>235503</v>
      </c>
    </row>
    <row r="18" spans="1:17" x14ac:dyDescent="0.25">
      <c r="A18" s="77" t="s">
        <v>23</v>
      </c>
      <c r="B18" s="78" t="s">
        <v>24</v>
      </c>
      <c r="C18" s="182">
        <v>202443</v>
      </c>
      <c r="D18" s="176">
        <f t="shared" si="0"/>
        <v>202443</v>
      </c>
      <c r="E18" s="177"/>
      <c r="F18" s="183">
        <v>0</v>
      </c>
      <c r="G18" s="180">
        <f t="shared" si="6"/>
        <v>0</v>
      </c>
      <c r="H18" s="180">
        <f t="shared" si="1"/>
        <v>202443</v>
      </c>
      <c r="I18" s="180">
        <f t="shared" si="2"/>
        <v>202443</v>
      </c>
      <c r="J18" s="216">
        <v>0</v>
      </c>
      <c r="K18" s="183">
        <f t="shared" si="7"/>
        <v>0</v>
      </c>
      <c r="L18" s="183">
        <f t="shared" si="3"/>
        <v>0</v>
      </c>
      <c r="M18" s="183">
        <f t="shared" si="4"/>
        <v>0</v>
      </c>
      <c r="N18" s="183">
        <f t="shared" si="8"/>
        <v>0</v>
      </c>
      <c r="O18" s="185">
        <f t="shared" si="8"/>
        <v>0</v>
      </c>
      <c r="P18" s="184">
        <f t="shared" si="5"/>
        <v>202443</v>
      </c>
      <c r="Q18" s="180">
        <f t="shared" si="9"/>
        <v>202443</v>
      </c>
    </row>
    <row r="19" spans="1:17" x14ac:dyDescent="0.25">
      <c r="A19" s="90" t="s">
        <v>25</v>
      </c>
      <c r="B19" s="91" t="s">
        <v>26</v>
      </c>
      <c r="C19" s="186">
        <v>679653</v>
      </c>
      <c r="D19" s="187">
        <f t="shared" si="0"/>
        <v>679653</v>
      </c>
      <c r="E19" s="188"/>
      <c r="F19" s="189">
        <v>500000</v>
      </c>
      <c r="G19" s="190">
        <f t="shared" si="6"/>
        <v>500000</v>
      </c>
      <c r="H19" s="190">
        <f t="shared" si="1"/>
        <v>1179653</v>
      </c>
      <c r="I19" s="190">
        <f t="shared" si="2"/>
        <v>1179653</v>
      </c>
      <c r="J19" s="216">
        <v>731533</v>
      </c>
      <c r="K19" s="189">
        <f t="shared" si="7"/>
        <v>731533</v>
      </c>
      <c r="L19" s="189">
        <f>-F19</f>
        <v>-500000</v>
      </c>
      <c r="M19" s="189">
        <f t="shared" si="4"/>
        <v>-500000</v>
      </c>
      <c r="N19" s="189">
        <f t="shared" si="8"/>
        <v>231533</v>
      </c>
      <c r="O19" s="192">
        <f t="shared" si="8"/>
        <v>231533</v>
      </c>
      <c r="P19" s="191">
        <f t="shared" si="5"/>
        <v>1411186</v>
      </c>
      <c r="Q19" s="190">
        <f t="shared" si="9"/>
        <v>1411186</v>
      </c>
    </row>
    <row r="20" spans="1:17" x14ac:dyDescent="0.25">
      <c r="A20" s="77" t="s">
        <v>27</v>
      </c>
      <c r="B20" s="78" t="s">
        <v>28</v>
      </c>
      <c r="C20" s="182">
        <v>192031</v>
      </c>
      <c r="D20" s="176">
        <f t="shared" si="0"/>
        <v>192031</v>
      </c>
      <c r="E20" s="177"/>
      <c r="F20" s="183">
        <v>0</v>
      </c>
      <c r="G20" s="180">
        <f t="shared" si="6"/>
        <v>0</v>
      </c>
      <c r="H20" s="180">
        <f t="shared" si="1"/>
        <v>192031</v>
      </c>
      <c r="I20" s="180">
        <f t="shared" si="2"/>
        <v>192031</v>
      </c>
      <c r="J20" s="216">
        <v>0</v>
      </c>
      <c r="K20" s="183">
        <f t="shared" si="7"/>
        <v>0</v>
      </c>
      <c r="L20" s="183">
        <f t="shared" ref="L20:L59" si="10">-F20</f>
        <v>0</v>
      </c>
      <c r="M20" s="183">
        <f t="shared" si="4"/>
        <v>0</v>
      </c>
      <c r="N20" s="183">
        <f t="shared" si="8"/>
        <v>0</v>
      </c>
      <c r="O20" s="185">
        <f t="shared" si="8"/>
        <v>0</v>
      </c>
      <c r="P20" s="184">
        <f t="shared" si="5"/>
        <v>192031</v>
      </c>
      <c r="Q20" s="180">
        <f t="shared" si="9"/>
        <v>192031</v>
      </c>
    </row>
    <row r="21" spans="1:17" x14ac:dyDescent="0.25">
      <c r="A21" s="77" t="s">
        <v>29</v>
      </c>
      <c r="B21" s="78" t="s">
        <v>30</v>
      </c>
      <c r="C21" s="182">
        <v>343239</v>
      </c>
      <c r="D21" s="176">
        <f t="shared" si="0"/>
        <v>343239</v>
      </c>
      <c r="E21" s="177"/>
      <c r="F21" s="183">
        <v>0</v>
      </c>
      <c r="G21" s="180">
        <f t="shared" si="6"/>
        <v>0</v>
      </c>
      <c r="H21" s="180">
        <f t="shared" si="1"/>
        <v>343239</v>
      </c>
      <c r="I21" s="180">
        <f t="shared" si="2"/>
        <v>343239</v>
      </c>
      <c r="J21" s="216">
        <v>0</v>
      </c>
      <c r="K21" s="183">
        <f t="shared" si="7"/>
        <v>0</v>
      </c>
      <c r="L21" s="183">
        <f t="shared" si="10"/>
        <v>0</v>
      </c>
      <c r="M21" s="183">
        <f t="shared" si="4"/>
        <v>0</v>
      </c>
      <c r="N21" s="183">
        <f t="shared" si="8"/>
        <v>0</v>
      </c>
      <c r="O21" s="185">
        <f t="shared" si="8"/>
        <v>0</v>
      </c>
      <c r="P21" s="184">
        <f t="shared" si="5"/>
        <v>343239</v>
      </c>
      <c r="Q21" s="180">
        <f t="shared" si="9"/>
        <v>343239</v>
      </c>
    </row>
    <row r="22" spans="1:17" x14ac:dyDescent="0.25">
      <c r="A22" s="77">
        <v>10</v>
      </c>
      <c r="B22" s="78" t="s">
        <v>31</v>
      </c>
      <c r="C22" s="182">
        <v>562411</v>
      </c>
      <c r="D22" s="176">
        <f t="shared" si="0"/>
        <v>562411</v>
      </c>
      <c r="E22" s="177"/>
      <c r="F22" s="183">
        <v>0</v>
      </c>
      <c r="G22" s="180">
        <f t="shared" si="6"/>
        <v>0</v>
      </c>
      <c r="H22" s="180">
        <f t="shared" si="1"/>
        <v>562411</v>
      </c>
      <c r="I22" s="180">
        <f t="shared" si="2"/>
        <v>562411</v>
      </c>
      <c r="J22" s="216">
        <v>0</v>
      </c>
      <c r="K22" s="183">
        <f t="shared" si="7"/>
        <v>0</v>
      </c>
      <c r="L22" s="183">
        <f t="shared" si="10"/>
        <v>0</v>
      </c>
      <c r="M22" s="183">
        <f t="shared" si="4"/>
        <v>0</v>
      </c>
      <c r="N22" s="183">
        <f t="shared" si="8"/>
        <v>0</v>
      </c>
      <c r="O22" s="185">
        <f t="shared" si="8"/>
        <v>0</v>
      </c>
      <c r="P22" s="184">
        <f t="shared" si="5"/>
        <v>562411</v>
      </c>
      <c r="Q22" s="180">
        <f t="shared" si="9"/>
        <v>562411</v>
      </c>
    </row>
    <row r="23" spans="1:17" x14ac:dyDescent="0.25">
      <c r="A23" s="77">
        <v>11</v>
      </c>
      <c r="B23" s="78" t="s">
        <v>32</v>
      </c>
      <c r="C23" s="182">
        <v>2404228</v>
      </c>
      <c r="D23" s="176">
        <f t="shared" si="0"/>
        <v>2404228</v>
      </c>
      <c r="E23" s="177"/>
      <c r="F23" s="183">
        <v>0</v>
      </c>
      <c r="G23" s="180">
        <f t="shared" si="6"/>
        <v>0</v>
      </c>
      <c r="H23" s="180">
        <f t="shared" si="1"/>
        <v>2404228</v>
      </c>
      <c r="I23" s="180">
        <f t="shared" si="2"/>
        <v>2404228</v>
      </c>
      <c r="J23" s="216">
        <v>0</v>
      </c>
      <c r="K23" s="183">
        <f t="shared" si="7"/>
        <v>0</v>
      </c>
      <c r="L23" s="183">
        <f t="shared" si="10"/>
        <v>0</v>
      </c>
      <c r="M23" s="183">
        <f t="shared" si="4"/>
        <v>0</v>
      </c>
      <c r="N23" s="183">
        <f t="shared" si="8"/>
        <v>0</v>
      </c>
      <c r="O23" s="185">
        <f t="shared" si="8"/>
        <v>0</v>
      </c>
      <c r="P23" s="184">
        <f t="shared" si="5"/>
        <v>2404228</v>
      </c>
      <c r="Q23" s="180">
        <f t="shared" si="9"/>
        <v>2404228</v>
      </c>
    </row>
    <row r="24" spans="1:17" x14ac:dyDescent="0.25">
      <c r="A24" s="77">
        <v>12</v>
      </c>
      <c r="B24" s="78" t="s">
        <v>33</v>
      </c>
      <c r="C24" s="182">
        <v>759938</v>
      </c>
      <c r="D24" s="176">
        <f t="shared" si="0"/>
        <v>759938</v>
      </c>
      <c r="E24" s="177"/>
      <c r="F24" s="183">
        <v>0</v>
      </c>
      <c r="G24" s="180">
        <f t="shared" si="6"/>
        <v>0</v>
      </c>
      <c r="H24" s="180">
        <f t="shared" si="1"/>
        <v>759938</v>
      </c>
      <c r="I24" s="180">
        <f t="shared" si="2"/>
        <v>759938</v>
      </c>
      <c r="J24" s="216">
        <v>0</v>
      </c>
      <c r="K24" s="183">
        <f t="shared" si="7"/>
        <v>0</v>
      </c>
      <c r="L24" s="183">
        <f t="shared" si="10"/>
        <v>0</v>
      </c>
      <c r="M24" s="183">
        <f t="shared" si="4"/>
        <v>0</v>
      </c>
      <c r="N24" s="183">
        <f t="shared" si="8"/>
        <v>0</v>
      </c>
      <c r="O24" s="185">
        <f t="shared" si="8"/>
        <v>0</v>
      </c>
      <c r="P24" s="184">
        <f t="shared" si="5"/>
        <v>759938</v>
      </c>
      <c r="Q24" s="180">
        <f t="shared" si="9"/>
        <v>759938</v>
      </c>
    </row>
    <row r="25" spans="1:17" x14ac:dyDescent="0.25">
      <c r="A25" s="77">
        <v>13</v>
      </c>
      <c r="B25" s="78" t="s">
        <v>34</v>
      </c>
      <c r="C25" s="182">
        <v>1499394</v>
      </c>
      <c r="D25" s="176">
        <f t="shared" si="0"/>
        <v>1499394</v>
      </c>
      <c r="E25" s="177"/>
      <c r="F25" s="183">
        <v>0</v>
      </c>
      <c r="G25" s="180">
        <f t="shared" si="6"/>
        <v>0</v>
      </c>
      <c r="H25" s="180">
        <f t="shared" si="1"/>
        <v>1499394</v>
      </c>
      <c r="I25" s="180">
        <f t="shared" si="2"/>
        <v>1499394</v>
      </c>
      <c r="J25" s="216">
        <v>0</v>
      </c>
      <c r="K25" s="183">
        <f t="shared" si="7"/>
        <v>0</v>
      </c>
      <c r="L25" s="183">
        <f t="shared" si="10"/>
        <v>0</v>
      </c>
      <c r="M25" s="183">
        <f t="shared" si="4"/>
        <v>0</v>
      </c>
      <c r="N25" s="183">
        <f t="shared" si="8"/>
        <v>0</v>
      </c>
      <c r="O25" s="185">
        <f t="shared" si="8"/>
        <v>0</v>
      </c>
      <c r="P25" s="184">
        <f t="shared" si="5"/>
        <v>1499394</v>
      </c>
      <c r="Q25" s="180">
        <f t="shared" si="9"/>
        <v>1499394</v>
      </c>
    </row>
    <row r="26" spans="1:17" x14ac:dyDescent="0.25">
      <c r="A26" s="90">
        <v>14</v>
      </c>
      <c r="B26" s="91" t="s">
        <v>35</v>
      </c>
      <c r="C26" s="186">
        <v>1058356</v>
      </c>
      <c r="D26" s="193">
        <f t="shared" si="0"/>
        <v>1058356</v>
      </c>
      <c r="E26" s="194"/>
      <c r="F26" s="195">
        <v>450000</v>
      </c>
      <c r="G26" s="196">
        <f t="shared" si="6"/>
        <v>450000</v>
      </c>
      <c r="H26" s="196">
        <f t="shared" si="1"/>
        <v>1508356</v>
      </c>
      <c r="I26" s="196">
        <f t="shared" si="2"/>
        <v>1508356</v>
      </c>
      <c r="J26" s="216">
        <v>565191</v>
      </c>
      <c r="K26" s="195">
        <f t="shared" si="7"/>
        <v>565191</v>
      </c>
      <c r="L26" s="195">
        <f t="shared" si="10"/>
        <v>-450000</v>
      </c>
      <c r="M26" s="195">
        <f t="shared" si="4"/>
        <v>-450000</v>
      </c>
      <c r="N26" s="195">
        <f t="shared" si="8"/>
        <v>115191</v>
      </c>
      <c r="O26" s="198">
        <f t="shared" si="8"/>
        <v>115191</v>
      </c>
      <c r="P26" s="197">
        <f t="shared" si="5"/>
        <v>1623547</v>
      </c>
      <c r="Q26" s="196">
        <f t="shared" si="9"/>
        <v>1623547</v>
      </c>
    </row>
    <row r="27" spans="1:17" x14ac:dyDescent="0.25">
      <c r="A27" s="77">
        <v>15</v>
      </c>
      <c r="B27" s="78" t="s">
        <v>36</v>
      </c>
      <c r="C27" s="182">
        <v>86480</v>
      </c>
      <c r="D27" s="176">
        <f t="shared" si="0"/>
        <v>86480</v>
      </c>
      <c r="E27" s="177"/>
      <c r="F27" s="183">
        <v>0</v>
      </c>
      <c r="G27" s="180">
        <f t="shared" si="6"/>
        <v>0</v>
      </c>
      <c r="H27" s="180">
        <f t="shared" si="1"/>
        <v>86480</v>
      </c>
      <c r="I27" s="180">
        <f t="shared" si="2"/>
        <v>86480</v>
      </c>
      <c r="J27" s="216">
        <v>0</v>
      </c>
      <c r="K27" s="183">
        <f t="shared" si="7"/>
        <v>0</v>
      </c>
      <c r="L27" s="183">
        <f t="shared" si="10"/>
        <v>0</v>
      </c>
      <c r="M27" s="183">
        <f t="shared" si="4"/>
        <v>0</v>
      </c>
      <c r="N27" s="183">
        <f t="shared" si="8"/>
        <v>0</v>
      </c>
      <c r="O27" s="185">
        <f t="shared" si="8"/>
        <v>0</v>
      </c>
      <c r="P27" s="184">
        <f t="shared" si="5"/>
        <v>86480</v>
      </c>
      <c r="Q27" s="180">
        <f t="shared" si="9"/>
        <v>86480</v>
      </c>
    </row>
    <row r="28" spans="1:17" x14ac:dyDescent="0.25">
      <c r="A28" s="77">
        <v>16</v>
      </c>
      <c r="B28" s="78" t="s">
        <v>37</v>
      </c>
      <c r="C28" s="182">
        <v>741533</v>
      </c>
      <c r="D28" s="176">
        <f t="shared" si="0"/>
        <v>741533</v>
      </c>
      <c r="E28" s="177"/>
      <c r="F28" s="183">
        <v>0</v>
      </c>
      <c r="G28" s="180">
        <f t="shared" si="6"/>
        <v>0</v>
      </c>
      <c r="H28" s="180">
        <f t="shared" si="1"/>
        <v>741533</v>
      </c>
      <c r="I28" s="180">
        <f t="shared" si="2"/>
        <v>741533</v>
      </c>
      <c r="J28" s="216">
        <v>0</v>
      </c>
      <c r="K28" s="183">
        <f t="shared" si="7"/>
        <v>0</v>
      </c>
      <c r="L28" s="183">
        <f t="shared" si="10"/>
        <v>0</v>
      </c>
      <c r="M28" s="183">
        <f t="shared" si="4"/>
        <v>0</v>
      </c>
      <c r="N28" s="183">
        <f t="shared" si="8"/>
        <v>0</v>
      </c>
      <c r="O28" s="185">
        <f t="shared" si="8"/>
        <v>0</v>
      </c>
      <c r="P28" s="184">
        <f t="shared" si="5"/>
        <v>741533</v>
      </c>
      <c r="Q28" s="180">
        <f t="shared" si="9"/>
        <v>741533</v>
      </c>
    </row>
    <row r="29" spans="1:17" x14ac:dyDescent="0.25">
      <c r="A29" s="77">
        <v>17</v>
      </c>
      <c r="B29" s="78" t="s">
        <v>38</v>
      </c>
      <c r="C29" s="182">
        <v>346129</v>
      </c>
      <c r="D29" s="176">
        <f t="shared" si="0"/>
        <v>346129</v>
      </c>
      <c r="E29" s="177"/>
      <c r="F29" s="183">
        <v>0</v>
      </c>
      <c r="G29" s="180">
        <f t="shared" si="6"/>
        <v>0</v>
      </c>
      <c r="H29" s="180">
        <f t="shared" si="1"/>
        <v>346129</v>
      </c>
      <c r="I29" s="180">
        <f t="shared" si="2"/>
        <v>346129</v>
      </c>
      <c r="J29" s="216">
        <v>0</v>
      </c>
      <c r="K29" s="183">
        <f t="shared" si="7"/>
        <v>0</v>
      </c>
      <c r="L29" s="183">
        <f t="shared" si="10"/>
        <v>0</v>
      </c>
      <c r="M29" s="183">
        <f t="shared" si="4"/>
        <v>0</v>
      </c>
      <c r="N29" s="183">
        <f t="shared" si="8"/>
        <v>0</v>
      </c>
      <c r="O29" s="185">
        <f t="shared" si="8"/>
        <v>0</v>
      </c>
      <c r="P29" s="184">
        <f t="shared" si="5"/>
        <v>346129</v>
      </c>
      <c r="Q29" s="180">
        <f t="shared" si="9"/>
        <v>346129</v>
      </c>
    </row>
    <row r="30" spans="1:17" x14ac:dyDescent="0.25">
      <c r="A30" s="90">
        <v>18</v>
      </c>
      <c r="B30" s="91" t="s">
        <v>39</v>
      </c>
      <c r="C30" s="186">
        <v>1403845</v>
      </c>
      <c r="D30" s="187">
        <f t="shared" si="0"/>
        <v>1403845</v>
      </c>
      <c r="E30" s="188"/>
      <c r="F30" s="189">
        <v>0</v>
      </c>
      <c r="G30" s="190">
        <f t="shared" si="6"/>
        <v>0</v>
      </c>
      <c r="H30" s="190">
        <f t="shared" si="1"/>
        <v>1403845</v>
      </c>
      <c r="I30" s="190">
        <f t="shared" si="2"/>
        <v>1403845</v>
      </c>
      <c r="J30" s="216">
        <v>1093740</v>
      </c>
      <c r="K30" s="189">
        <f t="shared" si="7"/>
        <v>1093740</v>
      </c>
      <c r="L30" s="189">
        <f t="shared" si="10"/>
        <v>0</v>
      </c>
      <c r="M30" s="189">
        <f t="shared" si="4"/>
        <v>0</v>
      </c>
      <c r="N30" s="189">
        <f t="shared" si="8"/>
        <v>1093740</v>
      </c>
      <c r="O30" s="192">
        <f t="shared" si="8"/>
        <v>1093740</v>
      </c>
      <c r="P30" s="191">
        <f t="shared" si="5"/>
        <v>2497585</v>
      </c>
      <c r="Q30" s="190">
        <f t="shared" si="9"/>
        <v>2497585</v>
      </c>
    </row>
    <row r="31" spans="1:17" x14ac:dyDescent="0.25">
      <c r="A31" s="77">
        <v>19</v>
      </c>
      <c r="B31" s="78" t="s">
        <v>40</v>
      </c>
      <c r="C31" s="182">
        <v>249419</v>
      </c>
      <c r="D31" s="176">
        <f t="shared" si="0"/>
        <v>249419</v>
      </c>
      <c r="E31" s="177"/>
      <c r="F31" s="183">
        <v>0</v>
      </c>
      <c r="G31" s="180">
        <f t="shared" si="6"/>
        <v>0</v>
      </c>
      <c r="H31" s="180">
        <f t="shared" si="1"/>
        <v>249419</v>
      </c>
      <c r="I31" s="180">
        <f t="shared" si="2"/>
        <v>249419</v>
      </c>
      <c r="J31" s="216">
        <v>0</v>
      </c>
      <c r="K31" s="183">
        <f t="shared" si="7"/>
        <v>0</v>
      </c>
      <c r="L31" s="183">
        <f t="shared" si="10"/>
        <v>0</v>
      </c>
      <c r="M31" s="183">
        <f t="shared" si="4"/>
        <v>0</v>
      </c>
      <c r="N31" s="183">
        <f t="shared" si="8"/>
        <v>0</v>
      </c>
      <c r="O31" s="185">
        <f t="shared" si="8"/>
        <v>0</v>
      </c>
      <c r="P31" s="184">
        <f t="shared" si="5"/>
        <v>249419</v>
      </c>
      <c r="Q31" s="180">
        <f t="shared" si="9"/>
        <v>249419</v>
      </c>
    </row>
    <row r="32" spans="1:17" x14ac:dyDescent="0.25">
      <c r="A32" s="77">
        <v>20</v>
      </c>
      <c r="B32" s="78" t="s">
        <v>41</v>
      </c>
      <c r="C32" s="182">
        <v>282895</v>
      </c>
      <c r="D32" s="176">
        <f t="shared" si="0"/>
        <v>282895</v>
      </c>
      <c r="E32" s="177"/>
      <c r="F32" s="183">
        <v>0</v>
      </c>
      <c r="G32" s="180">
        <f t="shared" si="6"/>
        <v>0</v>
      </c>
      <c r="H32" s="180">
        <f t="shared" si="1"/>
        <v>282895</v>
      </c>
      <c r="I32" s="180">
        <f t="shared" si="2"/>
        <v>282895</v>
      </c>
      <c r="J32" s="216">
        <v>0</v>
      </c>
      <c r="K32" s="183">
        <f t="shared" si="7"/>
        <v>0</v>
      </c>
      <c r="L32" s="183">
        <f t="shared" si="10"/>
        <v>0</v>
      </c>
      <c r="M32" s="183">
        <f t="shared" si="4"/>
        <v>0</v>
      </c>
      <c r="N32" s="183">
        <f t="shared" si="8"/>
        <v>0</v>
      </c>
      <c r="O32" s="185">
        <f t="shared" si="8"/>
        <v>0</v>
      </c>
      <c r="P32" s="184">
        <f t="shared" si="5"/>
        <v>282895</v>
      </c>
      <c r="Q32" s="180">
        <f t="shared" si="9"/>
        <v>282895</v>
      </c>
    </row>
    <row r="33" spans="1:17" x14ac:dyDescent="0.25">
      <c r="A33" s="77">
        <v>21</v>
      </c>
      <c r="B33" s="78" t="s">
        <v>42</v>
      </c>
      <c r="C33" s="182">
        <v>182805</v>
      </c>
      <c r="D33" s="176">
        <f t="shared" si="0"/>
        <v>182805</v>
      </c>
      <c r="E33" s="177"/>
      <c r="F33" s="183">
        <v>0</v>
      </c>
      <c r="G33" s="180">
        <f t="shared" si="6"/>
        <v>0</v>
      </c>
      <c r="H33" s="180">
        <f t="shared" si="1"/>
        <v>182805</v>
      </c>
      <c r="I33" s="180">
        <f t="shared" si="2"/>
        <v>182805</v>
      </c>
      <c r="J33" s="216">
        <v>0</v>
      </c>
      <c r="K33" s="183">
        <f t="shared" si="7"/>
        <v>0</v>
      </c>
      <c r="L33" s="183">
        <f t="shared" si="10"/>
        <v>0</v>
      </c>
      <c r="M33" s="183">
        <f t="shared" si="4"/>
        <v>0</v>
      </c>
      <c r="N33" s="183">
        <f t="shared" si="8"/>
        <v>0</v>
      </c>
      <c r="O33" s="185">
        <f t="shared" si="8"/>
        <v>0</v>
      </c>
      <c r="P33" s="184">
        <f t="shared" si="5"/>
        <v>182805</v>
      </c>
      <c r="Q33" s="180">
        <f t="shared" si="9"/>
        <v>182805</v>
      </c>
    </row>
    <row r="34" spans="1:17" x14ac:dyDescent="0.25">
      <c r="A34" s="77">
        <v>22</v>
      </c>
      <c r="B34" s="78" t="s">
        <v>43</v>
      </c>
      <c r="C34" s="182">
        <v>80568</v>
      </c>
      <c r="D34" s="176">
        <f t="shared" si="0"/>
        <v>80568</v>
      </c>
      <c r="E34" s="177"/>
      <c r="F34" s="183">
        <v>0</v>
      </c>
      <c r="G34" s="180">
        <f t="shared" si="6"/>
        <v>0</v>
      </c>
      <c r="H34" s="180">
        <f t="shared" si="1"/>
        <v>80568</v>
      </c>
      <c r="I34" s="180">
        <f t="shared" si="2"/>
        <v>80568</v>
      </c>
      <c r="J34" s="216">
        <v>0</v>
      </c>
      <c r="K34" s="183">
        <f t="shared" si="7"/>
        <v>0</v>
      </c>
      <c r="L34" s="183">
        <f t="shared" si="10"/>
        <v>0</v>
      </c>
      <c r="M34" s="183">
        <f t="shared" si="4"/>
        <v>0</v>
      </c>
      <c r="N34" s="183">
        <f t="shared" si="8"/>
        <v>0</v>
      </c>
      <c r="O34" s="185">
        <f t="shared" si="8"/>
        <v>0</v>
      </c>
      <c r="P34" s="184">
        <f t="shared" si="5"/>
        <v>80568</v>
      </c>
      <c r="Q34" s="180">
        <f t="shared" si="9"/>
        <v>80568</v>
      </c>
    </row>
    <row r="35" spans="1:17" x14ac:dyDescent="0.25">
      <c r="A35" s="77">
        <v>23</v>
      </c>
      <c r="B35" s="78" t="s">
        <v>44</v>
      </c>
      <c r="C35" s="182">
        <v>1603795</v>
      </c>
      <c r="D35" s="176">
        <f t="shared" si="0"/>
        <v>1603795</v>
      </c>
      <c r="E35" s="177"/>
      <c r="F35" s="183">
        <v>0</v>
      </c>
      <c r="G35" s="180">
        <f t="shared" si="6"/>
        <v>0</v>
      </c>
      <c r="H35" s="180">
        <f t="shared" si="1"/>
        <v>1603795</v>
      </c>
      <c r="I35" s="180">
        <f t="shared" si="2"/>
        <v>1603795</v>
      </c>
      <c r="J35" s="216">
        <v>0</v>
      </c>
      <c r="K35" s="183">
        <f t="shared" si="7"/>
        <v>0</v>
      </c>
      <c r="L35" s="183">
        <f t="shared" si="10"/>
        <v>0</v>
      </c>
      <c r="M35" s="183">
        <f t="shared" si="4"/>
        <v>0</v>
      </c>
      <c r="N35" s="183">
        <f t="shared" si="8"/>
        <v>0</v>
      </c>
      <c r="O35" s="185">
        <f t="shared" si="8"/>
        <v>0</v>
      </c>
      <c r="P35" s="184">
        <f t="shared" si="5"/>
        <v>1603795</v>
      </c>
      <c r="Q35" s="180">
        <f t="shared" si="9"/>
        <v>1603795</v>
      </c>
    </row>
    <row r="36" spans="1:17" x14ac:dyDescent="0.25">
      <c r="A36" s="77">
        <v>24</v>
      </c>
      <c r="B36" s="78" t="s">
        <v>45</v>
      </c>
      <c r="C36" s="182">
        <v>641381</v>
      </c>
      <c r="D36" s="176">
        <f t="shared" si="0"/>
        <v>641381</v>
      </c>
      <c r="E36" s="177"/>
      <c r="F36" s="183">
        <v>0</v>
      </c>
      <c r="G36" s="180">
        <f t="shared" si="6"/>
        <v>0</v>
      </c>
      <c r="H36" s="180">
        <f t="shared" si="1"/>
        <v>641381</v>
      </c>
      <c r="I36" s="180">
        <f t="shared" si="2"/>
        <v>641381</v>
      </c>
      <c r="J36" s="216">
        <v>0</v>
      </c>
      <c r="K36" s="183">
        <f t="shared" si="7"/>
        <v>0</v>
      </c>
      <c r="L36" s="183">
        <f t="shared" si="10"/>
        <v>0</v>
      </c>
      <c r="M36" s="183">
        <f t="shared" si="4"/>
        <v>0</v>
      </c>
      <c r="N36" s="183">
        <f t="shared" si="8"/>
        <v>0</v>
      </c>
      <c r="O36" s="185">
        <f t="shared" si="8"/>
        <v>0</v>
      </c>
      <c r="P36" s="184">
        <f t="shared" si="5"/>
        <v>641381</v>
      </c>
      <c r="Q36" s="180">
        <f t="shared" si="9"/>
        <v>641381</v>
      </c>
    </row>
    <row r="37" spans="1:17" x14ac:dyDescent="0.25">
      <c r="A37" s="77">
        <v>25</v>
      </c>
      <c r="B37" s="78" t="s">
        <v>46</v>
      </c>
      <c r="C37" s="182">
        <v>1556695</v>
      </c>
      <c r="D37" s="176">
        <f t="shared" si="0"/>
        <v>1556695</v>
      </c>
      <c r="E37" s="177"/>
      <c r="F37" s="183">
        <v>0</v>
      </c>
      <c r="G37" s="180">
        <f t="shared" si="6"/>
        <v>0</v>
      </c>
      <c r="H37" s="180">
        <f t="shared" si="1"/>
        <v>1556695</v>
      </c>
      <c r="I37" s="180">
        <f t="shared" si="2"/>
        <v>1556695</v>
      </c>
      <c r="J37" s="216">
        <v>0</v>
      </c>
      <c r="K37" s="183">
        <f t="shared" si="7"/>
        <v>0</v>
      </c>
      <c r="L37" s="183">
        <f t="shared" si="10"/>
        <v>0</v>
      </c>
      <c r="M37" s="183">
        <f t="shared" si="4"/>
        <v>0</v>
      </c>
      <c r="N37" s="183">
        <f t="shared" si="8"/>
        <v>0</v>
      </c>
      <c r="O37" s="185">
        <f t="shared" si="8"/>
        <v>0</v>
      </c>
      <c r="P37" s="184">
        <f t="shared" si="5"/>
        <v>1556695</v>
      </c>
      <c r="Q37" s="180">
        <f t="shared" si="9"/>
        <v>1556695</v>
      </c>
    </row>
    <row r="38" spans="1:17" x14ac:dyDescent="0.25">
      <c r="A38" s="77">
        <v>26</v>
      </c>
      <c r="B38" s="78" t="s">
        <v>47</v>
      </c>
      <c r="C38" s="182">
        <v>4834854</v>
      </c>
      <c r="D38" s="176">
        <f t="shared" si="0"/>
        <v>4834854</v>
      </c>
      <c r="E38" s="177"/>
      <c r="F38" s="183">
        <v>0</v>
      </c>
      <c r="G38" s="180">
        <f t="shared" si="6"/>
        <v>0</v>
      </c>
      <c r="H38" s="180">
        <f t="shared" si="1"/>
        <v>4834854</v>
      </c>
      <c r="I38" s="180">
        <f t="shared" si="2"/>
        <v>4834854</v>
      </c>
      <c r="J38" s="216">
        <v>0</v>
      </c>
      <c r="K38" s="183">
        <f t="shared" si="7"/>
        <v>0</v>
      </c>
      <c r="L38" s="183">
        <f t="shared" si="10"/>
        <v>0</v>
      </c>
      <c r="M38" s="183">
        <f t="shared" si="4"/>
        <v>0</v>
      </c>
      <c r="N38" s="183">
        <f t="shared" si="8"/>
        <v>0</v>
      </c>
      <c r="O38" s="185">
        <f t="shared" si="8"/>
        <v>0</v>
      </c>
      <c r="P38" s="184">
        <f t="shared" si="5"/>
        <v>4834854</v>
      </c>
      <c r="Q38" s="180">
        <f t="shared" si="9"/>
        <v>4834854</v>
      </c>
    </row>
    <row r="39" spans="1:17" x14ac:dyDescent="0.25">
      <c r="A39" s="77">
        <v>27</v>
      </c>
      <c r="B39" s="78" t="s">
        <v>48</v>
      </c>
      <c r="C39" s="182">
        <v>262892</v>
      </c>
      <c r="D39" s="176">
        <f t="shared" si="0"/>
        <v>262892</v>
      </c>
      <c r="E39" s="177"/>
      <c r="F39" s="183">
        <v>0</v>
      </c>
      <c r="G39" s="180">
        <f t="shared" si="6"/>
        <v>0</v>
      </c>
      <c r="H39" s="180">
        <f t="shared" si="1"/>
        <v>262892</v>
      </c>
      <c r="I39" s="180">
        <f t="shared" si="2"/>
        <v>262892</v>
      </c>
      <c r="J39" s="216">
        <v>0</v>
      </c>
      <c r="K39" s="183">
        <f t="shared" si="7"/>
        <v>0</v>
      </c>
      <c r="L39" s="183">
        <f t="shared" si="10"/>
        <v>0</v>
      </c>
      <c r="M39" s="183">
        <f t="shared" si="4"/>
        <v>0</v>
      </c>
      <c r="N39" s="183">
        <f t="shared" si="8"/>
        <v>0</v>
      </c>
      <c r="O39" s="185">
        <f t="shared" si="8"/>
        <v>0</v>
      </c>
      <c r="P39" s="184">
        <f t="shared" si="5"/>
        <v>262892</v>
      </c>
      <c r="Q39" s="180">
        <f t="shared" si="9"/>
        <v>262892</v>
      </c>
    </row>
    <row r="40" spans="1:17" x14ac:dyDescent="0.25">
      <c r="A40" s="77">
        <v>28</v>
      </c>
      <c r="B40" s="78" t="s">
        <v>49</v>
      </c>
      <c r="C40" s="182">
        <v>331579</v>
      </c>
      <c r="D40" s="176">
        <f t="shared" si="0"/>
        <v>331579</v>
      </c>
      <c r="E40" s="177"/>
      <c r="F40" s="183">
        <v>0</v>
      </c>
      <c r="G40" s="180">
        <f t="shared" si="6"/>
        <v>0</v>
      </c>
      <c r="H40" s="180">
        <f t="shared" si="1"/>
        <v>331579</v>
      </c>
      <c r="I40" s="180">
        <f t="shared" si="2"/>
        <v>331579</v>
      </c>
      <c r="J40" s="216">
        <v>0</v>
      </c>
      <c r="K40" s="183">
        <f t="shared" si="7"/>
        <v>0</v>
      </c>
      <c r="L40" s="183">
        <f t="shared" si="10"/>
        <v>0</v>
      </c>
      <c r="M40" s="183">
        <f t="shared" si="4"/>
        <v>0</v>
      </c>
      <c r="N40" s="183">
        <f t="shared" si="8"/>
        <v>0</v>
      </c>
      <c r="O40" s="185">
        <f t="shared" si="8"/>
        <v>0</v>
      </c>
      <c r="P40" s="184">
        <f t="shared" si="5"/>
        <v>331579</v>
      </c>
      <c r="Q40" s="180">
        <f t="shared" si="9"/>
        <v>331579</v>
      </c>
    </row>
    <row r="41" spans="1:17" x14ac:dyDescent="0.25">
      <c r="A41" s="77">
        <v>29</v>
      </c>
      <c r="B41" s="78" t="s">
        <v>50</v>
      </c>
      <c r="C41" s="182">
        <v>960098</v>
      </c>
      <c r="D41" s="176">
        <f t="shared" si="0"/>
        <v>960098</v>
      </c>
      <c r="E41" s="177"/>
      <c r="F41" s="183">
        <v>0</v>
      </c>
      <c r="G41" s="180">
        <f t="shared" si="6"/>
        <v>0</v>
      </c>
      <c r="H41" s="180">
        <f t="shared" si="1"/>
        <v>960098</v>
      </c>
      <c r="I41" s="180">
        <f t="shared" si="2"/>
        <v>960098</v>
      </c>
      <c r="J41" s="216">
        <v>0</v>
      </c>
      <c r="K41" s="183">
        <f t="shared" si="7"/>
        <v>0</v>
      </c>
      <c r="L41" s="183">
        <f t="shared" si="10"/>
        <v>0</v>
      </c>
      <c r="M41" s="183">
        <f t="shared" si="4"/>
        <v>0</v>
      </c>
      <c r="N41" s="183">
        <f t="shared" si="8"/>
        <v>0</v>
      </c>
      <c r="O41" s="185">
        <f t="shared" si="8"/>
        <v>0</v>
      </c>
      <c r="P41" s="184">
        <f t="shared" si="5"/>
        <v>960098</v>
      </c>
      <c r="Q41" s="180">
        <f t="shared" si="9"/>
        <v>960098</v>
      </c>
    </row>
    <row r="42" spans="1:17" x14ac:dyDescent="0.25">
      <c r="A42" s="77">
        <v>30</v>
      </c>
      <c r="B42" s="78" t="s">
        <v>51</v>
      </c>
      <c r="C42" s="182">
        <v>231483</v>
      </c>
      <c r="D42" s="176">
        <f t="shared" si="0"/>
        <v>231483</v>
      </c>
      <c r="E42" s="177"/>
      <c r="F42" s="183">
        <v>0</v>
      </c>
      <c r="G42" s="180">
        <f t="shared" si="6"/>
        <v>0</v>
      </c>
      <c r="H42" s="180">
        <f t="shared" si="1"/>
        <v>231483</v>
      </c>
      <c r="I42" s="180">
        <f t="shared" si="2"/>
        <v>231483</v>
      </c>
      <c r="J42" s="216">
        <v>0</v>
      </c>
      <c r="K42" s="183">
        <f t="shared" si="7"/>
        <v>0</v>
      </c>
      <c r="L42" s="183">
        <f t="shared" si="10"/>
        <v>0</v>
      </c>
      <c r="M42" s="183">
        <f t="shared" si="4"/>
        <v>0</v>
      </c>
      <c r="N42" s="183">
        <f t="shared" si="8"/>
        <v>0</v>
      </c>
      <c r="O42" s="185">
        <f t="shared" si="8"/>
        <v>0</v>
      </c>
      <c r="P42" s="184">
        <f t="shared" si="5"/>
        <v>231483</v>
      </c>
      <c r="Q42" s="180">
        <f t="shared" si="9"/>
        <v>231483</v>
      </c>
    </row>
    <row r="43" spans="1:17" x14ac:dyDescent="0.25">
      <c r="A43" s="77">
        <v>31</v>
      </c>
      <c r="B43" s="78" t="s">
        <v>52</v>
      </c>
      <c r="C43" s="182">
        <v>824137</v>
      </c>
      <c r="D43" s="176">
        <f t="shared" si="0"/>
        <v>824137</v>
      </c>
      <c r="E43" s="177"/>
      <c r="F43" s="183">
        <v>0</v>
      </c>
      <c r="G43" s="180">
        <f t="shared" si="6"/>
        <v>0</v>
      </c>
      <c r="H43" s="180">
        <f t="shared" si="1"/>
        <v>824137</v>
      </c>
      <c r="I43" s="180">
        <f t="shared" si="2"/>
        <v>824137</v>
      </c>
      <c r="J43" s="216">
        <v>0</v>
      </c>
      <c r="K43" s="183">
        <f t="shared" si="7"/>
        <v>0</v>
      </c>
      <c r="L43" s="183">
        <f t="shared" si="10"/>
        <v>0</v>
      </c>
      <c r="M43" s="183">
        <f t="shared" si="4"/>
        <v>0</v>
      </c>
      <c r="N43" s="183">
        <f t="shared" si="8"/>
        <v>0</v>
      </c>
      <c r="O43" s="185">
        <f t="shared" si="8"/>
        <v>0</v>
      </c>
      <c r="P43" s="184">
        <f t="shared" si="5"/>
        <v>824137</v>
      </c>
      <c r="Q43" s="180">
        <f t="shared" si="9"/>
        <v>824137</v>
      </c>
    </row>
    <row r="44" spans="1:17" x14ac:dyDescent="0.25">
      <c r="A44" s="77">
        <v>32</v>
      </c>
      <c r="B44" s="78" t="s">
        <v>53</v>
      </c>
      <c r="C44" s="182">
        <v>2420183</v>
      </c>
      <c r="D44" s="176">
        <f t="shared" si="0"/>
        <v>2420183</v>
      </c>
      <c r="E44" s="177"/>
      <c r="F44" s="183">
        <v>0</v>
      </c>
      <c r="G44" s="180">
        <f t="shared" si="6"/>
        <v>0</v>
      </c>
      <c r="H44" s="180">
        <f t="shared" si="1"/>
        <v>2420183</v>
      </c>
      <c r="I44" s="180">
        <f t="shared" si="2"/>
        <v>2420183</v>
      </c>
      <c r="J44" s="216">
        <v>0</v>
      </c>
      <c r="K44" s="183">
        <f t="shared" si="7"/>
        <v>0</v>
      </c>
      <c r="L44" s="183">
        <f t="shared" si="10"/>
        <v>0</v>
      </c>
      <c r="M44" s="183">
        <f t="shared" si="4"/>
        <v>0</v>
      </c>
      <c r="N44" s="183">
        <f t="shared" si="8"/>
        <v>0</v>
      </c>
      <c r="O44" s="185">
        <f t="shared" si="8"/>
        <v>0</v>
      </c>
      <c r="P44" s="184">
        <f t="shared" si="5"/>
        <v>2420183</v>
      </c>
      <c r="Q44" s="180">
        <f t="shared" si="9"/>
        <v>2420183</v>
      </c>
    </row>
    <row r="45" spans="1:17" x14ac:dyDescent="0.25">
      <c r="A45" s="77">
        <v>33</v>
      </c>
      <c r="B45" s="78" t="s">
        <v>54</v>
      </c>
      <c r="C45" s="182">
        <v>1145392</v>
      </c>
      <c r="D45" s="176">
        <f t="shared" si="0"/>
        <v>1145392</v>
      </c>
      <c r="E45" s="177"/>
      <c r="F45" s="183">
        <v>0</v>
      </c>
      <c r="G45" s="180">
        <f t="shared" si="6"/>
        <v>0</v>
      </c>
      <c r="H45" s="180">
        <f t="shared" si="1"/>
        <v>1145392</v>
      </c>
      <c r="I45" s="180">
        <f t="shared" si="2"/>
        <v>1145392</v>
      </c>
      <c r="J45" s="216">
        <v>0</v>
      </c>
      <c r="K45" s="183">
        <f t="shared" si="7"/>
        <v>0</v>
      </c>
      <c r="L45" s="183">
        <f t="shared" si="10"/>
        <v>0</v>
      </c>
      <c r="M45" s="183">
        <f t="shared" si="4"/>
        <v>0</v>
      </c>
      <c r="N45" s="183">
        <f t="shared" si="8"/>
        <v>0</v>
      </c>
      <c r="O45" s="185">
        <f t="shared" si="8"/>
        <v>0</v>
      </c>
      <c r="P45" s="184">
        <f t="shared" si="5"/>
        <v>1145392</v>
      </c>
      <c r="Q45" s="180">
        <f t="shared" si="9"/>
        <v>1145392</v>
      </c>
    </row>
    <row r="46" spans="1:17" x14ac:dyDescent="0.25">
      <c r="A46" s="77">
        <v>34</v>
      </c>
      <c r="B46" s="78" t="s">
        <v>55</v>
      </c>
      <c r="C46" s="182">
        <v>1528307</v>
      </c>
      <c r="D46" s="176">
        <f t="shared" si="0"/>
        <v>1528307</v>
      </c>
      <c r="E46" s="177"/>
      <c r="F46" s="183">
        <v>0</v>
      </c>
      <c r="G46" s="180">
        <f t="shared" si="6"/>
        <v>0</v>
      </c>
      <c r="H46" s="180">
        <f t="shared" si="1"/>
        <v>1528307</v>
      </c>
      <c r="I46" s="180">
        <f t="shared" si="2"/>
        <v>1528307</v>
      </c>
      <c r="J46" s="216">
        <v>0</v>
      </c>
      <c r="K46" s="183">
        <f t="shared" si="7"/>
        <v>0</v>
      </c>
      <c r="L46" s="183">
        <f t="shared" si="10"/>
        <v>0</v>
      </c>
      <c r="M46" s="183">
        <f t="shared" si="4"/>
        <v>0</v>
      </c>
      <c r="N46" s="183">
        <f t="shared" si="8"/>
        <v>0</v>
      </c>
      <c r="O46" s="185">
        <f t="shared" si="8"/>
        <v>0</v>
      </c>
      <c r="P46" s="184">
        <f t="shared" si="5"/>
        <v>1528307</v>
      </c>
      <c r="Q46" s="180">
        <f t="shared" si="9"/>
        <v>1528307</v>
      </c>
    </row>
    <row r="47" spans="1:17" x14ac:dyDescent="0.25">
      <c r="A47" s="77">
        <v>35</v>
      </c>
      <c r="B47" s="78" t="s">
        <v>56</v>
      </c>
      <c r="C47" s="182">
        <v>553990</v>
      </c>
      <c r="D47" s="176">
        <f t="shared" si="0"/>
        <v>553990</v>
      </c>
      <c r="E47" s="177"/>
      <c r="F47" s="183">
        <v>0</v>
      </c>
      <c r="G47" s="180">
        <f t="shared" si="6"/>
        <v>0</v>
      </c>
      <c r="H47" s="180">
        <f t="shared" si="1"/>
        <v>553990</v>
      </c>
      <c r="I47" s="180">
        <f t="shared" si="2"/>
        <v>553990</v>
      </c>
      <c r="J47" s="216">
        <v>0</v>
      </c>
      <c r="K47" s="183">
        <f t="shared" si="7"/>
        <v>0</v>
      </c>
      <c r="L47" s="183">
        <f t="shared" si="10"/>
        <v>0</v>
      </c>
      <c r="M47" s="183">
        <f t="shared" si="4"/>
        <v>0</v>
      </c>
      <c r="N47" s="183">
        <f t="shared" si="8"/>
        <v>0</v>
      </c>
      <c r="O47" s="185">
        <f t="shared" si="8"/>
        <v>0</v>
      </c>
      <c r="P47" s="184">
        <f t="shared" si="5"/>
        <v>553990</v>
      </c>
      <c r="Q47" s="180">
        <f t="shared" si="9"/>
        <v>553990</v>
      </c>
    </row>
    <row r="48" spans="1:17" x14ac:dyDescent="0.25">
      <c r="A48" s="77">
        <v>36</v>
      </c>
      <c r="B48" s="78" t="s">
        <v>57</v>
      </c>
      <c r="C48" s="182">
        <v>2437528</v>
      </c>
      <c r="D48" s="176">
        <f t="shared" si="0"/>
        <v>2437528</v>
      </c>
      <c r="E48" s="177"/>
      <c r="F48" s="183">
        <v>0</v>
      </c>
      <c r="G48" s="180">
        <f t="shared" si="6"/>
        <v>0</v>
      </c>
      <c r="H48" s="180">
        <f t="shared" si="1"/>
        <v>2437528</v>
      </c>
      <c r="I48" s="180">
        <f t="shared" si="2"/>
        <v>2437528</v>
      </c>
      <c r="J48" s="216">
        <v>0</v>
      </c>
      <c r="K48" s="183">
        <f t="shared" si="7"/>
        <v>0</v>
      </c>
      <c r="L48" s="183">
        <f t="shared" si="10"/>
        <v>0</v>
      </c>
      <c r="M48" s="183">
        <f t="shared" si="4"/>
        <v>0</v>
      </c>
      <c r="N48" s="183">
        <f t="shared" si="8"/>
        <v>0</v>
      </c>
      <c r="O48" s="185">
        <f t="shared" si="8"/>
        <v>0</v>
      </c>
      <c r="P48" s="184">
        <f t="shared" si="5"/>
        <v>2437528</v>
      </c>
      <c r="Q48" s="180">
        <f t="shared" si="9"/>
        <v>2437528</v>
      </c>
    </row>
    <row r="49" spans="1:17" x14ac:dyDescent="0.25">
      <c r="A49" s="77">
        <v>37</v>
      </c>
      <c r="B49" s="78" t="s">
        <v>58</v>
      </c>
      <c r="C49" s="182">
        <v>98101</v>
      </c>
      <c r="D49" s="176">
        <f t="shared" si="0"/>
        <v>98101</v>
      </c>
      <c r="E49" s="177"/>
      <c r="F49" s="183">
        <v>0</v>
      </c>
      <c r="G49" s="180">
        <f t="shared" si="6"/>
        <v>0</v>
      </c>
      <c r="H49" s="180">
        <f t="shared" si="1"/>
        <v>98101</v>
      </c>
      <c r="I49" s="180">
        <f t="shared" si="2"/>
        <v>98101</v>
      </c>
      <c r="J49" s="216">
        <v>0</v>
      </c>
      <c r="K49" s="183">
        <f t="shared" si="7"/>
        <v>0</v>
      </c>
      <c r="L49" s="183">
        <f t="shared" si="10"/>
        <v>0</v>
      </c>
      <c r="M49" s="183">
        <f t="shared" si="4"/>
        <v>0</v>
      </c>
      <c r="N49" s="183">
        <f t="shared" si="8"/>
        <v>0</v>
      </c>
      <c r="O49" s="185">
        <f t="shared" si="8"/>
        <v>0</v>
      </c>
      <c r="P49" s="184">
        <f t="shared" si="5"/>
        <v>98101</v>
      </c>
      <c r="Q49" s="180">
        <f t="shared" si="9"/>
        <v>98101</v>
      </c>
    </row>
    <row r="50" spans="1:17" x14ac:dyDescent="0.25">
      <c r="A50" s="77">
        <v>38</v>
      </c>
      <c r="B50" s="78" t="s">
        <v>59</v>
      </c>
      <c r="C50" s="182">
        <v>127208</v>
      </c>
      <c r="D50" s="176">
        <f t="shared" si="0"/>
        <v>127208</v>
      </c>
      <c r="E50" s="177"/>
      <c r="F50" s="183">
        <v>0</v>
      </c>
      <c r="G50" s="180">
        <f t="shared" si="6"/>
        <v>0</v>
      </c>
      <c r="H50" s="180">
        <f t="shared" si="1"/>
        <v>127208</v>
      </c>
      <c r="I50" s="180">
        <f t="shared" si="2"/>
        <v>127208</v>
      </c>
      <c r="J50" s="216">
        <v>0</v>
      </c>
      <c r="K50" s="183">
        <f t="shared" si="7"/>
        <v>0</v>
      </c>
      <c r="L50" s="183">
        <f t="shared" si="10"/>
        <v>0</v>
      </c>
      <c r="M50" s="183">
        <f t="shared" si="4"/>
        <v>0</v>
      </c>
      <c r="N50" s="183">
        <f t="shared" si="8"/>
        <v>0</v>
      </c>
      <c r="O50" s="185">
        <f t="shared" si="8"/>
        <v>0</v>
      </c>
      <c r="P50" s="184">
        <f t="shared" si="5"/>
        <v>127208</v>
      </c>
      <c r="Q50" s="180">
        <f t="shared" si="9"/>
        <v>127208</v>
      </c>
    </row>
    <row r="51" spans="1:17" x14ac:dyDescent="0.25">
      <c r="A51" s="77">
        <v>39</v>
      </c>
      <c r="B51" s="78" t="s">
        <v>60</v>
      </c>
      <c r="C51" s="182">
        <v>378223</v>
      </c>
      <c r="D51" s="176">
        <f t="shared" si="0"/>
        <v>378223</v>
      </c>
      <c r="E51" s="177"/>
      <c r="F51" s="183">
        <v>0</v>
      </c>
      <c r="G51" s="180">
        <f t="shared" si="6"/>
        <v>0</v>
      </c>
      <c r="H51" s="180">
        <f t="shared" si="1"/>
        <v>378223</v>
      </c>
      <c r="I51" s="180">
        <f t="shared" si="2"/>
        <v>378223</v>
      </c>
      <c r="J51" s="216">
        <v>0</v>
      </c>
      <c r="K51" s="183">
        <f t="shared" si="7"/>
        <v>0</v>
      </c>
      <c r="L51" s="183">
        <f t="shared" si="10"/>
        <v>0</v>
      </c>
      <c r="M51" s="183">
        <f t="shared" si="4"/>
        <v>0</v>
      </c>
      <c r="N51" s="183">
        <f t="shared" si="8"/>
        <v>0</v>
      </c>
      <c r="O51" s="185">
        <f t="shared" si="8"/>
        <v>0</v>
      </c>
      <c r="P51" s="184">
        <f t="shared" si="5"/>
        <v>378223</v>
      </c>
      <c r="Q51" s="180">
        <f t="shared" si="9"/>
        <v>378223</v>
      </c>
    </row>
    <row r="52" spans="1:17" x14ac:dyDescent="0.25">
      <c r="A52" s="77">
        <v>40</v>
      </c>
      <c r="B52" s="78" t="s">
        <v>61</v>
      </c>
      <c r="C52" s="182">
        <v>268152</v>
      </c>
      <c r="D52" s="176">
        <f t="shared" si="0"/>
        <v>268152</v>
      </c>
      <c r="E52" s="177"/>
      <c r="F52" s="183">
        <v>0</v>
      </c>
      <c r="G52" s="180">
        <f t="shared" si="6"/>
        <v>0</v>
      </c>
      <c r="H52" s="180">
        <f t="shared" si="1"/>
        <v>268152</v>
      </c>
      <c r="I52" s="180">
        <f t="shared" si="2"/>
        <v>268152</v>
      </c>
      <c r="J52" s="216">
        <v>0</v>
      </c>
      <c r="K52" s="183">
        <f t="shared" si="7"/>
        <v>0</v>
      </c>
      <c r="L52" s="183">
        <f t="shared" si="10"/>
        <v>0</v>
      </c>
      <c r="M52" s="183">
        <f t="shared" si="4"/>
        <v>0</v>
      </c>
      <c r="N52" s="183">
        <f t="shared" si="8"/>
        <v>0</v>
      </c>
      <c r="O52" s="185">
        <f t="shared" si="8"/>
        <v>0</v>
      </c>
      <c r="P52" s="184">
        <f t="shared" si="5"/>
        <v>268152</v>
      </c>
      <c r="Q52" s="180">
        <f t="shared" si="9"/>
        <v>268152</v>
      </c>
    </row>
    <row r="53" spans="1:17" x14ac:dyDescent="0.25">
      <c r="A53" s="77">
        <v>41</v>
      </c>
      <c r="B53" s="78" t="s">
        <v>62</v>
      </c>
      <c r="C53" s="182">
        <v>3630858</v>
      </c>
      <c r="D53" s="176">
        <f t="shared" si="0"/>
        <v>3630858</v>
      </c>
      <c r="E53" s="177"/>
      <c r="F53" s="183">
        <v>0</v>
      </c>
      <c r="G53" s="180">
        <f t="shared" si="6"/>
        <v>0</v>
      </c>
      <c r="H53" s="180">
        <f t="shared" si="1"/>
        <v>3630858</v>
      </c>
      <c r="I53" s="180">
        <f t="shared" si="2"/>
        <v>3630858</v>
      </c>
      <c r="J53" s="216">
        <v>0</v>
      </c>
      <c r="K53" s="183">
        <f t="shared" si="7"/>
        <v>0</v>
      </c>
      <c r="L53" s="183">
        <f t="shared" si="10"/>
        <v>0</v>
      </c>
      <c r="M53" s="183">
        <f t="shared" si="4"/>
        <v>0</v>
      </c>
      <c r="N53" s="183">
        <f t="shared" si="8"/>
        <v>0</v>
      </c>
      <c r="O53" s="185">
        <f t="shared" si="8"/>
        <v>0</v>
      </c>
      <c r="P53" s="184">
        <f t="shared" si="5"/>
        <v>3630858</v>
      </c>
      <c r="Q53" s="180">
        <f t="shared" si="9"/>
        <v>3630858</v>
      </c>
    </row>
    <row r="54" spans="1:17" x14ac:dyDescent="0.25">
      <c r="A54" s="77">
        <v>42</v>
      </c>
      <c r="B54" s="78" t="s">
        <v>63</v>
      </c>
      <c r="C54" s="182">
        <v>404582</v>
      </c>
      <c r="D54" s="176">
        <f t="shared" si="0"/>
        <v>404582</v>
      </c>
      <c r="E54" s="177"/>
      <c r="F54" s="183">
        <v>0</v>
      </c>
      <c r="G54" s="180">
        <f t="shared" si="6"/>
        <v>0</v>
      </c>
      <c r="H54" s="180">
        <f t="shared" si="1"/>
        <v>404582</v>
      </c>
      <c r="I54" s="180">
        <f t="shared" si="2"/>
        <v>404582</v>
      </c>
      <c r="J54" s="216">
        <v>0</v>
      </c>
      <c r="K54" s="183">
        <f t="shared" si="7"/>
        <v>0</v>
      </c>
      <c r="L54" s="183">
        <f t="shared" si="10"/>
        <v>0</v>
      </c>
      <c r="M54" s="183">
        <f t="shared" si="4"/>
        <v>0</v>
      </c>
      <c r="N54" s="183">
        <f t="shared" si="8"/>
        <v>0</v>
      </c>
      <c r="O54" s="185">
        <f t="shared" si="8"/>
        <v>0</v>
      </c>
      <c r="P54" s="184">
        <f t="shared" si="5"/>
        <v>404582</v>
      </c>
      <c r="Q54" s="180">
        <f t="shared" si="9"/>
        <v>404582</v>
      </c>
    </row>
    <row r="55" spans="1:17" x14ac:dyDescent="0.25">
      <c r="A55" s="77">
        <v>43</v>
      </c>
      <c r="B55" s="78" t="s">
        <v>64</v>
      </c>
      <c r="C55" s="182">
        <v>897705</v>
      </c>
      <c r="D55" s="176">
        <f t="shared" si="0"/>
        <v>897705</v>
      </c>
      <c r="E55" s="177"/>
      <c r="F55" s="183">
        <v>0</v>
      </c>
      <c r="G55" s="180">
        <f t="shared" si="6"/>
        <v>0</v>
      </c>
      <c r="H55" s="180">
        <f t="shared" si="1"/>
        <v>897705</v>
      </c>
      <c r="I55" s="180">
        <f t="shared" si="2"/>
        <v>897705</v>
      </c>
      <c r="J55" s="216">
        <v>0</v>
      </c>
      <c r="K55" s="183">
        <f t="shared" si="7"/>
        <v>0</v>
      </c>
      <c r="L55" s="183">
        <f t="shared" si="10"/>
        <v>0</v>
      </c>
      <c r="M55" s="183">
        <f t="shared" si="4"/>
        <v>0</v>
      </c>
      <c r="N55" s="183">
        <f t="shared" si="8"/>
        <v>0</v>
      </c>
      <c r="O55" s="185">
        <f t="shared" si="8"/>
        <v>0</v>
      </c>
      <c r="P55" s="184">
        <f t="shared" si="5"/>
        <v>897705</v>
      </c>
      <c r="Q55" s="180">
        <f t="shared" si="9"/>
        <v>897705</v>
      </c>
    </row>
    <row r="56" spans="1:17" x14ac:dyDescent="0.25">
      <c r="A56" s="77">
        <v>44</v>
      </c>
      <c r="B56" s="78" t="s">
        <v>65</v>
      </c>
      <c r="C56" s="182">
        <v>877118</v>
      </c>
      <c r="D56" s="176">
        <f t="shared" si="0"/>
        <v>877118</v>
      </c>
      <c r="E56" s="177"/>
      <c r="F56" s="183">
        <v>0</v>
      </c>
      <c r="G56" s="180">
        <f t="shared" si="6"/>
        <v>0</v>
      </c>
      <c r="H56" s="180">
        <f t="shared" si="1"/>
        <v>877118</v>
      </c>
      <c r="I56" s="180">
        <f t="shared" si="2"/>
        <v>877118</v>
      </c>
      <c r="J56" s="216">
        <v>0</v>
      </c>
      <c r="K56" s="183">
        <f t="shared" si="7"/>
        <v>0</v>
      </c>
      <c r="L56" s="183">
        <f t="shared" si="10"/>
        <v>0</v>
      </c>
      <c r="M56" s="183">
        <f t="shared" si="4"/>
        <v>0</v>
      </c>
      <c r="N56" s="183">
        <f t="shared" si="8"/>
        <v>0</v>
      </c>
      <c r="O56" s="185">
        <f t="shared" si="8"/>
        <v>0</v>
      </c>
      <c r="P56" s="184">
        <f t="shared" si="5"/>
        <v>877118</v>
      </c>
      <c r="Q56" s="180">
        <f t="shared" si="9"/>
        <v>877118</v>
      </c>
    </row>
    <row r="57" spans="1:17" x14ac:dyDescent="0.25">
      <c r="A57" s="77">
        <v>45</v>
      </c>
      <c r="B57" s="78" t="s">
        <v>66</v>
      </c>
      <c r="C57" s="182">
        <v>1009555</v>
      </c>
      <c r="D57" s="176">
        <f t="shared" si="0"/>
        <v>1009555</v>
      </c>
      <c r="E57" s="177"/>
      <c r="F57" s="183">
        <v>0</v>
      </c>
      <c r="G57" s="180">
        <f t="shared" si="6"/>
        <v>0</v>
      </c>
      <c r="H57" s="180">
        <f t="shared" si="1"/>
        <v>1009555</v>
      </c>
      <c r="I57" s="180">
        <f t="shared" si="2"/>
        <v>1009555</v>
      </c>
      <c r="J57" s="216">
        <v>0</v>
      </c>
      <c r="K57" s="183">
        <f t="shared" si="7"/>
        <v>0</v>
      </c>
      <c r="L57" s="183">
        <f t="shared" si="10"/>
        <v>0</v>
      </c>
      <c r="M57" s="183">
        <f t="shared" si="4"/>
        <v>0</v>
      </c>
      <c r="N57" s="183">
        <f t="shared" si="8"/>
        <v>0</v>
      </c>
      <c r="O57" s="185">
        <f t="shared" si="8"/>
        <v>0</v>
      </c>
      <c r="P57" s="184">
        <f t="shared" si="5"/>
        <v>1009555</v>
      </c>
      <c r="Q57" s="180">
        <f t="shared" si="9"/>
        <v>1009555</v>
      </c>
    </row>
    <row r="58" spans="1:17" x14ac:dyDescent="0.25">
      <c r="A58" s="77">
        <v>46</v>
      </c>
      <c r="B58" s="78" t="s">
        <v>67</v>
      </c>
      <c r="C58" s="182">
        <v>268564</v>
      </c>
      <c r="D58" s="176">
        <f t="shared" si="0"/>
        <v>268564</v>
      </c>
      <c r="E58" s="177"/>
      <c r="F58" s="183">
        <v>0</v>
      </c>
      <c r="G58" s="180">
        <f t="shared" si="6"/>
        <v>0</v>
      </c>
      <c r="H58" s="180">
        <f t="shared" si="1"/>
        <v>268564</v>
      </c>
      <c r="I58" s="180">
        <f t="shared" si="2"/>
        <v>268564</v>
      </c>
      <c r="J58" s="216">
        <v>0</v>
      </c>
      <c r="K58" s="183">
        <f t="shared" si="7"/>
        <v>0</v>
      </c>
      <c r="L58" s="183">
        <f t="shared" si="10"/>
        <v>0</v>
      </c>
      <c r="M58" s="183">
        <f t="shared" si="4"/>
        <v>0</v>
      </c>
      <c r="N58" s="183">
        <f t="shared" si="8"/>
        <v>0</v>
      </c>
      <c r="O58" s="185">
        <f t="shared" si="8"/>
        <v>0</v>
      </c>
      <c r="P58" s="184">
        <f t="shared" si="5"/>
        <v>268564</v>
      </c>
      <c r="Q58" s="180">
        <f t="shared" si="9"/>
        <v>268564</v>
      </c>
    </row>
    <row r="59" spans="1:17" x14ac:dyDescent="0.25">
      <c r="A59" s="77">
        <v>47</v>
      </c>
      <c r="B59" s="78" t="s">
        <v>68</v>
      </c>
      <c r="C59" s="182">
        <v>60315</v>
      </c>
      <c r="D59" s="176">
        <f t="shared" si="0"/>
        <v>60315</v>
      </c>
      <c r="E59" s="177"/>
      <c r="F59" s="183">
        <v>0</v>
      </c>
      <c r="G59" s="183">
        <f t="shared" si="6"/>
        <v>0</v>
      </c>
      <c r="H59" s="180">
        <f t="shared" si="1"/>
        <v>60315</v>
      </c>
      <c r="I59" s="180">
        <f t="shared" si="2"/>
        <v>60315</v>
      </c>
      <c r="J59" s="216">
        <v>0</v>
      </c>
      <c r="K59" s="183">
        <f t="shared" si="7"/>
        <v>0</v>
      </c>
      <c r="L59" s="183">
        <f t="shared" si="10"/>
        <v>0</v>
      </c>
      <c r="M59" s="183">
        <f t="shared" si="4"/>
        <v>0</v>
      </c>
      <c r="N59" s="183">
        <f t="shared" si="8"/>
        <v>0</v>
      </c>
      <c r="O59" s="185">
        <f t="shared" si="8"/>
        <v>0</v>
      </c>
      <c r="P59" s="184">
        <f t="shared" si="5"/>
        <v>60315</v>
      </c>
      <c r="Q59" s="180">
        <f t="shared" si="9"/>
        <v>60315</v>
      </c>
    </row>
    <row r="60" spans="1:17" x14ac:dyDescent="0.25">
      <c r="A60" s="106" t="str">
        <f>D2</f>
        <v>Work First County Block Grant</v>
      </c>
      <c r="C60" s="107"/>
      <c r="D60" s="199"/>
      <c r="E60" s="109"/>
      <c r="F60" s="199"/>
      <c r="G60" s="199"/>
      <c r="H60" s="199"/>
      <c r="I60" s="199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3</v>
      </c>
      <c r="C61" s="107"/>
      <c r="D61" s="199"/>
      <c r="E61" s="109"/>
      <c r="F61" s="199"/>
      <c r="G61" s="199"/>
      <c r="H61" s="199"/>
      <c r="I61" s="199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21" t="s">
        <v>140</v>
      </c>
      <c r="D62" s="222"/>
      <c r="E62" s="112"/>
      <c r="F62" s="221" t="s">
        <v>141</v>
      </c>
      <c r="G62" s="223"/>
      <c r="H62" s="221" t="s">
        <v>142</v>
      </c>
      <c r="I62" s="224"/>
      <c r="J62" s="225" t="s">
        <v>143</v>
      </c>
      <c r="K62" s="226"/>
      <c r="L62" s="227" t="s">
        <v>144</v>
      </c>
      <c r="M62" s="228"/>
      <c r="N62" s="227" t="s">
        <v>145</v>
      </c>
      <c r="O62" s="229"/>
      <c r="P62" s="230" t="s">
        <v>7</v>
      </c>
      <c r="Q62" s="231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200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20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175">
        <v>44979</v>
      </c>
      <c r="D64" s="176">
        <f t="shared" ref="D64:D116" si="11">C64</f>
        <v>44979</v>
      </c>
      <c r="E64" s="183"/>
      <c r="F64" s="183">
        <v>0</v>
      </c>
      <c r="G64" s="180">
        <f t="shared" ref="G64:G116" si="12">F64</f>
        <v>0</v>
      </c>
      <c r="H64" s="180">
        <f t="shared" ref="H64:H116" si="13">C64+F64</f>
        <v>44979</v>
      </c>
      <c r="I64" s="179">
        <f t="shared" ref="I64:I116" si="14">SUM(H64:H64)</f>
        <v>44979</v>
      </c>
      <c r="J64" s="191">
        <v>0</v>
      </c>
      <c r="K64" s="183">
        <f t="shared" ref="K64:K116" si="15">J64</f>
        <v>0</v>
      </c>
      <c r="L64" s="183">
        <f t="shared" ref="L64:L116" si="16">-F64</f>
        <v>0</v>
      </c>
      <c r="M64" s="183">
        <f t="shared" ref="M64:M116" si="17">L64</f>
        <v>0</v>
      </c>
      <c r="N64" s="183">
        <f t="shared" ref="N64:O116" si="18">J64+L64</f>
        <v>0</v>
      </c>
      <c r="O64" s="185">
        <f t="shared" si="18"/>
        <v>0</v>
      </c>
      <c r="P64" s="184">
        <f t="shared" ref="P64:P116" si="19">H64+N64</f>
        <v>44979</v>
      </c>
      <c r="Q64" s="180">
        <f t="shared" ref="Q64:Q116" si="20">SUM(P64:P64)</f>
        <v>44979</v>
      </c>
    </row>
    <row r="65" spans="1:17" x14ac:dyDescent="0.25">
      <c r="A65" s="76">
        <v>49</v>
      </c>
      <c r="B65" s="78" t="s">
        <v>70</v>
      </c>
      <c r="C65" s="182">
        <v>832612</v>
      </c>
      <c r="D65" s="176">
        <f t="shared" si="11"/>
        <v>832612</v>
      </c>
      <c r="E65" s="183"/>
      <c r="F65" s="183">
        <v>0</v>
      </c>
      <c r="G65" s="180">
        <f t="shared" si="12"/>
        <v>0</v>
      </c>
      <c r="H65" s="180">
        <f t="shared" si="13"/>
        <v>832612</v>
      </c>
      <c r="I65" s="180">
        <f t="shared" si="14"/>
        <v>832612</v>
      </c>
      <c r="J65" s="191">
        <v>0</v>
      </c>
      <c r="K65" s="183">
        <f t="shared" si="15"/>
        <v>0</v>
      </c>
      <c r="L65" s="183">
        <f t="shared" si="16"/>
        <v>0</v>
      </c>
      <c r="M65" s="183">
        <f t="shared" si="17"/>
        <v>0</v>
      </c>
      <c r="N65" s="183">
        <f t="shared" si="18"/>
        <v>0</v>
      </c>
      <c r="O65" s="185">
        <f t="shared" si="18"/>
        <v>0</v>
      </c>
      <c r="P65" s="184">
        <f t="shared" si="19"/>
        <v>832612</v>
      </c>
      <c r="Q65" s="180">
        <f t="shared" si="20"/>
        <v>832612</v>
      </c>
    </row>
    <row r="66" spans="1:17" x14ac:dyDescent="0.25">
      <c r="A66" s="76">
        <v>50</v>
      </c>
      <c r="B66" s="78" t="s">
        <v>71</v>
      </c>
      <c r="C66" s="182">
        <v>340200</v>
      </c>
      <c r="D66" s="176">
        <f t="shared" si="11"/>
        <v>340200</v>
      </c>
      <c r="E66" s="183"/>
      <c r="F66" s="183">
        <v>0</v>
      </c>
      <c r="G66" s="180">
        <f t="shared" si="12"/>
        <v>0</v>
      </c>
      <c r="H66" s="180">
        <f t="shared" si="13"/>
        <v>340200</v>
      </c>
      <c r="I66" s="180">
        <f t="shared" si="14"/>
        <v>340200</v>
      </c>
      <c r="J66" s="191">
        <v>0</v>
      </c>
      <c r="K66" s="183">
        <f t="shared" si="15"/>
        <v>0</v>
      </c>
      <c r="L66" s="183">
        <f t="shared" si="16"/>
        <v>0</v>
      </c>
      <c r="M66" s="183">
        <f t="shared" si="17"/>
        <v>0</v>
      </c>
      <c r="N66" s="183">
        <f t="shared" si="18"/>
        <v>0</v>
      </c>
      <c r="O66" s="185">
        <f t="shared" si="18"/>
        <v>0</v>
      </c>
      <c r="P66" s="184">
        <f t="shared" si="19"/>
        <v>340200</v>
      </c>
      <c r="Q66" s="180">
        <f t="shared" si="20"/>
        <v>340200</v>
      </c>
    </row>
    <row r="67" spans="1:17" x14ac:dyDescent="0.25">
      <c r="A67" s="76">
        <v>51</v>
      </c>
      <c r="B67" s="78" t="s">
        <v>72</v>
      </c>
      <c r="C67" s="182">
        <v>1191777</v>
      </c>
      <c r="D67" s="176">
        <f t="shared" si="11"/>
        <v>1191777</v>
      </c>
      <c r="E67" s="183"/>
      <c r="F67" s="183">
        <v>0</v>
      </c>
      <c r="G67" s="180">
        <f t="shared" si="12"/>
        <v>0</v>
      </c>
      <c r="H67" s="180">
        <f t="shared" si="13"/>
        <v>1191777</v>
      </c>
      <c r="I67" s="180">
        <f t="shared" si="14"/>
        <v>1191777</v>
      </c>
      <c r="J67" s="191">
        <v>0</v>
      </c>
      <c r="K67" s="183">
        <f t="shared" si="15"/>
        <v>0</v>
      </c>
      <c r="L67" s="183">
        <f t="shared" si="16"/>
        <v>0</v>
      </c>
      <c r="M67" s="183">
        <f t="shared" si="17"/>
        <v>0</v>
      </c>
      <c r="N67" s="183">
        <f t="shared" si="18"/>
        <v>0</v>
      </c>
      <c r="O67" s="185">
        <f t="shared" si="18"/>
        <v>0</v>
      </c>
      <c r="P67" s="184">
        <f t="shared" si="19"/>
        <v>1191777</v>
      </c>
      <c r="Q67" s="180">
        <f t="shared" si="20"/>
        <v>1191777</v>
      </c>
    </row>
    <row r="68" spans="1:17" x14ac:dyDescent="0.25">
      <c r="A68" s="76">
        <v>52</v>
      </c>
      <c r="B68" s="78" t="s">
        <v>73</v>
      </c>
      <c r="C68" s="182">
        <v>172158</v>
      </c>
      <c r="D68" s="176">
        <f t="shared" si="11"/>
        <v>172158</v>
      </c>
      <c r="E68" s="183"/>
      <c r="F68" s="183">
        <v>0</v>
      </c>
      <c r="G68" s="180">
        <f t="shared" si="12"/>
        <v>0</v>
      </c>
      <c r="H68" s="180">
        <f t="shared" si="13"/>
        <v>172158</v>
      </c>
      <c r="I68" s="180">
        <f t="shared" si="14"/>
        <v>172158</v>
      </c>
      <c r="J68" s="191">
        <v>0</v>
      </c>
      <c r="K68" s="183">
        <f t="shared" si="15"/>
        <v>0</v>
      </c>
      <c r="L68" s="183">
        <f t="shared" si="16"/>
        <v>0</v>
      </c>
      <c r="M68" s="183">
        <f t="shared" si="17"/>
        <v>0</v>
      </c>
      <c r="N68" s="183">
        <f t="shared" si="18"/>
        <v>0</v>
      </c>
      <c r="O68" s="185">
        <f t="shared" si="18"/>
        <v>0</v>
      </c>
      <c r="P68" s="184">
        <f t="shared" si="19"/>
        <v>172158</v>
      </c>
      <c r="Q68" s="180">
        <f t="shared" si="20"/>
        <v>172158</v>
      </c>
    </row>
    <row r="69" spans="1:17" x14ac:dyDescent="0.25">
      <c r="A69" s="76">
        <v>53</v>
      </c>
      <c r="B69" s="78" t="s">
        <v>74</v>
      </c>
      <c r="C69" s="182">
        <v>412190</v>
      </c>
      <c r="D69" s="176">
        <f t="shared" si="11"/>
        <v>412190</v>
      </c>
      <c r="E69" s="183"/>
      <c r="F69" s="183">
        <v>0</v>
      </c>
      <c r="G69" s="180">
        <f t="shared" si="12"/>
        <v>0</v>
      </c>
      <c r="H69" s="180">
        <f t="shared" si="13"/>
        <v>412190</v>
      </c>
      <c r="I69" s="180">
        <f t="shared" si="14"/>
        <v>412190</v>
      </c>
      <c r="J69" s="191">
        <v>0</v>
      </c>
      <c r="K69" s="183">
        <f t="shared" si="15"/>
        <v>0</v>
      </c>
      <c r="L69" s="183">
        <f t="shared" si="16"/>
        <v>0</v>
      </c>
      <c r="M69" s="183">
        <f t="shared" si="17"/>
        <v>0</v>
      </c>
      <c r="N69" s="183">
        <f t="shared" si="18"/>
        <v>0</v>
      </c>
      <c r="O69" s="185">
        <f t="shared" si="18"/>
        <v>0</v>
      </c>
      <c r="P69" s="184">
        <f t="shared" si="19"/>
        <v>412190</v>
      </c>
      <c r="Q69" s="180">
        <f t="shared" si="20"/>
        <v>412190</v>
      </c>
    </row>
    <row r="70" spans="1:17" x14ac:dyDescent="0.25">
      <c r="A70" s="124">
        <v>54</v>
      </c>
      <c r="B70" s="91" t="s">
        <v>75</v>
      </c>
      <c r="C70" s="186">
        <v>553755</v>
      </c>
      <c r="D70" s="187">
        <f t="shared" si="11"/>
        <v>553755</v>
      </c>
      <c r="E70" s="189"/>
      <c r="F70" s="189">
        <v>0</v>
      </c>
      <c r="G70" s="190">
        <f>F70</f>
        <v>0</v>
      </c>
      <c r="H70" s="190">
        <f t="shared" si="13"/>
        <v>553755</v>
      </c>
      <c r="I70" s="190">
        <f t="shared" si="14"/>
        <v>553755</v>
      </c>
      <c r="J70" s="191">
        <v>1339325</v>
      </c>
      <c r="K70" s="189">
        <f t="shared" si="15"/>
        <v>1339325</v>
      </c>
      <c r="L70" s="189">
        <f t="shared" si="16"/>
        <v>0</v>
      </c>
      <c r="M70" s="189">
        <f t="shared" si="17"/>
        <v>0</v>
      </c>
      <c r="N70" s="189">
        <f t="shared" si="18"/>
        <v>1339325</v>
      </c>
      <c r="O70" s="192">
        <f t="shared" si="18"/>
        <v>1339325</v>
      </c>
      <c r="P70" s="191">
        <f t="shared" si="19"/>
        <v>1893080</v>
      </c>
      <c r="Q70" s="190">
        <f t="shared" si="20"/>
        <v>1893080</v>
      </c>
    </row>
    <row r="71" spans="1:17" x14ac:dyDescent="0.25">
      <c r="A71" s="124">
        <v>55</v>
      </c>
      <c r="B71" s="91" t="s">
        <v>76</v>
      </c>
      <c r="C71" s="186">
        <v>814399</v>
      </c>
      <c r="D71" s="187">
        <f t="shared" si="11"/>
        <v>814399</v>
      </c>
      <c r="E71" s="189"/>
      <c r="F71" s="189">
        <v>0</v>
      </c>
      <c r="G71" s="190">
        <f>F71</f>
        <v>0</v>
      </c>
      <c r="H71" s="190">
        <f t="shared" si="13"/>
        <v>814399</v>
      </c>
      <c r="I71" s="190">
        <f t="shared" si="14"/>
        <v>814399</v>
      </c>
      <c r="J71" s="191">
        <v>277283</v>
      </c>
      <c r="K71" s="189">
        <f t="shared" si="15"/>
        <v>277283</v>
      </c>
      <c r="L71" s="189">
        <f t="shared" si="16"/>
        <v>0</v>
      </c>
      <c r="M71" s="189">
        <f t="shared" si="17"/>
        <v>0</v>
      </c>
      <c r="N71" s="189">
        <f t="shared" si="18"/>
        <v>277283</v>
      </c>
      <c r="O71" s="192">
        <f t="shared" si="18"/>
        <v>277283</v>
      </c>
      <c r="P71" s="191">
        <f t="shared" si="19"/>
        <v>1091682</v>
      </c>
      <c r="Q71" s="190">
        <f t="shared" si="20"/>
        <v>1091682</v>
      </c>
    </row>
    <row r="72" spans="1:17" x14ac:dyDescent="0.25">
      <c r="A72" s="124">
        <v>56</v>
      </c>
      <c r="B72" s="91" t="s">
        <v>77</v>
      </c>
      <c r="C72" s="186">
        <v>287684</v>
      </c>
      <c r="D72" s="187">
        <f t="shared" si="11"/>
        <v>287684</v>
      </c>
      <c r="E72" s="189"/>
      <c r="F72" s="189">
        <v>155000</v>
      </c>
      <c r="G72" s="190">
        <f>F72</f>
        <v>155000</v>
      </c>
      <c r="H72" s="190">
        <f t="shared" si="13"/>
        <v>442684</v>
      </c>
      <c r="I72" s="190">
        <f t="shared" si="14"/>
        <v>442684</v>
      </c>
      <c r="J72" s="191">
        <v>183176</v>
      </c>
      <c r="K72" s="189">
        <f t="shared" si="15"/>
        <v>183176</v>
      </c>
      <c r="L72" s="189">
        <f t="shared" si="16"/>
        <v>-155000</v>
      </c>
      <c r="M72" s="189">
        <f t="shared" si="17"/>
        <v>-155000</v>
      </c>
      <c r="N72" s="189">
        <f t="shared" si="18"/>
        <v>28176</v>
      </c>
      <c r="O72" s="192">
        <f t="shared" si="18"/>
        <v>28176</v>
      </c>
      <c r="P72" s="191">
        <f t="shared" si="19"/>
        <v>470860</v>
      </c>
      <c r="Q72" s="190">
        <f t="shared" si="20"/>
        <v>470860</v>
      </c>
    </row>
    <row r="73" spans="1:17" x14ac:dyDescent="0.25">
      <c r="A73" s="76">
        <v>57</v>
      </c>
      <c r="B73" s="78" t="s">
        <v>78</v>
      </c>
      <c r="C73" s="182">
        <v>233379</v>
      </c>
      <c r="D73" s="176">
        <f t="shared" si="11"/>
        <v>233379</v>
      </c>
      <c r="E73" s="183"/>
      <c r="F73" s="183">
        <v>0</v>
      </c>
      <c r="G73" s="180">
        <f>F73</f>
        <v>0</v>
      </c>
      <c r="H73" s="180">
        <f t="shared" si="13"/>
        <v>233379</v>
      </c>
      <c r="I73" s="180">
        <f t="shared" si="14"/>
        <v>233379</v>
      </c>
      <c r="J73" s="191">
        <v>0</v>
      </c>
      <c r="K73" s="183">
        <f t="shared" si="15"/>
        <v>0</v>
      </c>
      <c r="L73" s="183">
        <f t="shared" si="16"/>
        <v>0</v>
      </c>
      <c r="M73" s="183">
        <f t="shared" si="17"/>
        <v>0</v>
      </c>
      <c r="N73" s="183">
        <f t="shared" si="18"/>
        <v>0</v>
      </c>
      <c r="O73" s="185">
        <f t="shared" si="18"/>
        <v>0</v>
      </c>
      <c r="P73" s="184">
        <f t="shared" si="19"/>
        <v>233379</v>
      </c>
      <c r="Q73" s="180">
        <f t="shared" si="20"/>
        <v>233379</v>
      </c>
    </row>
    <row r="74" spans="1:17" x14ac:dyDescent="0.25">
      <c r="A74" s="76">
        <v>58</v>
      </c>
      <c r="B74" s="78" t="s">
        <v>79</v>
      </c>
      <c r="C74" s="182">
        <v>360238</v>
      </c>
      <c r="D74" s="176">
        <f t="shared" si="11"/>
        <v>360238</v>
      </c>
      <c r="E74" s="183"/>
      <c r="F74" s="183">
        <v>0</v>
      </c>
      <c r="G74" s="180">
        <f t="shared" si="12"/>
        <v>0</v>
      </c>
      <c r="H74" s="180">
        <f t="shared" si="13"/>
        <v>360238</v>
      </c>
      <c r="I74" s="180">
        <f t="shared" si="14"/>
        <v>360238</v>
      </c>
      <c r="J74" s="191">
        <v>0</v>
      </c>
      <c r="K74" s="183">
        <f t="shared" si="15"/>
        <v>0</v>
      </c>
      <c r="L74" s="183">
        <f t="shared" si="16"/>
        <v>0</v>
      </c>
      <c r="M74" s="183">
        <f t="shared" si="17"/>
        <v>0</v>
      </c>
      <c r="N74" s="183">
        <f t="shared" si="18"/>
        <v>0</v>
      </c>
      <c r="O74" s="185">
        <f t="shared" si="18"/>
        <v>0</v>
      </c>
      <c r="P74" s="184">
        <f t="shared" si="19"/>
        <v>360238</v>
      </c>
      <c r="Q74" s="180">
        <f t="shared" si="20"/>
        <v>360238</v>
      </c>
    </row>
    <row r="75" spans="1:17" x14ac:dyDescent="0.25">
      <c r="A75" s="76">
        <v>59</v>
      </c>
      <c r="B75" s="78" t="s">
        <v>80</v>
      </c>
      <c r="C75" s="182">
        <v>554009</v>
      </c>
      <c r="D75" s="176">
        <f t="shared" si="11"/>
        <v>554009</v>
      </c>
      <c r="E75" s="183"/>
      <c r="F75" s="183">
        <v>0</v>
      </c>
      <c r="G75" s="180">
        <f t="shared" si="12"/>
        <v>0</v>
      </c>
      <c r="H75" s="180">
        <f t="shared" si="13"/>
        <v>554009</v>
      </c>
      <c r="I75" s="180">
        <f t="shared" si="14"/>
        <v>554009</v>
      </c>
      <c r="J75" s="191">
        <v>0</v>
      </c>
      <c r="K75" s="183">
        <f t="shared" si="15"/>
        <v>0</v>
      </c>
      <c r="L75" s="183">
        <f t="shared" si="16"/>
        <v>0</v>
      </c>
      <c r="M75" s="183">
        <f t="shared" si="17"/>
        <v>0</v>
      </c>
      <c r="N75" s="183">
        <f t="shared" si="18"/>
        <v>0</v>
      </c>
      <c r="O75" s="185">
        <f t="shared" si="18"/>
        <v>0</v>
      </c>
      <c r="P75" s="184">
        <f t="shared" si="19"/>
        <v>554009</v>
      </c>
      <c r="Q75" s="180">
        <f t="shared" si="20"/>
        <v>554009</v>
      </c>
    </row>
    <row r="76" spans="1:17" x14ac:dyDescent="0.25">
      <c r="A76" s="76">
        <v>60</v>
      </c>
      <c r="B76" s="78" t="s">
        <v>81</v>
      </c>
      <c r="C76" s="182">
        <v>8278019</v>
      </c>
      <c r="D76" s="176">
        <f t="shared" si="11"/>
        <v>8278019</v>
      </c>
      <c r="E76" s="183"/>
      <c r="F76" s="183">
        <v>0</v>
      </c>
      <c r="G76" s="180">
        <f t="shared" si="12"/>
        <v>0</v>
      </c>
      <c r="H76" s="180">
        <f t="shared" si="13"/>
        <v>8278019</v>
      </c>
      <c r="I76" s="180">
        <f t="shared" si="14"/>
        <v>8278019</v>
      </c>
      <c r="J76" s="191">
        <v>0</v>
      </c>
      <c r="K76" s="183">
        <f t="shared" si="15"/>
        <v>0</v>
      </c>
      <c r="L76" s="183">
        <f t="shared" si="16"/>
        <v>0</v>
      </c>
      <c r="M76" s="183">
        <f t="shared" si="17"/>
        <v>0</v>
      </c>
      <c r="N76" s="183">
        <f t="shared" si="18"/>
        <v>0</v>
      </c>
      <c r="O76" s="185">
        <f t="shared" si="18"/>
        <v>0</v>
      </c>
      <c r="P76" s="184">
        <f t="shared" si="19"/>
        <v>8278019</v>
      </c>
      <c r="Q76" s="180">
        <f t="shared" si="20"/>
        <v>8278019</v>
      </c>
    </row>
    <row r="77" spans="1:17" x14ac:dyDescent="0.25">
      <c r="A77" s="76">
        <v>61</v>
      </c>
      <c r="B77" s="78" t="s">
        <v>82</v>
      </c>
      <c r="C77" s="182">
        <v>122767</v>
      </c>
      <c r="D77" s="176">
        <f t="shared" si="11"/>
        <v>122767</v>
      </c>
      <c r="E77" s="183"/>
      <c r="F77" s="183">
        <v>0</v>
      </c>
      <c r="G77" s="180">
        <f t="shared" si="12"/>
        <v>0</v>
      </c>
      <c r="H77" s="180">
        <f t="shared" si="13"/>
        <v>122767</v>
      </c>
      <c r="I77" s="180">
        <f t="shared" si="14"/>
        <v>122767</v>
      </c>
      <c r="J77" s="191">
        <v>0</v>
      </c>
      <c r="K77" s="183">
        <f t="shared" si="15"/>
        <v>0</v>
      </c>
      <c r="L77" s="183">
        <f t="shared" si="16"/>
        <v>0</v>
      </c>
      <c r="M77" s="183">
        <f t="shared" si="17"/>
        <v>0</v>
      </c>
      <c r="N77" s="183">
        <f t="shared" si="18"/>
        <v>0</v>
      </c>
      <c r="O77" s="185">
        <f t="shared" si="18"/>
        <v>0</v>
      </c>
      <c r="P77" s="184">
        <f t="shared" si="19"/>
        <v>122767</v>
      </c>
      <c r="Q77" s="180">
        <f t="shared" si="20"/>
        <v>122767</v>
      </c>
    </row>
    <row r="78" spans="1:17" x14ac:dyDescent="0.25">
      <c r="A78" s="76">
        <v>62</v>
      </c>
      <c r="B78" s="78" t="s">
        <v>83</v>
      </c>
      <c r="C78" s="182">
        <v>197537</v>
      </c>
      <c r="D78" s="176">
        <f t="shared" si="11"/>
        <v>197537</v>
      </c>
      <c r="E78" s="183"/>
      <c r="F78" s="183">
        <v>0</v>
      </c>
      <c r="G78" s="180">
        <f t="shared" si="12"/>
        <v>0</v>
      </c>
      <c r="H78" s="180">
        <f t="shared" si="13"/>
        <v>197537</v>
      </c>
      <c r="I78" s="180">
        <f t="shared" si="14"/>
        <v>197537</v>
      </c>
      <c r="J78" s="191">
        <v>0</v>
      </c>
      <c r="K78" s="183">
        <f t="shared" si="15"/>
        <v>0</v>
      </c>
      <c r="L78" s="183">
        <f t="shared" si="16"/>
        <v>0</v>
      </c>
      <c r="M78" s="183">
        <f t="shared" si="17"/>
        <v>0</v>
      </c>
      <c r="N78" s="183">
        <f t="shared" si="18"/>
        <v>0</v>
      </c>
      <c r="O78" s="185">
        <f t="shared" si="18"/>
        <v>0</v>
      </c>
      <c r="P78" s="184">
        <f t="shared" si="19"/>
        <v>197537</v>
      </c>
      <c r="Q78" s="180">
        <f t="shared" si="20"/>
        <v>197537</v>
      </c>
    </row>
    <row r="79" spans="1:17" x14ac:dyDescent="0.25">
      <c r="A79" s="76">
        <v>63</v>
      </c>
      <c r="B79" s="78" t="s">
        <v>84</v>
      </c>
      <c r="C79" s="182">
        <v>535526</v>
      </c>
      <c r="D79" s="176">
        <f t="shared" si="11"/>
        <v>535526</v>
      </c>
      <c r="E79" s="183"/>
      <c r="F79" s="183">
        <v>0</v>
      </c>
      <c r="G79" s="180">
        <f t="shared" si="12"/>
        <v>0</v>
      </c>
      <c r="H79" s="180">
        <f t="shared" si="13"/>
        <v>535526</v>
      </c>
      <c r="I79" s="180">
        <f t="shared" si="14"/>
        <v>535526</v>
      </c>
      <c r="J79" s="191">
        <v>0</v>
      </c>
      <c r="K79" s="183">
        <f t="shared" si="15"/>
        <v>0</v>
      </c>
      <c r="L79" s="183">
        <f t="shared" si="16"/>
        <v>0</v>
      </c>
      <c r="M79" s="183">
        <f t="shared" si="17"/>
        <v>0</v>
      </c>
      <c r="N79" s="183">
        <f t="shared" si="18"/>
        <v>0</v>
      </c>
      <c r="O79" s="185">
        <f t="shared" si="18"/>
        <v>0</v>
      </c>
      <c r="P79" s="184">
        <f t="shared" si="19"/>
        <v>535526</v>
      </c>
      <c r="Q79" s="180">
        <f t="shared" si="20"/>
        <v>535526</v>
      </c>
    </row>
    <row r="80" spans="1:17" x14ac:dyDescent="0.25">
      <c r="A80" s="76">
        <v>64</v>
      </c>
      <c r="B80" s="78" t="s">
        <v>85</v>
      </c>
      <c r="C80" s="182">
        <v>908347</v>
      </c>
      <c r="D80" s="176">
        <f t="shared" si="11"/>
        <v>908347</v>
      </c>
      <c r="E80" s="183"/>
      <c r="F80" s="183">
        <v>0</v>
      </c>
      <c r="G80" s="180">
        <f t="shared" si="12"/>
        <v>0</v>
      </c>
      <c r="H80" s="180">
        <f t="shared" si="13"/>
        <v>908347</v>
      </c>
      <c r="I80" s="180">
        <f t="shared" si="14"/>
        <v>908347</v>
      </c>
      <c r="J80" s="191">
        <v>0</v>
      </c>
      <c r="K80" s="183">
        <f t="shared" si="15"/>
        <v>0</v>
      </c>
      <c r="L80" s="183">
        <f t="shared" si="16"/>
        <v>0</v>
      </c>
      <c r="M80" s="183">
        <f t="shared" si="17"/>
        <v>0</v>
      </c>
      <c r="N80" s="183">
        <f t="shared" si="18"/>
        <v>0</v>
      </c>
      <c r="O80" s="185">
        <f t="shared" si="18"/>
        <v>0</v>
      </c>
      <c r="P80" s="184">
        <f t="shared" si="19"/>
        <v>908347</v>
      </c>
      <c r="Q80" s="180">
        <f t="shared" si="20"/>
        <v>908347</v>
      </c>
    </row>
    <row r="81" spans="1:17" x14ac:dyDescent="0.25">
      <c r="A81" s="76">
        <v>65</v>
      </c>
      <c r="B81" s="78" t="s">
        <v>86</v>
      </c>
      <c r="C81" s="182">
        <v>1699044</v>
      </c>
      <c r="D81" s="176">
        <f t="shared" si="11"/>
        <v>1699044</v>
      </c>
      <c r="E81" s="183"/>
      <c r="F81" s="183">
        <v>0</v>
      </c>
      <c r="G81" s="180">
        <f t="shared" si="12"/>
        <v>0</v>
      </c>
      <c r="H81" s="180">
        <f t="shared" si="13"/>
        <v>1699044</v>
      </c>
      <c r="I81" s="180">
        <f t="shared" si="14"/>
        <v>1699044</v>
      </c>
      <c r="J81" s="191">
        <v>0</v>
      </c>
      <c r="K81" s="183">
        <f t="shared" si="15"/>
        <v>0</v>
      </c>
      <c r="L81" s="183">
        <f t="shared" si="16"/>
        <v>0</v>
      </c>
      <c r="M81" s="183">
        <f t="shared" si="17"/>
        <v>0</v>
      </c>
      <c r="N81" s="183">
        <f t="shared" si="18"/>
        <v>0</v>
      </c>
      <c r="O81" s="185">
        <f t="shared" si="18"/>
        <v>0</v>
      </c>
      <c r="P81" s="184">
        <f t="shared" si="19"/>
        <v>1699044</v>
      </c>
      <c r="Q81" s="180">
        <f t="shared" si="20"/>
        <v>1699044</v>
      </c>
    </row>
    <row r="82" spans="1:17" x14ac:dyDescent="0.25">
      <c r="A82" s="76">
        <v>66</v>
      </c>
      <c r="B82" s="78" t="s">
        <v>87</v>
      </c>
      <c r="C82" s="182">
        <v>447625</v>
      </c>
      <c r="D82" s="176">
        <f t="shared" si="11"/>
        <v>447625</v>
      </c>
      <c r="E82" s="183"/>
      <c r="F82" s="183">
        <v>0</v>
      </c>
      <c r="G82" s="180">
        <f t="shared" si="12"/>
        <v>0</v>
      </c>
      <c r="H82" s="180">
        <f t="shared" si="13"/>
        <v>447625</v>
      </c>
      <c r="I82" s="180">
        <f t="shared" si="14"/>
        <v>447625</v>
      </c>
      <c r="J82" s="191">
        <v>0</v>
      </c>
      <c r="K82" s="183">
        <f t="shared" si="15"/>
        <v>0</v>
      </c>
      <c r="L82" s="183">
        <f t="shared" si="16"/>
        <v>0</v>
      </c>
      <c r="M82" s="183">
        <f t="shared" si="17"/>
        <v>0</v>
      </c>
      <c r="N82" s="183">
        <f t="shared" si="18"/>
        <v>0</v>
      </c>
      <c r="O82" s="185">
        <f t="shared" si="18"/>
        <v>0</v>
      </c>
      <c r="P82" s="184">
        <f t="shared" si="19"/>
        <v>447625</v>
      </c>
      <c r="Q82" s="180">
        <f t="shared" si="20"/>
        <v>447625</v>
      </c>
    </row>
    <row r="83" spans="1:17" x14ac:dyDescent="0.25">
      <c r="A83" s="76">
        <v>67</v>
      </c>
      <c r="B83" s="78" t="s">
        <v>88</v>
      </c>
      <c r="C83" s="182">
        <v>1365525</v>
      </c>
      <c r="D83" s="176">
        <f t="shared" si="11"/>
        <v>1365525</v>
      </c>
      <c r="E83" s="183"/>
      <c r="F83" s="183">
        <v>0</v>
      </c>
      <c r="G83" s="180">
        <f t="shared" si="12"/>
        <v>0</v>
      </c>
      <c r="H83" s="180">
        <f t="shared" si="13"/>
        <v>1365525</v>
      </c>
      <c r="I83" s="180">
        <f t="shared" si="14"/>
        <v>1365525</v>
      </c>
      <c r="J83" s="191">
        <v>0</v>
      </c>
      <c r="K83" s="183">
        <f t="shared" si="15"/>
        <v>0</v>
      </c>
      <c r="L83" s="183">
        <f t="shared" si="16"/>
        <v>0</v>
      </c>
      <c r="M83" s="183">
        <f t="shared" si="17"/>
        <v>0</v>
      </c>
      <c r="N83" s="183">
        <f t="shared" si="18"/>
        <v>0</v>
      </c>
      <c r="O83" s="185">
        <f t="shared" si="18"/>
        <v>0</v>
      </c>
      <c r="P83" s="184">
        <f t="shared" si="19"/>
        <v>1365525</v>
      </c>
      <c r="Q83" s="180">
        <f t="shared" si="20"/>
        <v>1365525</v>
      </c>
    </row>
    <row r="84" spans="1:17" x14ac:dyDescent="0.25">
      <c r="A84" s="76">
        <v>68</v>
      </c>
      <c r="B84" s="78" t="s">
        <v>89</v>
      </c>
      <c r="C84" s="182">
        <v>970517</v>
      </c>
      <c r="D84" s="176">
        <f t="shared" si="11"/>
        <v>970517</v>
      </c>
      <c r="E84" s="183"/>
      <c r="F84" s="183">
        <v>0</v>
      </c>
      <c r="G84" s="180">
        <f t="shared" si="12"/>
        <v>0</v>
      </c>
      <c r="H84" s="180">
        <f t="shared" si="13"/>
        <v>970517</v>
      </c>
      <c r="I84" s="180">
        <f t="shared" si="14"/>
        <v>970517</v>
      </c>
      <c r="J84" s="191">
        <v>0</v>
      </c>
      <c r="K84" s="183">
        <f t="shared" si="15"/>
        <v>0</v>
      </c>
      <c r="L84" s="183">
        <f t="shared" si="16"/>
        <v>0</v>
      </c>
      <c r="M84" s="183">
        <f t="shared" si="17"/>
        <v>0</v>
      </c>
      <c r="N84" s="183">
        <f t="shared" si="18"/>
        <v>0</v>
      </c>
      <c r="O84" s="185">
        <f t="shared" si="18"/>
        <v>0</v>
      </c>
      <c r="P84" s="184">
        <f t="shared" si="19"/>
        <v>970517</v>
      </c>
      <c r="Q84" s="180">
        <f t="shared" si="20"/>
        <v>970517</v>
      </c>
    </row>
    <row r="85" spans="1:17" x14ac:dyDescent="0.25">
      <c r="A85" s="76">
        <v>69</v>
      </c>
      <c r="B85" s="78" t="s">
        <v>90</v>
      </c>
      <c r="C85" s="182">
        <v>129510</v>
      </c>
      <c r="D85" s="176">
        <f t="shared" si="11"/>
        <v>129510</v>
      </c>
      <c r="E85" s="183"/>
      <c r="F85" s="183">
        <v>0</v>
      </c>
      <c r="G85" s="180">
        <f t="shared" si="12"/>
        <v>0</v>
      </c>
      <c r="H85" s="180">
        <f t="shared" si="13"/>
        <v>129510</v>
      </c>
      <c r="I85" s="180">
        <f t="shared" si="14"/>
        <v>129510</v>
      </c>
      <c r="J85" s="191">
        <v>0</v>
      </c>
      <c r="K85" s="183">
        <f t="shared" si="15"/>
        <v>0</v>
      </c>
      <c r="L85" s="183">
        <f t="shared" si="16"/>
        <v>0</v>
      </c>
      <c r="M85" s="183">
        <f t="shared" si="17"/>
        <v>0</v>
      </c>
      <c r="N85" s="183">
        <f t="shared" si="18"/>
        <v>0</v>
      </c>
      <c r="O85" s="185">
        <f t="shared" si="18"/>
        <v>0</v>
      </c>
      <c r="P85" s="184">
        <f t="shared" si="19"/>
        <v>129510</v>
      </c>
      <c r="Q85" s="180">
        <f t="shared" si="20"/>
        <v>129510</v>
      </c>
    </row>
    <row r="86" spans="1:17" x14ac:dyDescent="0.25">
      <c r="A86" s="76">
        <v>70</v>
      </c>
      <c r="B86" s="78" t="s">
        <v>91</v>
      </c>
      <c r="C86" s="182">
        <v>453570</v>
      </c>
      <c r="D86" s="176">
        <f t="shared" si="11"/>
        <v>453570</v>
      </c>
      <c r="E86" s="183"/>
      <c r="F86" s="183">
        <v>0</v>
      </c>
      <c r="G86" s="180">
        <f t="shared" si="12"/>
        <v>0</v>
      </c>
      <c r="H86" s="180">
        <f t="shared" si="13"/>
        <v>453570</v>
      </c>
      <c r="I86" s="180">
        <f t="shared" si="14"/>
        <v>453570</v>
      </c>
      <c r="J86" s="191">
        <v>0</v>
      </c>
      <c r="K86" s="183">
        <f t="shared" si="15"/>
        <v>0</v>
      </c>
      <c r="L86" s="183">
        <f t="shared" si="16"/>
        <v>0</v>
      </c>
      <c r="M86" s="183">
        <f t="shared" si="17"/>
        <v>0</v>
      </c>
      <c r="N86" s="183">
        <f t="shared" si="18"/>
        <v>0</v>
      </c>
      <c r="O86" s="185">
        <f t="shared" si="18"/>
        <v>0</v>
      </c>
      <c r="P86" s="184">
        <f t="shared" si="19"/>
        <v>453570</v>
      </c>
      <c r="Q86" s="180">
        <f t="shared" si="20"/>
        <v>453570</v>
      </c>
    </row>
    <row r="87" spans="1:17" x14ac:dyDescent="0.25">
      <c r="A87" s="76">
        <v>71</v>
      </c>
      <c r="B87" s="78" t="s">
        <v>92</v>
      </c>
      <c r="C87" s="182">
        <v>376913</v>
      </c>
      <c r="D87" s="176">
        <f t="shared" si="11"/>
        <v>376913</v>
      </c>
      <c r="E87" s="183"/>
      <c r="F87" s="183">
        <v>0</v>
      </c>
      <c r="G87" s="180">
        <f t="shared" si="12"/>
        <v>0</v>
      </c>
      <c r="H87" s="180">
        <f t="shared" si="13"/>
        <v>376913</v>
      </c>
      <c r="I87" s="180">
        <f t="shared" si="14"/>
        <v>376913</v>
      </c>
      <c r="J87" s="191">
        <v>0</v>
      </c>
      <c r="K87" s="183">
        <f t="shared" si="15"/>
        <v>0</v>
      </c>
      <c r="L87" s="183">
        <f t="shared" si="16"/>
        <v>0</v>
      </c>
      <c r="M87" s="183">
        <f t="shared" si="17"/>
        <v>0</v>
      </c>
      <c r="N87" s="183">
        <f t="shared" si="18"/>
        <v>0</v>
      </c>
      <c r="O87" s="185">
        <f t="shared" si="18"/>
        <v>0</v>
      </c>
      <c r="P87" s="184">
        <f t="shared" si="19"/>
        <v>376913</v>
      </c>
      <c r="Q87" s="180">
        <f t="shared" si="20"/>
        <v>376913</v>
      </c>
    </row>
    <row r="88" spans="1:17" x14ac:dyDescent="0.25">
      <c r="A88" s="76">
        <v>72</v>
      </c>
      <c r="B88" s="78" t="s">
        <v>93</v>
      </c>
      <c r="C88" s="182">
        <v>77290</v>
      </c>
      <c r="D88" s="176">
        <f t="shared" si="11"/>
        <v>77290</v>
      </c>
      <c r="E88" s="183"/>
      <c r="F88" s="183">
        <v>0</v>
      </c>
      <c r="G88" s="180">
        <f t="shared" si="12"/>
        <v>0</v>
      </c>
      <c r="H88" s="180">
        <f t="shared" si="13"/>
        <v>77290</v>
      </c>
      <c r="I88" s="180">
        <f t="shared" si="14"/>
        <v>77290</v>
      </c>
      <c r="J88" s="191">
        <v>0</v>
      </c>
      <c r="K88" s="183">
        <f t="shared" si="15"/>
        <v>0</v>
      </c>
      <c r="L88" s="183">
        <f t="shared" si="16"/>
        <v>0</v>
      </c>
      <c r="M88" s="183">
        <f t="shared" si="17"/>
        <v>0</v>
      </c>
      <c r="N88" s="183">
        <f t="shared" si="18"/>
        <v>0</v>
      </c>
      <c r="O88" s="185">
        <f t="shared" si="18"/>
        <v>0</v>
      </c>
      <c r="P88" s="184">
        <f t="shared" si="19"/>
        <v>77290</v>
      </c>
      <c r="Q88" s="180">
        <f t="shared" si="20"/>
        <v>77290</v>
      </c>
    </row>
    <row r="89" spans="1:17" x14ac:dyDescent="0.25">
      <c r="A89" s="76">
        <v>73</v>
      </c>
      <c r="B89" s="78" t="s">
        <v>94</v>
      </c>
      <c r="C89" s="182">
        <v>276632</v>
      </c>
      <c r="D89" s="176">
        <f t="shared" si="11"/>
        <v>276632</v>
      </c>
      <c r="E89" s="183"/>
      <c r="F89" s="183">
        <v>0</v>
      </c>
      <c r="G89" s="180">
        <f t="shared" si="12"/>
        <v>0</v>
      </c>
      <c r="H89" s="180">
        <f t="shared" si="13"/>
        <v>276632</v>
      </c>
      <c r="I89" s="180">
        <f t="shared" si="14"/>
        <v>276632</v>
      </c>
      <c r="J89" s="191">
        <v>0</v>
      </c>
      <c r="K89" s="183">
        <f t="shared" si="15"/>
        <v>0</v>
      </c>
      <c r="L89" s="183">
        <f t="shared" si="16"/>
        <v>0</v>
      </c>
      <c r="M89" s="183">
        <f t="shared" si="17"/>
        <v>0</v>
      </c>
      <c r="N89" s="183">
        <f t="shared" si="18"/>
        <v>0</v>
      </c>
      <c r="O89" s="185">
        <f t="shared" si="18"/>
        <v>0</v>
      </c>
      <c r="P89" s="184">
        <f t="shared" si="19"/>
        <v>276632</v>
      </c>
      <c r="Q89" s="180">
        <f t="shared" si="20"/>
        <v>276632</v>
      </c>
    </row>
    <row r="90" spans="1:17" x14ac:dyDescent="0.25">
      <c r="A90" s="76">
        <v>74</v>
      </c>
      <c r="B90" s="78" t="s">
        <v>95</v>
      </c>
      <c r="C90" s="182">
        <v>1205205</v>
      </c>
      <c r="D90" s="176">
        <f t="shared" si="11"/>
        <v>1205205</v>
      </c>
      <c r="E90" s="183"/>
      <c r="F90" s="183">
        <v>0</v>
      </c>
      <c r="G90" s="180">
        <f t="shared" si="12"/>
        <v>0</v>
      </c>
      <c r="H90" s="180">
        <f t="shared" si="13"/>
        <v>1205205</v>
      </c>
      <c r="I90" s="180">
        <f t="shared" si="14"/>
        <v>1205205</v>
      </c>
      <c r="J90" s="191">
        <v>0</v>
      </c>
      <c r="K90" s="183">
        <f t="shared" si="15"/>
        <v>0</v>
      </c>
      <c r="L90" s="183">
        <f t="shared" si="16"/>
        <v>0</v>
      </c>
      <c r="M90" s="183">
        <f t="shared" si="17"/>
        <v>0</v>
      </c>
      <c r="N90" s="183">
        <f t="shared" si="18"/>
        <v>0</v>
      </c>
      <c r="O90" s="185">
        <f t="shared" si="18"/>
        <v>0</v>
      </c>
      <c r="P90" s="184">
        <f t="shared" si="19"/>
        <v>1205205</v>
      </c>
      <c r="Q90" s="180">
        <f t="shared" si="20"/>
        <v>1205205</v>
      </c>
    </row>
    <row r="91" spans="1:17" x14ac:dyDescent="0.25">
      <c r="A91" s="76">
        <v>75</v>
      </c>
      <c r="B91" s="78" t="s">
        <v>96</v>
      </c>
      <c r="C91" s="182">
        <v>114654</v>
      </c>
      <c r="D91" s="176">
        <f t="shared" si="11"/>
        <v>114654</v>
      </c>
      <c r="E91" s="183"/>
      <c r="F91" s="183">
        <v>0</v>
      </c>
      <c r="G91" s="180">
        <f t="shared" si="12"/>
        <v>0</v>
      </c>
      <c r="H91" s="180">
        <f t="shared" si="13"/>
        <v>114654</v>
      </c>
      <c r="I91" s="180">
        <f t="shared" si="14"/>
        <v>114654</v>
      </c>
      <c r="J91" s="191">
        <v>0</v>
      </c>
      <c r="K91" s="183">
        <f t="shared" si="15"/>
        <v>0</v>
      </c>
      <c r="L91" s="183">
        <f t="shared" si="16"/>
        <v>0</v>
      </c>
      <c r="M91" s="183">
        <f t="shared" si="17"/>
        <v>0</v>
      </c>
      <c r="N91" s="183">
        <f t="shared" si="18"/>
        <v>0</v>
      </c>
      <c r="O91" s="185">
        <f t="shared" si="18"/>
        <v>0</v>
      </c>
      <c r="P91" s="184">
        <f t="shared" si="19"/>
        <v>114654</v>
      </c>
      <c r="Q91" s="180">
        <f t="shared" si="20"/>
        <v>114654</v>
      </c>
    </row>
    <row r="92" spans="1:17" x14ac:dyDescent="0.25">
      <c r="A92" s="76">
        <v>76</v>
      </c>
      <c r="B92" s="78" t="s">
        <v>97</v>
      </c>
      <c r="C92" s="182">
        <v>915975</v>
      </c>
      <c r="D92" s="176">
        <f t="shared" si="11"/>
        <v>915975</v>
      </c>
      <c r="E92" s="183"/>
      <c r="F92" s="183">
        <v>0</v>
      </c>
      <c r="G92" s="180">
        <f t="shared" si="12"/>
        <v>0</v>
      </c>
      <c r="H92" s="180">
        <f t="shared" si="13"/>
        <v>915975</v>
      </c>
      <c r="I92" s="180">
        <f t="shared" si="14"/>
        <v>915975</v>
      </c>
      <c r="J92" s="191">
        <v>0</v>
      </c>
      <c r="K92" s="183">
        <f t="shared" si="15"/>
        <v>0</v>
      </c>
      <c r="L92" s="183">
        <f t="shared" si="16"/>
        <v>0</v>
      </c>
      <c r="M92" s="183">
        <f t="shared" si="17"/>
        <v>0</v>
      </c>
      <c r="N92" s="183">
        <f t="shared" si="18"/>
        <v>0</v>
      </c>
      <c r="O92" s="185">
        <f t="shared" si="18"/>
        <v>0</v>
      </c>
      <c r="P92" s="184">
        <f t="shared" si="19"/>
        <v>915975</v>
      </c>
      <c r="Q92" s="180">
        <f t="shared" si="20"/>
        <v>915975</v>
      </c>
    </row>
    <row r="93" spans="1:17" x14ac:dyDescent="0.25">
      <c r="A93" s="76">
        <v>77</v>
      </c>
      <c r="B93" s="78" t="s">
        <v>98</v>
      </c>
      <c r="C93" s="182">
        <v>719879</v>
      </c>
      <c r="D93" s="176">
        <f t="shared" si="11"/>
        <v>719879</v>
      </c>
      <c r="E93" s="183"/>
      <c r="F93" s="183">
        <v>0</v>
      </c>
      <c r="G93" s="180">
        <f t="shared" si="12"/>
        <v>0</v>
      </c>
      <c r="H93" s="180">
        <f t="shared" si="13"/>
        <v>719879</v>
      </c>
      <c r="I93" s="180">
        <f t="shared" si="14"/>
        <v>719879</v>
      </c>
      <c r="J93" s="191">
        <v>0</v>
      </c>
      <c r="K93" s="183">
        <f t="shared" si="15"/>
        <v>0</v>
      </c>
      <c r="L93" s="183">
        <f t="shared" si="16"/>
        <v>0</v>
      </c>
      <c r="M93" s="183">
        <f t="shared" si="17"/>
        <v>0</v>
      </c>
      <c r="N93" s="183">
        <f t="shared" si="18"/>
        <v>0</v>
      </c>
      <c r="O93" s="185">
        <f t="shared" si="18"/>
        <v>0</v>
      </c>
      <c r="P93" s="184">
        <f t="shared" si="19"/>
        <v>719879</v>
      </c>
      <c r="Q93" s="180">
        <f t="shared" si="20"/>
        <v>719879</v>
      </c>
    </row>
    <row r="94" spans="1:17" x14ac:dyDescent="0.25">
      <c r="A94" s="76">
        <v>78</v>
      </c>
      <c r="B94" s="78" t="s">
        <v>99</v>
      </c>
      <c r="C94" s="182">
        <v>1876001</v>
      </c>
      <c r="D94" s="176">
        <f t="shared" si="11"/>
        <v>1876001</v>
      </c>
      <c r="E94" s="183"/>
      <c r="F94" s="183">
        <v>0</v>
      </c>
      <c r="G94" s="180">
        <f t="shared" si="12"/>
        <v>0</v>
      </c>
      <c r="H94" s="180">
        <f t="shared" si="13"/>
        <v>1876001</v>
      </c>
      <c r="I94" s="180">
        <f t="shared" si="14"/>
        <v>1876001</v>
      </c>
      <c r="J94" s="191">
        <v>0</v>
      </c>
      <c r="K94" s="183">
        <f t="shared" si="15"/>
        <v>0</v>
      </c>
      <c r="L94" s="183">
        <f t="shared" si="16"/>
        <v>0</v>
      </c>
      <c r="M94" s="183">
        <f t="shared" si="17"/>
        <v>0</v>
      </c>
      <c r="N94" s="183">
        <f t="shared" si="18"/>
        <v>0</v>
      </c>
      <c r="O94" s="185">
        <f t="shared" si="18"/>
        <v>0</v>
      </c>
      <c r="P94" s="184">
        <f t="shared" si="19"/>
        <v>1876001</v>
      </c>
      <c r="Q94" s="180">
        <f t="shared" si="20"/>
        <v>1876001</v>
      </c>
    </row>
    <row r="95" spans="1:17" x14ac:dyDescent="0.25">
      <c r="A95" s="76">
        <v>79</v>
      </c>
      <c r="B95" s="78" t="s">
        <v>100</v>
      </c>
      <c r="C95" s="182">
        <v>1131999</v>
      </c>
      <c r="D95" s="176">
        <f t="shared" si="11"/>
        <v>1131999</v>
      </c>
      <c r="E95" s="183"/>
      <c r="F95" s="183">
        <v>0</v>
      </c>
      <c r="G95" s="180">
        <f t="shared" si="12"/>
        <v>0</v>
      </c>
      <c r="H95" s="180">
        <f t="shared" si="13"/>
        <v>1131999</v>
      </c>
      <c r="I95" s="180">
        <f t="shared" si="14"/>
        <v>1131999</v>
      </c>
      <c r="J95" s="191">
        <v>0</v>
      </c>
      <c r="K95" s="183">
        <f t="shared" si="15"/>
        <v>0</v>
      </c>
      <c r="L95" s="183">
        <f t="shared" si="16"/>
        <v>0</v>
      </c>
      <c r="M95" s="183">
        <f t="shared" si="17"/>
        <v>0</v>
      </c>
      <c r="N95" s="183">
        <f t="shared" si="18"/>
        <v>0</v>
      </c>
      <c r="O95" s="185">
        <f t="shared" si="18"/>
        <v>0</v>
      </c>
      <c r="P95" s="184">
        <f t="shared" si="19"/>
        <v>1131999</v>
      </c>
      <c r="Q95" s="180">
        <f t="shared" si="20"/>
        <v>1131999</v>
      </c>
    </row>
    <row r="96" spans="1:17" x14ac:dyDescent="0.25">
      <c r="A96" s="76">
        <v>80</v>
      </c>
      <c r="B96" s="78" t="s">
        <v>101</v>
      </c>
      <c r="C96" s="182">
        <v>629234</v>
      </c>
      <c r="D96" s="176">
        <f t="shared" si="11"/>
        <v>629234</v>
      </c>
      <c r="E96" s="183"/>
      <c r="F96" s="183">
        <v>0</v>
      </c>
      <c r="G96" s="180">
        <f t="shared" si="12"/>
        <v>0</v>
      </c>
      <c r="H96" s="180">
        <f t="shared" si="13"/>
        <v>629234</v>
      </c>
      <c r="I96" s="180">
        <f t="shared" si="14"/>
        <v>629234</v>
      </c>
      <c r="J96" s="191">
        <v>0</v>
      </c>
      <c r="K96" s="183">
        <f t="shared" si="15"/>
        <v>0</v>
      </c>
      <c r="L96" s="183">
        <f t="shared" si="16"/>
        <v>0</v>
      </c>
      <c r="M96" s="183">
        <f t="shared" si="17"/>
        <v>0</v>
      </c>
      <c r="N96" s="183">
        <f t="shared" si="18"/>
        <v>0</v>
      </c>
      <c r="O96" s="185">
        <f t="shared" si="18"/>
        <v>0</v>
      </c>
      <c r="P96" s="184">
        <f t="shared" si="19"/>
        <v>629234</v>
      </c>
      <c r="Q96" s="180">
        <f t="shared" si="20"/>
        <v>629234</v>
      </c>
    </row>
    <row r="97" spans="1:17" x14ac:dyDescent="0.25">
      <c r="A97" s="76">
        <v>81</v>
      </c>
      <c r="B97" s="78" t="s">
        <v>102</v>
      </c>
      <c r="C97" s="182">
        <v>571776</v>
      </c>
      <c r="D97" s="176">
        <f t="shared" si="11"/>
        <v>571776</v>
      </c>
      <c r="E97" s="183"/>
      <c r="F97" s="183">
        <v>0</v>
      </c>
      <c r="G97" s="180">
        <f t="shared" si="12"/>
        <v>0</v>
      </c>
      <c r="H97" s="180">
        <f t="shared" si="13"/>
        <v>571776</v>
      </c>
      <c r="I97" s="180">
        <f t="shared" si="14"/>
        <v>571776</v>
      </c>
      <c r="J97" s="191">
        <v>0</v>
      </c>
      <c r="K97" s="183">
        <f t="shared" si="15"/>
        <v>0</v>
      </c>
      <c r="L97" s="183">
        <f t="shared" si="16"/>
        <v>0</v>
      </c>
      <c r="M97" s="183">
        <f t="shared" si="17"/>
        <v>0</v>
      </c>
      <c r="N97" s="183">
        <f t="shared" si="18"/>
        <v>0</v>
      </c>
      <c r="O97" s="185">
        <f t="shared" si="18"/>
        <v>0</v>
      </c>
      <c r="P97" s="184">
        <f t="shared" si="19"/>
        <v>571776</v>
      </c>
      <c r="Q97" s="180">
        <f t="shared" si="20"/>
        <v>571776</v>
      </c>
    </row>
    <row r="98" spans="1:17" x14ac:dyDescent="0.25">
      <c r="A98" s="76">
        <v>82</v>
      </c>
      <c r="B98" s="78" t="s">
        <v>103</v>
      </c>
      <c r="C98" s="182">
        <v>508020</v>
      </c>
      <c r="D98" s="176">
        <f t="shared" si="11"/>
        <v>508020</v>
      </c>
      <c r="E98" s="183"/>
      <c r="F98" s="183">
        <v>0</v>
      </c>
      <c r="G98" s="180">
        <f t="shared" si="12"/>
        <v>0</v>
      </c>
      <c r="H98" s="180">
        <f t="shared" si="13"/>
        <v>508020</v>
      </c>
      <c r="I98" s="180">
        <f t="shared" si="14"/>
        <v>508020</v>
      </c>
      <c r="J98" s="191">
        <v>0</v>
      </c>
      <c r="K98" s="183">
        <f t="shared" si="15"/>
        <v>0</v>
      </c>
      <c r="L98" s="183">
        <f t="shared" si="16"/>
        <v>0</v>
      </c>
      <c r="M98" s="183">
        <f t="shared" si="17"/>
        <v>0</v>
      </c>
      <c r="N98" s="183">
        <f t="shared" si="18"/>
        <v>0</v>
      </c>
      <c r="O98" s="185">
        <f t="shared" si="18"/>
        <v>0</v>
      </c>
      <c r="P98" s="184">
        <f t="shared" si="19"/>
        <v>508020</v>
      </c>
      <c r="Q98" s="180">
        <f t="shared" si="20"/>
        <v>508020</v>
      </c>
    </row>
    <row r="99" spans="1:17" x14ac:dyDescent="0.25">
      <c r="A99" s="76">
        <v>83</v>
      </c>
      <c r="B99" s="78" t="s">
        <v>104</v>
      </c>
      <c r="C99" s="182">
        <v>593563</v>
      </c>
      <c r="D99" s="176">
        <f t="shared" si="11"/>
        <v>593563</v>
      </c>
      <c r="E99" s="183"/>
      <c r="F99" s="183">
        <v>0</v>
      </c>
      <c r="G99" s="180">
        <f t="shared" si="12"/>
        <v>0</v>
      </c>
      <c r="H99" s="180">
        <f t="shared" si="13"/>
        <v>593563</v>
      </c>
      <c r="I99" s="180">
        <f t="shared" si="14"/>
        <v>593563</v>
      </c>
      <c r="J99" s="191">
        <v>0</v>
      </c>
      <c r="K99" s="183">
        <f t="shared" si="15"/>
        <v>0</v>
      </c>
      <c r="L99" s="183">
        <f t="shared" si="16"/>
        <v>0</v>
      </c>
      <c r="M99" s="183">
        <f t="shared" si="17"/>
        <v>0</v>
      </c>
      <c r="N99" s="183">
        <f t="shared" si="18"/>
        <v>0</v>
      </c>
      <c r="O99" s="185">
        <f t="shared" si="18"/>
        <v>0</v>
      </c>
      <c r="P99" s="184">
        <f t="shared" si="19"/>
        <v>593563</v>
      </c>
      <c r="Q99" s="180">
        <f t="shared" si="20"/>
        <v>593563</v>
      </c>
    </row>
    <row r="100" spans="1:17" x14ac:dyDescent="0.25">
      <c r="A100" s="76">
        <v>84</v>
      </c>
      <c r="B100" s="78" t="s">
        <v>105</v>
      </c>
      <c r="C100" s="182">
        <v>442422</v>
      </c>
      <c r="D100" s="176">
        <f t="shared" si="11"/>
        <v>442422</v>
      </c>
      <c r="E100" s="183"/>
      <c r="F100" s="183">
        <v>0</v>
      </c>
      <c r="G100" s="180">
        <f t="shared" si="12"/>
        <v>0</v>
      </c>
      <c r="H100" s="180">
        <f t="shared" si="13"/>
        <v>442422</v>
      </c>
      <c r="I100" s="180">
        <f t="shared" si="14"/>
        <v>442422</v>
      </c>
      <c r="J100" s="191">
        <v>0</v>
      </c>
      <c r="K100" s="183">
        <f t="shared" si="15"/>
        <v>0</v>
      </c>
      <c r="L100" s="183">
        <f t="shared" si="16"/>
        <v>0</v>
      </c>
      <c r="M100" s="183">
        <f t="shared" si="17"/>
        <v>0</v>
      </c>
      <c r="N100" s="183">
        <f t="shared" si="18"/>
        <v>0</v>
      </c>
      <c r="O100" s="185">
        <f t="shared" si="18"/>
        <v>0</v>
      </c>
      <c r="P100" s="184">
        <f t="shared" si="19"/>
        <v>442422</v>
      </c>
      <c r="Q100" s="180">
        <f t="shared" si="20"/>
        <v>442422</v>
      </c>
    </row>
    <row r="101" spans="1:17" x14ac:dyDescent="0.25">
      <c r="A101" s="76">
        <v>85</v>
      </c>
      <c r="B101" s="78" t="s">
        <v>106</v>
      </c>
      <c r="C101" s="182">
        <v>437853</v>
      </c>
      <c r="D101" s="176">
        <f t="shared" si="11"/>
        <v>437853</v>
      </c>
      <c r="E101" s="183"/>
      <c r="F101" s="183">
        <v>0</v>
      </c>
      <c r="G101" s="180">
        <f t="shared" si="12"/>
        <v>0</v>
      </c>
      <c r="H101" s="180">
        <f t="shared" si="13"/>
        <v>437853</v>
      </c>
      <c r="I101" s="180">
        <f t="shared" si="14"/>
        <v>437853</v>
      </c>
      <c r="J101" s="191">
        <v>0</v>
      </c>
      <c r="K101" s="183">
        <f t="shared" si="15"/>
        <v>0</v>
      </c>
      <c r="L101" s="183">
        <f t="shared" si="16"/>
        <v>0</v>
      </c>
      <c r="M101" s="183">
        <f t="shared" si="17"/>
        <v>0</v>
      </c>
      <c r="N101" s="183">
        <f t="shared" si="18"/>
        <v>0</v>
      </c>
      <c r="O101" s="185">
        <f t="shared" si="18"/>
        <v>0</v>
      </c>
      <c r="P101" s="184">
        <f t="shared" si="19"/>
        <v>437853</v>
      </c>
      <c r="Q101" s="180">
        <f t="shared" si="20"/>
        <v>437853</v>
      </c>
    </row>
    <row r="102" spans="1:17" x14ac:dyDescent="0.25">
      <c r="A102" s="76">
        <v>86</v>
      </c>
      <c r="B102" s="78" t="s">
        <v>107</v>
      </c>
      <c r="C102" s="182">
        <v>538702</v>
      </c>
      <c r="D102" s="176">
        <f t="shared" si="11"/>
        <v>538702</v>
      </c>
      <c r="E102" s="183"/>
      <c r="F102" s="183">
        <v>0</v>
      </c>
      <c r="G102" s="180">
        <f t="shared" si="12"/>
        <v>0</v>
      </c>
      <c r="H102" s="180">
        <f t="shared" si="13"/>
        <v>538702</v>
      </c>
      <c r="I102" s="180">
        <f t="shared" si="14"/>
        <v>538702</v>
      </c>
      <c r="J102" s="191">
        <v>0</v>
      </c>
      <c r="K102" s="183">
        <f t="shared" si="15"/>
        <v>0</v>
      </c>
      <c r="L102" s="183">
        <f t="shared" si="16"/>
        <v>0</v>
      </c>
      <c r="M102" s="183">
        <f t="shared" si="17"/>
        <v>0</v>
      </c>
      <c r="N102" s="183">
        <f t="shared" si="18"/>
        <v>0</v>
      </c>
      <c r="O102" s="185">
        <f t="shared" si="18"/>
        <v>0</v>
      </c>
      <c r="P102" s="184">
        <f t="shared" si="19"/>
        <v>538702</v>
      </c>
      <c r="Q102" s="180">
        <f t="shared" si="20"/>
        <v>538702</v>
      </c>
    </row>
    <row r="103" spans="1:17" x14ac:dyDescent="0.25">
      <c r="A103" s="76">
        <v>87</v>
      </c>
      <c r="B103" s="78" t="s">
        <v>108</v>
      </c>
      <c r="C103" s="182">
        <v>174653</v>
      </c>
      <c r="D103" s="176">
        <f t="shared" si="11"/>
        <v>174653</v>
      </c>
      <c r="E103" s="183"/>
      <c r="F103" s="183">
        <v>0</v>
      </c>
      <c r="G103" s="180">
        <f t="shared" si="12"/>
        <v>0</v>
      </c>
      <c r="H103" s="180">
        <f t="shared" si="13"/>
        <v>174653</v>
      </c>
      <c r="I103" s="180">
        <f t="shared" si="14"/>
        <v>174653</v>
      </c>
      <c r="J103" s="191">
        <v>0</v>
      </c>
      <c r="K103" s="183">
        <f t="shared" si="15"/>
        <v>0</v>
      </c>
      <c r="L103" s="183">
        <f t="shared" si="16"/>
        <v>0</v>
      </c>
      <c r="M103" s="183">
        <f t="shared" si="17"/>
        <v>0</v>
      </c>
      <c r="N103" s="183">
        <f t="shared" si="18"/>
        <v>0</v>
      </c>
      <c r="O103" s="185">
        <f t="shared" si="18"/>
        <v>0</v>
      </c>
      <c r="P103" s="184">
        <f t="shared" si="19"/>
        <v>174653</v>
      </c>
      <c r="Q103" s="180">
        <f t="shared" si="20"/>
        <v>174653</v>
      </c>
    </row>
    <row r="104" spans="1:17" x14ac:dyDescent="0.25">
      <c r="A104" s="76">
        <v>88</v>
      </c>
      <c r="B104" s="78" t="s">
        <v>109</v>
      </c>
      <c r="C104" s="182">
        <v>377789</v>
      </c>
      <c r="D104" s="176">
        <f t="shared" si="11"/>
        <v>377789</v>
      </c>
      <c r="E104" s="183"/>
      <c r="F104" s="183">
        <v>0</v>
      </c>
      <c r="G104" s="180">
        <f t="shared" si="12"/>
        <v>0</v>
      </c>
      <c r="H104" s="180">
        <f t="shared" si="13"/>
        <v>377789</v>
      </c>
      <c r="I104" s="180">
        <f t="shared" si="14"/>
        <v>377789</v>
      </c>
      <c r="J104" s="191">
        <v>0</v>
      </c>
      <c r="K104" s="183">
        <f t="shared" si="15"/>
        <v>0</v>
      </c>
      <c r="L104" s="183">
        <f t="shared" si="16"/>
        <v>0</v>
      </c>
      <c r="M104" s="183">
        <f t="shared" si="17"/>
        <v>0</v>
      </c>
      <c r="N104" s="183">
        <f t="shared" si="18"/>
        <v>0</v>
      </c>
      <c r="O104" s="185">
        <f t="shared" si="18"/>
        <v>0</v>
      </c>
      <c r="P104" s="184">
        <f t="shared" si="19"/>
        <v>377789</v>
      </c>
      <c r="Q104" s="180">
        <f t="shared" si="20"/>
        <v>377789</v>
      </c>
    </row>
    <row r="105" spans="1:17" x14ac:dyDescent="0.25">
      <c r="A105" s="76">
        <v>89</v>
      </c>
      <c r="B105" s="78" t="s">
        <v>110</v>
      </c>
      <c r="C105" s="182">
        <v>67960</v>
      </c>
      <c r="D105" s="176">
        <f t="shared" si="11"/>
        <v>67960</v>
      </c>
      <c r="E105" s="183"/>
      <c r="F105" s="183">
        <v>0</v>
      </c>
      <c r="G105" s="180">
        <f t="shared" si="12"/>
        <v>0</v>
      </c>
      <c r="H105" s="180">
        <f t="shared" si="13"/>
        <v>67960</v>
      </c>
      <c r="I105" s="180">
        <f t="shared" si="14"/>
        <v>67960</v>
      </c>
      <c r="J105" s="191">
        <v>0</v>
      </c>
      <c r="K105" s="183">
        <f t="shared" si="15"/>
        <v>0</v>
      </c>
      <c r="L105" s="183">
        <f t="shared" si="16"/>
        <v>0</v>
      </c>
      <c r="M105" s="183">
        <f t="shared" si="17"/>
        <v>0</v>
      </c>
      <c r="N105" s="183">
        <f t="shared" si="18"/>
        <v>0</v>
      </c>
      <c r="O105" s="185">
        <f t="shared" si="18"/>
        <v>0</v>
      </c>
      <c r="P105" s="184">
        <f t="shared" si="19"/>
        <v>67960</v>
      </c>
      <c r="Q105" s="180">
        <f t="shared" si="20"/>
        <v>67960</v>
      </c>
    </row>
    <row r="106" spans="1:17" x14ac:dyDescent="0.25">
      <c r="A106" s="76">
        <v>90</v>
      </c>
      <c r="B106" s="78" t="s">
        <v>111</v>
      </c>
      <c r="C106" s="182">
        <v>1397206</v>
      </c>
      <c r="D106" s="176">
        <f t="shared" si="11"/>
        <v>1397206</v>
      </c>
      <c r="E106" s="183"/>
      <c r="F106" s="183">
        <v>0</v>
      </c>
      <c r="G106" s="180">
        <f t="shared" si="12"/>
        <v>0</v>
      </c>
      <c r="H106" s="180">
        <f t="shared" si="13"/>
        <v>1397206</v>
      </c>
      <c r="I106" s="180">
        <f t="shared" si="14"/>
        <v>1397206</v>
      </c>
      <c r="J106" s="191">
        <v>0</v>
      </c>
      <c r="K106" s="183">
        <f t="shared" si="15"/>
        <v>0</v>
      </c>
      <c r="L106" s="183">
        <f t="shared" si="16"/>
        <v>0</v>
      </c>
      <c r="M106" s="183">
        <f t="shared" si="17"/>
        <v>0</v>
      </c>
      <c r="N106" s="183">
        <f t="shared" si="18"/>
        <v>0</v>
      </c>
      <c r="O106" s="185">
        <f t="shared" si="18"/>
        <v>0</v>
      </c>
      <c r="P106" s="184">
        <f t="shared" si="19"/>
        <v>1397206</v>
      </c>
      <c r="Q106" s="180">
        <f t="shared" si="20"/>
        <v>1397206</v>
      </c>
    </row>
    <row r="107" spans="1:17" x14ac:dyDescent="0.25">
      <c r="A107" s="76">
        <v>91</v>
      </c>
      <c r="B107" s="78" t="s">
        <v>112</v>
      </c>
      <c r="C107" s="182">
        <v>555809</v>
      </c>
      <c r="D107" s="176">
        <f t="shared" si="11"/>
        <v>555809</v>
      </c>
      <c r="E107" s="183"/>
      <c r="F107" s="183">
        <v>0</v>
      </c>
      <c r="G107" s="180">
        <f t="shared" si="12"/>
        <v>0</v>
      </c>
      <c r="H107" s="180">
        <f t="shared" si="13"/>
        <v>555809</v>
      </c>
      <c r="I107" s="180">
        <f t="shared" si="14"/>
        <v>555809</v>
      </c>
      <c r="J107" s="191">
        <v>0</v>
      </c>
      <c r="K107" s="183">
        <f t="shared" si="15"/>
        <v>0</v>
      </c>
      <c r="L107" s="183">
        <f t="shared" si="16"/>
        <v>0</v>
      </c>
      <c r="M107" s="183">
        <f t="shared" si="17"/>
        <v>0</v>
      </c>
      <c r="N107" s="183">
        <f t="shared" si="18"/>
        <v>0</v>
      </c>
      <c r="O107" s="185">
        <f t="shared" si="18"/>
        <v>0</v>
      </c>
      <c r="P107" s="184">
        <f t="shared" si="19"/>
        <v>555809</v>
      </c>
      <c r="Q107" s="180">
        <f t="shared" si="20"/>
        <v>555809</v>
      </c>
    </row>
    <row r="108" spans="1:17" x14ac:dyDescent="0.25">
      <c r="A108" s="76">
        <v>92</v>
      </c>
      <c r="B108" s="78" t="s">
        <v>113</v>
      </c>
      <c r="C108" s="182">
        <v>5090350</v>
      </c>
      <c r="D108" s="176">
        <f t="shared" si="11"/>
        <v>5090350</v>
      </c>
      <c r="E108" s="183"/>
      <c r="F108" s="183">
        <v>0</v>
      </c>
      <c r="G108" s="180">
        <f t="shared" si="12"/>
        <v>0</v>
      </c>
      <c r="H108" s="180">
        <f t="shared" si="13"/>
        <v>5090350</v>
      </c>
      <c r="I108" s="180">
        <f t="shared" si="14"/>
        <v>5090350</v>
      </c>
      <c r="J108" s="191">
        <v>0</v>
      </c>
      <c r="K108" s="183">
        <f t="shared" si="15"/>
        <v>0</v>
      </c>
      <c r="L108" s="183">
        <f t="shared" si="16"/>
        <v>0</v>
      </c>
      <c r="M108" s="183">
        <f t="shared" si="17"/>
        <v>0</v>
      </c>
      <c r="N108" s="183">
        <f t="shared" si="18"/>
        <v>0</v>
      </c>
      <c r="O108" s="185">
        <f t="shared" si="18"/>
        <v>0</v>
      </c>
      <c r="P108" s="184">
        <f t="shared" si="19"/>
        <v>5090350</v>
      </c>
      <c r="Q108" s="180">
        <f t="shared" si="20"/>
        <v>5090350</v>
      </c>
    </row>
    <row r="109" spans="1:17" x14ac:dyDescent="0.25">
      <c r="A109" s="76">
        <v>93</v>
      </c>
      <c r="B109" s="78" t="s">
        <v>114</v>
      </c>
      <c r="C109" s="182">
        <v>353340</v>
      </c>
      <c r="D109" s="176">
        <f t="shared" si="11"/>
        <v>353340</v>
      </c>
      <c r="E109" s="183"/>
      <c r="F109" s="183">
        <v>0</v>
      </c>
      <c r="G109" s="180">
        <f t="shared" si="12"/>
        <v>0</v>
      </c>
      <c r="H109" s="180">
        <f t="shared" si="13"/>
        <v>353340</v>
      </c>
      <c r="I109" s="180">
        <f t="shared" si="14"/>
        <v>353340</v>
      </c>
      <c r="J109" s="191">
        <v>0</v>
      </c>
      <c r="K109" s="183">
        <f t="shared" si="15"/>
        <v>0</v>
      </c>
      <c r="L109" s="183">
        <f t="shared" si="16"/>
        <v>0</v>
      </c>
      <c r="M109" s="183">
        <f t="shared" si="17"/>
        <v>0</v>
      </c>
      <c r="N109" s="183">
        <f t="shared" si="18"/>
        <v>0</v>
      </c>
      <c r="O109" s="185">
        <f t="shared" si="18"/>
        <v>0</v>
      </c>
      <c r="P109" s="184">
        <f t="shared" si="19"/>
        <v>353340</v>
      </c>
      <c r="Q109" s="180">
        <f t="shared" si="20"/>
        <v>353340</v>
      </c>
    </row>
    <row r="110" spans="1:17" x14ac:dyDescent="0.25">
      <c r="A110" s="76">
        <v>94</v>
      </c>
      <c r="B110" s="78" t="s">
        <v>115</v>
      </c>
      <c r="C110" s="182">
        <v>361689</v>
      </c>
      <c r="D110" s="176">
        <f t="shared" si="11"/>
        <v>361689</v>
      </c>
      <c r="E110" s="183"/>
      <c r="F110" s="183">
        <v>0</v>
      </c>
      <c r="G110" s="180">
        <f t="shared" si="12"/>
        <v>0</v>
      </c>
      <c r="H110" s="180">
        <f t="shared" si="13"/>
        <v>361689</v>
      </c>
      <c r="I110" s="180">
        <f t="shared" si="14"/>
        <v>361689</v>
      </c>
      <c r="J110" s="191">
        <v>0</v>
      </c>
      <c r="K110" s="183">
        <f t="shared" si="15"/>
        <v>0</v>
      </c>
      <c r="L110" s="183">
        <f t="shared" si="16"/>
        <v>0</v>
      </c>
      <c r="M110" s="183">
        <f t="shared" si="17"/>
        <v>0</v>
      </c>
      <c r="N110" s="183">
        <f t="shared" si="18"/>
        <v>0</v>
      </c>
      <c r="O110" s="185">
        <f t="shared" si="18"/>
        <v>0</v>
      </c>
      <c r="P110" s="184">
        <f t="shared" si="19"/>
        <v>361689</v>
      </c>
      <c r="Q110" s="180">
        <f t="shared" si="20"/>
        <v>361689</v>
      </c>
    </row>
    <row r="111" spans="1:17" x14ac:dyDescent="0.25">
      <c r="A111" s="76">
        <v>95</v>
      </c>
      <c r="B111" s="78" t="s">
        <v>116</v>
      </c>
      <c r="C111" s="182">
        <v>185213</v>
      </c>
      <c r="D111" s="176">
        <f t="shared" si="11"/>
        <v>185213</v>
      </c>
      <c r="E111" s="183"/>
      <c r="F111" s="183">
        <v>0</v>
      </c>
      <c r="G111" s="180">
        <f t="shared" si="12"/>
        <v>0</v>
      </c>
      <c r="H111" s="180">
        <f t="shared" si="13"/>
        <v>185213</v>
      </c>
      <c r="I111" s="180">
        <f t="shared" si="14"/>
        <v>185213</v>
      </c>
      <c r="J111" s="191">
        <v>0</v>
      </c>
      <c r="K111" s="183">
        <f t="shared" si="15"/>
        <v>0</v>
      </c>
      <c r="L111" s="183">
        <f t="shared" si="16"/>
        <v>0</v>
      </c>
      <c r="M111" s="183">
        <f t="shared" si="17"/>
        <v>0</v>
      </c>
      <c r="N111" s="183">
        <f t="shared" si="18"/>
        <v>0</v>
      </c>
      <c r="O111" s="185">
        <f t="shared" si="18"/>
        <v>0</v>
      </c>
      <c r="P111" s="184">
        <f t="shared" si="19"/>
        <v>185213</v>
      </c>
      <c r="Q111" s="180">
        <f t="shared" si="20"/>
        <v>185213</v>
      </c>
    </row>
    <row r="112" spans="1:17" x14ac:dyDescent="0.25">
      <c r="A112" s="76">
        <v>96</v>
      </c>
      <c r="B112" s="78" t="s">
        <v>117</v>
      </c>
      <c r="C112" s="182">
        <v>790073</v>
      </c>
      <c r="D112" s="176">
        <f t="shared" si="11"/>
        <v>790073</v>
      </c>
      <c r="E112" s="183"/>
      <c r="F112" s="183">
        <v>0</v>
      </c>
      <c r="G112" s="180">
        <f t="shared" si="12"/>
        <v>0</v>
      </c>
      <c r="H112" s="180">
        <f t="shared" si="13"/>
        <v>790073</v>
      </c>
      <c r="I112" s="180">
        <f t="shared" si="14"/>
        <v>790073</v>
      </c>
      <c r="J112" s="191">
        <v>0</v>
      </c>
      <c r="K112" s="183">
        <f t="shared" si="15"/>
        <v>0</v>
      </c>
      <c r="L112" s="183">
        <f t="shared" si="16"/>
        <v>0</v>
      </c>
      <c r="M112" s="183">
        <f t="shared" si="17"/>
        <v>0</v>
      </c>
      <c r="N112" s="183">
        <f t="shared" si="18"/>
        <v>0</v>
      </c>
      <c r="O112" s="185">
        <f t="shared" si="18"/>
        <v>0</v>
      </c>
      <c r="P112" s="184">
        <f t="shared" si="19"/>
        <v>790073</v>
      </c>
      <c r="Q112" s="180">
        <f t="shared" si="20"/>
        <v>790073</v>
      </c>
    </row>
    <row r="113" spans="1:17" x14ac:dyDescent="0.25">
      <c r="A113" s="76">
        <v>97</v>
      </c>
      <c r="B113" s="78" t="s">
        <v>118</v>
      </c>
      <c r="C113" s="182">
        <v>288639</v>
      </c>
      <c r="D113" s="176">
        <f t="shared" si="11"/>
        <v>288639</v>
      </c>
      <c r="E113" s="183"/>
      <c r="F113" s="183">
        <v>0</v>
      </c>
      <c r="G113" s="180">
        <f t="shared" si="12"/>
        <v>0</v>
      </c>
      <c r="H113" s="180">
        <f t="shared" si="13"/>
        <v>288639</v>
      </c>
      <c r="I113" s="180">
        <f t="shared" si="14"/>
        <v>288639</v>
      </c>
      <c r="J113" s="191">
        <v>0</v>
      </c>
      <c r="K113" s="183">
        <f t="shared" si="15"/>
        <v>0</v>
      </c>
      <c r="L113" s="183">
        <f t="shared" si="16"/>
        <v>0</v>
      </c>
      <c r="M113" s="183">
        <f t="shared" si="17"/>
        <v>0</v>
      </c>
      <c r="N113" s="183">
        <f t="shared" si="18"/>
        <v>0</v>
      </c>
      <c r="O113" s="185">
        <f t="shared" si="18"/>
        <v>0</v>
      </c>
      <c r="P113" s="184">
        <f t="shared" si="19"/>
        <v>288639</v>
      </c>
      <c r="Q113" s="180">
        <f t="shared" si="20"/>
        <v>288639</v>
      </c>
    </row>
    <row r="114" spans="1:17" x14ac:dyDescent="0.25">
      <c r="A114" s="124">
        <v>98</v>
      </c>
      <c r="B114" s="91" t="s">
        <v>119</v>
      </c>
      <c r="C114" s="182">
        <v>1135899</v>
      </c>
      <c r="D114" s="187">
        <f t="shared" si="11"/>
        <v>1135899</v>
      </c>
      <c r="E114" s="189"/>
      <c r="F114" s="189">
        <v>0</v>
      </c>
      <c r="G114" s="190">
        <f t="shared" si="12"/>
        <v>0</v>
      </c>
      <c r="H114" s="190">
        <f t="shared" si="13"/>
        <v>1135899</v>
      </c>
      <c r="I114" s="190">
        <f t="shared" si="14"/>
        <v>1135899</v>
      </c>
      <c r="J114" s="191">
        <v>1440910</v>
      </c>
      <c r="K114" s="189">
        <f t="shared" si="15"/>
        <v>1440910</v>
      </c>
      <c r="L114" s="189">
        <f t="shared" si="16"/>
        <v>0</v>
      </c>
      <c r="M114" s="189">
        <f t="shared" si="17"/>
        <v>0</v>
      </c>
      <c r="N114" s="189">
        <f t="shared" si="18"/>
        <v>1440910</v>
      </c>
      <c r="O114" s="192">
        <f t="shared" si="18"/>
        <v>1440910</v>
      </c>
      <c r="P114" s="191">
        <f t="shared" si="19"/>
        <v>2576809</v>
      </c>
      <c r="Q114" s="190">
        <f t="shared" si="20"/>
        <v>2576809</v>
      </c>
    </row>
    <row r="115" spans="1:17" x14ac:dyDescent="0.25">
      <c r="A115" s="76">
        <v>99</v>
      </c>
      <c r="B115" s="78" t="s">
        <v>120</v>
      </c>
      <c r="C115" s="182">
        <v>290932</v>
      </c>
      <c r="D115" s="176">
        <f t="shared" si="11"/>
        <v>290932</v>
      </c>
      <c r="E115" s="183"/>
      <c r="F115" s="183">
        <v>0</v>
      </c>
      <c r="G115" s="180">
        <f t="shared" si="12"/>
        <v>0</v>
      </c>
      <c r="H115" s="180">
        <f t="shared" si="13"/>
        <v>290932</v>
      </c>
      <c r="I115" s="180">
        <f t="shared" si="14"/>
        <v>290932</v>
      </c>
      <c r="J115" s="191">
        <v>0</v>
      </c>
      <c r="K115" s="183">
        <f t="shared" si="15"/>
        <v>0</v>
      </c>
      <c r="L115" s="183">
        <f t="shared" si="16"/>
        <v>0</v>
      </c>
      <c r="M115" s="183">
        <f t="shared" si="17"/>
        <v>0</v>
      </c>
      <c r="N115" s="183">
        <f t="shared" si="18"/>
        <v>0</v>
      </c>
      <c r="O115" s="185">
        <f t="shared" si="18"/>
        <v>0</v>
      </c>
      <c r="P115" s="184">
        <f t="shared" si="19"/>
        <v>290932</v>
      </c>
      <c r="Q115" s="180">
        <f t="shared" si="20"/>
        <v>290932</v>
      </c>
    </row>
    <row r="116" spans="1:17" x14ac:dyDescent="0.25">
      <c r="A116" s="76">
        <v>100</v>
      </c>
      <c r="B116" s="78" t="s">
        <v>121</v>
      </c>
      <c r="C116" s="182">
        <v>154856</v>
      </c>
      <c r="D116" s="176">
        <f t="shared" si="11"/>
        <v>154856</v>
      </c>
      <c r="E116" s="183"/>
      <c r="F116" s="183">
        <v>0</v>
      </c>
      <c r="G116" s="180">
        <f t="shared" si="12"/>
        <v>0</v>
      </c>
      <c r="H116" s="180">
        <f t="shared" si="13"/>
        <v>154856</v>
      </c>
      <c r="I116" s="180">
        <f t="shared" si="14"/>
        <v>154856</v>
      </c>
      <c r="J116" s="191">
        <v>0</v>
      </c>
      <c r="K116" s="183">
        <f t="shared" si="15"/>
        <v>0</v>
      </c>
      <c r="L116" s="183">
        <f t="shared" si="16"/>
        <v>0</v>
      </c>
      <c r="M116" s="183">
        <f t="shared" si="17"/>
        <v>0</v>
      </c>
      <c r="N116" s="183">
        <f t="shared" si="18"/>
        <v>0</v>
      </c>
      <c r="O116" s="185">
        <f t="shared" si="18"/>
        <v>0</v>
      </c>
      <c r="P116" s="184">
        <f t="shared" si="19"/>
        <v>154856</v>
      </c>
      <c r="Q116" s="180">
        <f t="shared" si="20"/>
        <v>154856</v>
      </c>
    </row>
    <row r="117" spans="1:17" ht="14.4" thickBot="1" x14ac:dyDescent="0.3">
      <c r="A117" s="125"/>
      <c r="B117" s="126" t="s">
        <v>12</v>
      </c>
      <c r="C117" s="202">
        <f t="shared" ref="C117:Q117" si="21">SUM(C13:C116)</f>
        <v>82771779</v>
      </c>
      <c r="D117" s="202">
        <f t="shared" si="21"/>
        <v>82771779</v>
      </c>
      <c r="E117" s="202">
        <f t="shared" si="21"/>
        <v>0</v>
      </c>
      <c r="F117" s="202">
        <f t="shared" si="21"/>
        <v>1105000</v>
      </c>
      <c r="G117" s="202">
        <f t="shared" si="21"/>
        <v>1105000</v>
      </c>
      <c r="H117" s="202">
        <f t="shared" si="21"/>
        <v>83876779</v>
      </c>
      <c r="I117" s="202">
        <f t="shared" si="21"/>
        <v>83876779</v>
      </c>
      <c r="J117" s="203">
        <f t="shared" si="21"/>
        <v>5631158</v>
      </c>
      <c r="K117" s="204">
        <f t="shared" si="21"/>
        <v>5631158</v>
      </c>
      <c r="L117" s="204">
        <f t="shared" si="21"/>
        <v>-1105000</v>
      </c>
      <c r="M117" s="204">
        <f t="shared" si="21"/>
        <v>-1105000</v>
      </c>
      <c r="N117" s="204">
        <f t="shared" si="21"/>
        <v>4526158</v>
      </c>
      <c r="O117" s="202">
        <f t="shared" si="21"/>
        <v>4526158</v>
      </c>
      <c r="P117" s="205">
        <f t="shared" si="21"/>
        <v>88402937</v>
      </c>
      <c r="Q117" s="204">
        <f t="shared" si="21"/>
        <v>88402937</v>
      </c>
    </row>
    <row r="118" spans="1:17" ht="14.4" thickTop="1" x14ac:dyDescent="0.25">
      <c r="A118" s="259"/>
      <c r="B118" s="260"/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</row>
    <row r="119" spans="1:17" x14ac:dyDescent="0.25">
      <c r="A119" s="259"/>
      <c r="B119" s="260"/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  <c r="O119" s="261"/>
      <c r="P119" s="261"/>
      <c r="Q119" s="261"/>
    </row>
    <row r="120" spans="1:17" x14ac:dyDescent="0.25">
      <c r="A120" s="259"/>
      <c r="B120" s="260"/>
      <c r="C120" s="261"/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</row>
    <row r="121" spans="1:17" x14ac:dyDescent="0.25">
      <c r="A121" s="259"/>
      <c r="B121" s="260"/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  <c r="Q121" s="261"/>
    </row>
    <row r="122" spans="1:17" x14ac:dyDescent="0.25">
      <c r="A122" s="259"/>
      <c r="B122" s="260"/>
      <c r="C122" s="261"/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</row>
    <row r="123" spans="1:17" x14ac:dyDescent="0.25">
      <c r="A123" s="259"/>
      <c r="B123" s="260"/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</row>
    <row r="124" spans="1:17" x14ac:dyDescent="0.25">
      <c r="A124" s="259"/>
      <c r="B124" s="260"/>
      <c r="C124" s="261"/>
      <c r="D124" s="261"/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</row>
    <row r="125" spans="1:17" x14ac:dyDescent="0.25">
      <c r="A125" s="3" t="str">
        <f>D2</f>
        <v>Work First County Block Grant</v>
      </c>
      <c r="C125" s="206"/>
      <c r="D125" s="207"/>
      <c r="E125" s="208"/>
      <c r="F125" s="208"/>
      <c r="G125" s="209"/>
      <c r="I125" s="209"/>
    </row>
    <row r="126" spans="1:17" x14ac:dyDescent="0.25">
      <c r="A126" s="135" t="str">
        <f>D5</f>
        <v>AUTHORIZATION NUMBER: 3</v>
      </c>
      <c r="C126" s="206"/>
      <c r="D126" s="206"/>
      <c r="E126" s="209"/>
      <c r="F126" s="209"/>
      <c r="G126" s="209"/>
      <c r="I126" s="209"/>
    </row>
    <row r="127" spans="1:17" x14ac:dyDescent="0.25">
      <c r="C127" s="206"/>
      <c r="D127" s="206"/>
      <c r="E127" s="209"/>
      <c r="F127" s="209"/>
      <c r="G127" s="209"/>
      <c r="I127" s="209"/>
    </row>
    <row r="128" spans="1:17" x14ac:dyDescent="0.25">
      <c r="C128" s="206"/>
      <c r="D128" s="206"/>
      <c r="E128" s="209"/>
      <c r="F128" s="209"/>
      <c r="G128" s="209"/>
      <c r="I128" s="209"/>
    </row>
    <row r="129" spans="1:252" x14ac:dyDescent="0.25">
      <c r="B129" s="3" t="s">
        <v>152</v>
      </c>
      <c r="C129" s="206"/>
      <c r="D129" s="206"/>
      <c r="E129" s="206"/>
      <c r="F129" s="209"/>
      <c r="G129" s="209"/>
      <c r="H129" s="209"/>
      <c r="I129" s="209"/>
      <c r="J129" s="172"/>
      <c r="K129" s="209"/>
      <c r="L129" s="209"/>
    </row>
    <row r="130" spans="1:252" x14ac:dyDescent="0.25">
      <c r="B130" s="3" t="s">
        <v>123</v>
      </c>
      <c r="C130" s="206"/>
      <c r="D130" s="206"/>
      <c r="E130" s="206"/>
      <c r="F130" s="209"/>
      <c r="G130" s="209"/>
      <c r="H130" s="209"/>
      <c r="I130" s="209"/>
      <c r="J130" s="172"/>
      <c r="K130" s="209"/>
      <c r="L130" s="209"/>
    </row>
    <row r="131" spans="1:252" x14ac:dyDescent="0.25">
      <c r="B131" s="3" t="s">
        <v>124</v>
      </c>
      <c r="C131" s="206"/>
      <c r="D131" s="206"/>
      <c r="E131" s="206"/>
      <c r="F131" s="209"/>
      <c r="G131" s="209"/>
      <c r="H131" s="209"/>
      <c r="I131" s="209"/>
      <c r="J131" s="172"/>
      <c r="K131" s="209"/>
      <c r="L131" s="209"/>
    </row>
    <row r="132" spans="1:252" x14ac:dyDescent="0.25">
      <c r="B132" s="3" t="s">
        <v>125</v>
      </c>
      <c r="C132" s="206"/>
      <c r="D132" s="206"/>
      <c r="E132" s="206"/>
      <c r="F132" s="209"/>
      <c r="G132" s="209"/>
      <c r="H132" s="209"/>
      <c r="I132" s="209"/>
      <c r="J132" s="172"/>
      <c r="K132" s="209"/>
      <c r="L132" s="209"/>
    </row>
    <row r="133" spans="1:252" x14ac:dyDescent="0.25">
      <c r="B133" s="3" t="str">
        <f>'FA #1'!B129</f>
        <v>Award Number:  2201NCTANF + 2301NCTANF</v>
      </c>
      <c r="C133" s="206"/>
      <c r="D133" s="206"/>
      <c r="E133" s="206"/>
      <c r="F133" s="209"/>
      <c r="G133" s="209"/>
      <c r="H133" s="209"/>
      <c r="I133" s="209"/>
      <c r="J133" s="172"/>
      <c r="K133" s="209"/>
      <c r="L133" s="209"/>
    </row>
    <row r="134" spans="1:252" x14ac:dyDescent="0.25">
      <c r="B134" s="3" t="str">
        <f>'FA #1'!B130</f>
        <v>Award Date:  FFY 2022 &amp; 2023</v>
      </c>
      <c r="C134" s="206"/>
      <c r="D134" s="206"/>
      <c r="E134" s="206"/>
      <c r="F134" s="209"/>
      <c r="G134" s="209"/>
      <c r="H134" s="209"/>
      <c r="I134" s="209"/>
      <c r="J134" s="172"/>
      <c r="K134" s="209"/>
      <c r="L134" s="209"/>
    </row>
    <row r="135" spans="1:252" x14ac:dyDescent="0.25">
      <c r="B135" s="3" t="s">
        <v>126</v>
      </c>
      <c r="C135" s="206"/>
      <c r="D135" s="206"/>
      <c r="E135" s="206"/>
      <c r="F135" s="209"/>
      <c r="G135" s="209"/>
      <c r="H135" s="209"/>
      <c r="I135" s="209"/>
      <c r="J135" s="172"/>
      <c r="K135" s="209"/>
      <c r="L135" s="209"/>
    </row>
    <row r="136" spans="1:252" x14ac:dyDescent="0.25">
      <c r="B136" s="3"/>
      <c r="C136" s="206"/>
      <c r="D136" s="206"/>
      <c r="E136" s="206"/>
      <c r="F136" s="209"/>
      <c r="G136" s="209"/>
      <c r="H136" s="209"/>
      <c r="I136" s="209"/>
      <c r="J136" s="172"/>
      <c r="K136" s="209"/>
      <c r="L136" s="209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</row>
    <row r="137" spans="1:252" x14ac:dyDescent="0.25">
      <c r="C137" s="206"/>
      <c r="D137" s="206"/>
      <c r="E137" s="206"/>
      <c r="F137" s="209"/>
      <c r="G137" s="209"/>
      <c r="H137" s="209"/>
      <c r="I137" s="209"/>
      <c r="J137" s="172"/>
      <c r="K137" s="209"/>
      <c r="L137" s="209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</row>
    <row r="138" spans="1:252" x14ac:dyDescent="0.25">
      <c r="B138" s="3" t="s">
        <v>153</v>
      </c>
      <c r="C138" s="3"/>
      <c r="D138" s="3"/>
      <c r="E138" s="3"/>
      <c r="F138" s="3"/>
      <c r="G138" s="3"/>
      <c r="H138" s="3"/>
      <c r="I138" s="3"/>
      <c r="J138" s="210"/>
      <c r="K138" s="3"/>
      <c r="L138" s="3"/>
      <c r="M138" s="3"/>
      <c r="N138" s="3"/>
      <c r="O138" s="3"/>
      <c r="P138" s="3"/>
      <c r="Q138" s="3"/>
    </row>
    <row r="139" spans="1:252" x14ac:dyDescent="0.25">
      <c r="B139" s="246" t="str">
        <f>'[1]FA #1'!B135:L135</f>
        <v xml:space="preserve">This funding authorization represents 100% Federal funds for standard and electing counties.  </v>
      </c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3"/>
      <c r="N139" s="3"/>
      <c r="O139" s="3"/>
      <c r="P139" s="3"/>
      <c r="Q139" s="3"/>
    </row>
    <row r="140" spans="1:252" ht="14.25" customHeight="1" x14ac:dyDescent="0.25">
      <c r="B140" s="151" t="s">
        <v>156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1:252" ht="14.25" customHeight="1" x14ac:dyDescent="0.25">
      <c r="B141" s="151" t="s">
        <v>157</v>
      </c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</row>
    <row r="142" spans="1:252" s="3" customFormat="1" ht="14.25" customHeight="1" x14ac:dyDescent="0.25">
      <c r="A142" s="65"/>
      <c r="B142" s="65"/>
      <c r="C142" s="211"/>
      <c r="D142" s="65"/>
      <c r="E142" s="65"/>
      <c r="F142" s="65"/>
      <c r="G142" s="65"/>
      <c r="H142" s="65"/>
      <c r="I142" s="65"/>
      <c r="J142" s="172"/>
      <c r="K142" s="65"/>
      <c r="L142" s="65"/>
      <c r="M142" s="65"/>
      <c r="N142" s="65"/>
      <c r="O142" s="65"/>
      <c r="P142" s="65"/>
      <c r="Q142" s="65"/>
    </row>
    <row r="143" spans="1:252" s="3" customFormat="1" ht="15.75" customHeight="1" x14ac:dyDescent="0.25">
      <c r="A143" s="65"/>
      <c r="B143" s="3" t="s">
        <v>128</v>
      </c>
      <c r="C143" s="211"/>
      <c r="D143" s="65"/>
      <c r="E143" s="65"/>
      <c r="F143" s="65"/>
      <c r="G143" s="65"/>
      <c r="H143" s="65"/>
      <c r="I143" s="65"/>
      <c r="J143" s="172"/>
      <c r="K143" s="65"/>
      <c r="L143" s="65"/>
      <c r="M143" s="65"/>
      <c r="N143" s="65"/>
      <c r="O143" s="65"/>
      <c r="P143" s="65"/>
      <c r="Q143" s="65"/>
    </row>
    <row r="144" spans="1:252" s="3" customFormat="1" ht="15.75" customHeight="1" x14ac:dyDescent="0.25">
      <c r="B144" s="3" t="s">
        <v>129</v>
      </c>
      <c r="C144" s="3" t="s">
        <v>130</v>
      </c>
      <c r="J144" s="210"/>
    </row>
    <row r="145" spans="1:17" s="3" customFormat="1" ht="15.75" customHeight="1" x14ac:dyDescent="0.25">
      <c r="C145" s="3" t="s">
        <v>131</v>
      </c>
      <c r="J145" s="210"/>
    </row>
    <row r="146" spans="1:17" ht="15" customHeight="1" x14ac:dyDescent="0.25">
      <c r="A146" s="3"/>
      <c r="B146" s="3"/>
      <c r="C146" s="212"/>
      <c r="D146" s="3"/>
      <c r="E146" s="3"/>
      <c r="F146" s="3"/>
      <c r="G146" s="3"/>
      <c r="H146" s="3"/>
      <c r="I146" s="3"/>
      <c r="J146" s="210"/>
      <c r="K146" s="3"/>
      <c r="L146" s="3"/>
      <c r="M146" s="3"/>
      <c r="N146" s="3"/>
      <c r="O146" s="3"/>
      <c r="P146" s="3"/>
      <c r="Q146" s="3"/>
    </row>
    <row r="147" spans="1:17" x14ac:dyDescent="0.25">
      <c r="A147" s="3"/>
      <c r="B147" s="3" t="s">
        <v>132</v>
      </c>
      <c r="C147" s="212"/>
      <c r="D147" s="3"/>
      <c r="E147" s="3"/>
      <c r="F147" s="3"/>
      <c r="G147" s="3"/>
      <c r="H147" s="3"/>
      <c r="I147" s="3"/>
      <c r="J147" s="210"/>
      <c r="K147" s="3"/>
      <c r="L147" s="3"/>
      <c r="M147" s="3"/>
      <c r="N147" s="3"/>
      <c r="O147" s="3"/>
      <c r="P147" s="3"/>
      <c r="Q147" s="3"/>
    </row>
    <row r="148" spans="1:17" x14ac:dyDescent="0.25">
      <c r="C148" s="212"/>
      <c r="D148" s="3"/>
      <c r="E148" s="3"/>
      <c r="F148" s="3"/>
      <c r="G148" s="3"/>
      <c r="H148" s="3"/>
      <c r="I148" s="3"/>
      <c r="J148" s="172"/>
    </row>
    <row r="149" spans="1:17" x14ac:dyDescent="0.25">
      <c r="B149" s="139" t="s">
        <v>133</v>
      </c>
      <c r="C149" s="135"/>
      <c r="D149" s="135"/>
      <c r="E149" s="135"/>
      <c r="F149" s="135"/>
      <c r="H149" s="65"/>
      <c r="J149" s="172"/>
    </row>
    <row r="150" spans="1:17" x14ac:dyDescent="0.25">
      <c r="B150" s="139" t="s">
        <v>134</v>
      </c>
      <c r="C150" s="135"/>
      <c r="D150" s="135"/>
      <c r="E150" s="135"/>
      <c r="F150" s="135"/>
      <c r="H150" s="65"/>
      <c r="J150" s="172"/>
    </row>
    <row r="151" spans="1:17" x14ac:dyDescent="0.25">
      <c r="H151" s="65"/>
      <c r="J151" s="172"/>
    </row>
    <row r="152" spans="1:17" ht="14.4" customHeight="1" x14ac:dyDescent="0.25">
      <c r="B152" s="3" t="s">
        <v>135</v>
      </c>
      <c r="H152" s="3" t="s">
        <v>136</v>
      </c>
      <c r="J152" s="172"/>
    </row>
    <row r="153" spans="1:17" ht="14.4" customHeight="1" x14ac:dyDescent="0.25">
      <c r="B153" s="3"/>
      <c r="H153" s="3"/>
      <c r="J153" s="172"/>
    </row>
    <row r="154" spans="1:17" x14ac:dyDescent="0.25">
      <c r="H154" s="65"/>
      <c r="I154" s="218"/>
      <c r="J154" s="172"/>
    </row>
    <row r="155" spans="1:17" ht="15.6" x14ac:dyDescent="0.3">
      <c r="H155" s="257">
        <v>44974</v>
      </c>
      <c r="I155" s="218"/>
      <c r="J155" s="172"/>
    </row>
    <row r="156" spans="1:17" x14ac:dyDescent="0.25">
      <c r="H156" s="141"/>
      <c r="I156" s="258"/>
      <c r="J156" s="258"/>
    </row>
    <row r="157" spans="1:17" x14ac:dyDescent="0.25">
      <c r="B157" s="256"/>
      <c r="C157" s="256"/>
      <c r="D157" s="25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10"/>
    </row>
    <row r="158" spans="1:17" x14ac:dyDescent="0.25">
      <c r="B158" s="3"/>
      <c r="D158" s="3"/>
      <c r="E158" s="3"/>
      <c r="F158" s="3"/>
      <c r="J158" s="210"/>
    </row>
    <row r="159" spans="1:17" x14ac:dyDescent="0.25">
      <c r="B159" s="3"/>
      <c r="C159" s="3"/>
      <c r="D159" s="3"/>
      <c r="E159" s="3"/>
      <c r="F159" s="3"/>
      <c r="G159" s="3"/>
      <c r="H159" s="3"/>
      <c r="I159" s="3"/>
      <c r="J159" s="210"/>
    </row>
    <row r="160" spans="1:17" ht="23.25" customHeight="1" x14ac:dyDescent="0.25">
      <c r="B160" s="135" t="s">
        <v>146</v>
      </c>
      <c r="C160" s="143"/>
      <c r="D160" s="143"/>
      <c r="E160" s="143"/>
      <c r="F160" s="143"/>
      <c r="G160" s="144"/>
      <c r="H160" s="145"/>
      <c r="I160" s="143"/>
      <c r="J160" s="213"/>
    </row>
    <row r="161" spans="2:11" x14ac:dyDescent="0.25">
      <c r="B161" s="135"/>
      <c r="C161" s="245" t="s">
        <v>147</v>
      </c>
      <c r="D161" s="245"/>
      <c r="E161" s="245"/>
      <c r="F161" s="147"/>
      <c r="G161" s="144"/>
      <c r="H161" s="144"/>
      <c r="I161" s="245" t="s">
        <v>148</v>
      </c>
      <c r="J161" s="245"/>
    </row>
    <row r="162" spans="2:11" x14ac:dyDescent="0.25">
      <c r="B162" s="135"/>
      <c r="C162" s="147"/>
      <c r="D162" s="147"/>
      <c r="E162" s="147"/>
      <c r="F162" s="147"/>
      <c r="G162" s="144"/>
      <c r="H162" s="144"/>
      <c r="I162" s="144"/>
      <c r="J162" s="214"/>
    </row>
    <row r="163" spans="2:11" x14ac:dyDescent="0.25">
      <c r="B163" s="135" t="s">
        <v>149</v>
      </c>
      <c r="C163" s="143"/>
      <c r="D163" s="143"/>
      <c r="E163" s="143"/>
      <c r="F163" s="143"/>
      <c r="G163" s="144"/>
      <c r="H163" s="144"/>
      <c r="I163" s="215"/>
      <c r="J163" s="213"/>
    </row>
    <row r="164" spans="2:11" x14ac:dyDescent="0.25">
      <c r="B164" s="135"/>
      <c r="C164" s="147"/>
      <c r="D164" s="147"/>
      <c r="E164" s="147"/>
      <c r="F164" s="147"/>
      <c r="G164" s="144"/>
      <c r="H164" s="144"/>
      <c r="I164" s="241" t="s">
        <v>150</v>
      </c>
      <c r="J164" s="241"/>
      <c r="K164" s="172"/>
    </row>
    <row r="165" spans="2:11" x14ac:dyDescent="0.25">
      <c r="B165" s="135"/>
      <c r="C165" s="135"/>
      <c r="D165" s="135"/>
      <c r="E165" s="135"/>
      <c r="F165" s="135"/>
      <c r="H165" s="65"/>
      <c r="J165" s="172"/>
    </row>
    <row r="166" spans="2:11" x14ac:dyDescent="0.25">
      <c r="B166" s="135" t="s">
        <v>151</v>
      </c>
      <c r="C166" s="135"/>
      <c r="D166" s="135"/>
      <c r="E166" s="135"/>
      <c r="F166" s="135"/>
      <c r="H166" s="65"/>
      <c r="J166" s="172"/>
    </row>
    <row r="167" spans="2:11" x14ac:dyDescent="0.25">
      <c r="B167" s="135"/>
      <c r="C167" s="135"/>
      <c r="D167" s="135"/>
      <c r="E167" s="135"/>
      <c r="F167" s="135"/>
      <c r="H167" s="65"/>
      <c r="J167" s="172"/>
    </row>
    <row r="168" spans="2:11" x14ac:dyDescent="0.25">
      <c r="H168" s="65"/>
      <c r="I168" s="172"/>
    </row>
    <row r="169" spans="2:11" x14ac:dyDescent="0.25">
      <c r="H169" s="65"/>
      <c r="I169" s="172"/>
    </row>
  </sheetData>
  <sheetProtection algorithmName="SHA-512" hashValue="RsaBRcPS+AejU2TOf+LG0mtXDg9lIVd9pn7+e+MxnIQcPZoucQd74IIRU86bKkhrl6o0XSF6SQomGqkJdyayUQ==" saltValue="+49k0Iwez2hOtM2LZLG2xA==" spinCount="100000" sheet="1" objects="1"/>
  <mergeCells count="19">
    <mergeCell ref="C161:E161"/>
    <mergeCell ref="I161:J161"/>
    <mergeCell ref="I164:J164"/>
    <mergeCell ref="B139:L139"/>
    <mergeCell ref="I156:J156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7DD9-149C-48DE-9148-B54E1E56780D}">
  <dimension ref="A1:IS164"/>
  <sheetViews>
    <sheetView topLeftCell="A130" workbookViewId="0">
      <selection activeCell="A153" sqref="A153:XFD160"/>
    </sheetView>
  </sheetViews>
  <sheetFormatPr defaultColWidth="9.109375" defaultRowHeight="13.8" x14ac:dyDescent="0.25"/>
  <cols>
    <col min="1" max="1" width="7" style="65" customWidth="1"/>
    <col min="2" max="2" width="19.33203125" style="65" customWidth="1"/>
    <col min="3" max="3" width="11.5546875" style="65" bestFit="1" customWidth="1"/>
    <col min="4" max="4" width="11.33203125" style="65" customWidth="1"/>
    <col min="5" max="5" width="1.33203125" style="65" hidden="1" customWidth="1"/>
    <col min="6" max="6" width="12.33203125" style="65" bestFit="1" customWidth="1"/>
    <col min="7" max="7" width="11.5546875" style="65" bestFit="1" customWidth="1"/>
    <col min="8" max="8" width="11.5546875" style="172" bestFit="1" customWidth="1"/>
    <col min="9" max="11" width="11.5546875" style="65" bestFit="1" customWidth="1"/>
    <col min="12" max="13" width="12.33203125" style="65" bestFit="1" customWidth="1"/>
    <col min="14" max="17" width="11.5546875" style="65" bestFit="1" customWidth="1"/>
    <col min="18" max="16384" width="9.10937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07/01/2022</v>
      </c>
    </row>
    <row r="5" spans="1:17" x14ac:dyDescent="0.25">
      <c r="D5" s="3" t="s">
        <v>166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2022 THRU MAY 2023 SERVICE MONTHS</v>
      </c>
    </row>
    <row r="8" spans="1:17" x14ac:dyDescent="0.25">
      <c r="D8" s="3" t="str">
        <f>'FA #1'!E9</f>
        <v>FROM JULY 2022 THRU JUNE 2023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32" t="s">
        <v>140</v>
      </c>
      <c r="D11" s="233"/>
      <c r="E11" s="68"/>
      <c r="F11" s="232" t="s">
        <v>141</v>
      </c>
      <c r="G11" s="234"/>
      <c r="H11" s="232" t="s">
        <v>142</v>
      </c>
      <c r="I11" s="235"/>
      <c r="J11" s="236" t="s">
        <v>143</v>
      </c>
      <c r="K11" s="237"/>
      <c r="L11" s="238" t="s">
        <v>144</v>
      </c>
      <c r="M11" s="239"/>
      <c r="N11" s="238" t="s">
        <v>145</v>
      </c>
      <c r="O11" s="240"/>
      <c r="P11" s="219" t="s">
        <v>7</v>
      </c>
      <c r="Q11" s="220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173" t="s">
        <v>10</v>
      </c>
      <c r="I12" s="75" t="s">
        <v>12</v>
      </c>
      <c r="J12" s="1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1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175">
        <f>'FA #1'!C14</f>
        <v>833472</v>
      </c>
      <c r="D13" s="176">
        <f t="shared" ref="D13:D59" si="0">C13</f>
        <v>833472</v>
      </c>
      <c r="E13" s="177"/>
      <c r="F13" s="178">
        <v>0</v>
      </c>
      <c r="G13" s="179">
        <f>F13</f>
        <v>0</v>
      </c>
      <c r="H13" s="180">
        <f t="shared" ref="H13:H59" si="1">C13+F13</f>
        <v>833472</v>
      </c>
      <c r="I13" s="179">
        <f t="shared" ref="I13:I59" si="2">SUM(H13:H13)</f>
        <v>833472</v>
      </c>
      <c r="J13" s="216">
        <f>'FA #1'!G14</f>
        <v>0</v>
      </c>
      <c r="K13" s="179">
        <f>J13</f>
        <v>0</v>
      </c>
      <c r="L13" s="178">
        <f t="shared" ref="L13:L18" si="3">-F13</f>
        <v>0</v>
      </c>
      <c r="M13" s="178">
        <f t="shared" ref="M13:M59" si="4">L13</f>
        <v>0</v>
      </c>
      <c r="N13" s="178">
        <f>J13+L13</f>
        <v>0</v>
      </c>
      <c r="O13" s="179">
        <f>K13+M13</f>
        <v>0</v>
      </c>
      <c r="P13" s="181">
        <f>H13+N13</f>
        <v>833472</v>
      </c>
      <c r="Q13" s="179">
        <f>SUM(P13:P13)</f>
        <v>833472</v>
      </c>
    </row>
    <row r="14" spans="1:17" x14ac:dyDescent="0.25">
      <c r="A14" s="77" t="s">
        <v>15</v>
      </c>
      <c r="B14" s="78" t="s">
        <v>16</v>
      </c>
      <c r="C14" s="182">
        <f>'FA #1'!C15</f>
        <v>210683</v>
      </c>
      <c r="D14" s="176">
        <f t="shared" si="0"/>
        <v>210683</v>
      </c>
      <c r="E14" s="177"/>
      <c r="F14" s="183">
        <v>0</v>
      </c>
      <c r="G14" s="180">
        <f>F14</f>
        <v>0</v>
      </c>
      <c r="H14" s="180">
        <f t="shared" si="1"/>
        <v>210683</v>
      </c>
      <c r="I14" s="180">
        <f t="shared" si="2"/>
        <v>210683</v>
      </c>
      <c r="J14" s="216">
        <f>'FA #1'!G15</f>
        <v>0</v>
      </c>
      <c r="K14" s="180">
        <f>J14</f>
        <v>0</v>
      </c>
      <c r="L14" s="183">
        <f t="shared" si="3"/>
        <v>0</v>
      </c>
      <c r="M14" s="183">
        <f t="shared" si="4"/>
        <v>0</v>
      </c>
      <c r="N14" s="183">
        <f>J14+L14</f>
        <v>0</v>
      </c>
      <c r="O14" s="185">
        <f>K14+M14</f>
        <v>0</v>
      </c>
      <c r="P14" s="184">
        <f t="shared" ref="P14:P59" si="5">H14+N14</f>
        <v>210683</v>
      </c>
      <c r="Q14" s="180">
        <f>SUM(P14:P14)</f>
        <v>210683</v>
      </c>
    </row>
    <row r="15" spans="1:17" x14ac:dyDescent="0.25">
      <c r="A15" s="77" t="s">
        <v>17</v>
      </c>
      <c r="B15" s="78" t="s">
        <v>18</v>
      </c>
      <c r="C15" s="182">
        <f>'FA #1'!C16</f>
        <v>99397</v>
      </c>
      <c r="D15" s="176">
        <f t="shared" si="0"/>
        <v>99397</v>
      </c>
      <c r="E15" s="177"/>
      <c r="F15" s="183">
        <v>0</v>
      </c>
      <c r="G15" s="180">
        <f t="shared" ref="G15:G59" si="6">F15</f>
        <v>0</v>
      </c>
      <c r="H15" s="180">
        <f t="shared" si="1"/>
        <v>99397</v>
      </c>
      <c r="I15" s="180">
        <f t="shared" si="2"/>
        <v>99397</v>
      </c>
      <c r="J15" s="216">
        <f>'FA #1'!G16</f>
        <v>0</v>
      </c>
      <c r="K15" s="183">
        <f t="shared" ref="K15:K59" si="7">J15</f>
        <v>0</v>
      </c>
      <c r="L15" s="183">
        <f t="shared" si="3"/>
        <v>0</v>
      </c>
      <c r="M15" s="183">
        <f t="shared" si="4"/>
        <v>0</v>
      </c>
      <c r="N15" s="183">
        <f t="shared" ref="N15:O59" si="8">J15+L15</f>
        <v>0</v>
      </c>
      <c r="O15" s="185">
        <f t="shared" si="8"/>
        <v>0</v>
      </c>
      <c r="P15" s="184">
        <f t="shared" si="5"/>
        <v>99397</v>
      </c>
      <c r="Q15" s="180">
        <f t="shared" ref="Q15:Q59" si="9">SUM(P15:P15)</f>
        <v>99397</v>
      </c>
    </row>
    <row r="16" spans="1:17" x14ac:dyDescent="0.25">
      <c r="A16" s="77" t="s">
        <v>19</v>
      </c>
      <c r="B16" s="78" t="s">
        <v>20</v>
      </c>
      <c r="C16" s="182">
        <f>'FA #1'!C17</f>
        <v>418769</v>
      </c>
      <c r="D16" s="176">
        <f t="shared" si="0"/>
        <v>418769</v>
      </c>
      <c r="E16" s="177"/>
      <c r="F16" s="183">
        <v>0</v>
      </c>
      <c r="G16" s="180">
        <f t="shared" si="6"/>
        <v>0</v>
      </c>
      <c r="H16" s="180">
        <f t="shared" si="1"/>
        <v>418769</v>
      </c>
      <c r="I16" s="180">
        <f t="shared" si="2"/>
        <v>418769</v>
      </c>
      <c r="J16" s="216">
        <f>'FA #1'!G17</f>
        <v>0</v>
      </c>
      <c r="K16" s="183">
        <f t="shared" si="7"/>
        <v>0</v>
      </c>
      <c r="L16" s="183">
        <f t="shared" si="3"/>
        <v>0</v>
      </c>
      <c r="M16" s="183">
        <f t="shared" si="4"/>
        <v>0</v>
      </c>
      <c r="N16" s="183">
        <f t="shared" si="8"/>
        <v>0</v>
      </c>
      <c r="O16" s="185">
        <f t="shared" si="8"/>
        <v>0</v>
      </c>
      <c r="P16" s="184">
        <f t="shared" si="5"/>
        <v>418769</v>
      </c>
      <c r="Q16" s="180">
        <f t="shared" si="9"/>
        <v>418769</v>
      </c>
    </row>
    <row r="17" spans="1:17" x14ac:dyDescent="0.25">
      <c r="A17" s="77" t="s">
        <v>21</v>
      </c>
      <c r="B17" s="78" t="s">
        <v>22</v>
      </c>
      <c r="C17" s="182">
        <f>'FA #1'!C18</f>
        <v>235503</v>
      </c>
      <c r="D17" s="176">
        <f t="shared" si="0"/>
        <v>235503</v>
      </c>
      <c r="E17" s="177"/>
      <c r="F17" s="183">
        <v>0</v>
      </c>
      <c r="G17" s="180">
        <f t="shared" si="6"/>
        <v>0</v>
      </c>
      <c r="H17" s="180">
        <f t="shared" si="1"/>
        <v>235503</v>
      </c>
      <c r="I17" s="180">
        <f t="shared" si="2"/>
        <v>235503</v>
      </c>
      <c r="J17" s="216">
        <f>'FA #1'!G18</f>
        <v>0</v>
      </c>
      <c r="K17" s="183">
        <f t="shared" si="7"/>
        <v>0</v>
      </c>
      <c r="L17" s="183">
        <f t="shared" si="3"/>
        <v>0</v>
      </c>
      <c r="M17" s="183">
        <f t="shared" si="4"/>
        <v>0</v>
      </c>
      <c r="N17" s="183">
        <f t="shared" si="8"/>
        <v>0</v>
      </c>
      <c r="O17" s="185">
        <f t="shared" si="8"/>
        <v>0</v>
      </c>
      <c r="P17" s="184">
        <f t="shared" si="5"/>
        <v>235503</v>
      </c>
      <c r="Q17" s="180">
        <f t="shared" si="9"/>
        <v>235503</v>
      </c>
    </row>
    <row r="18" spans="1:17" x14ac:dyDescent="0.25">
      <c r="A18" s="77" t="s">
        <v>23</v>
      </c>
      <c r="B18" s="78" t="s">
        <v>24</v>
      </c>
      <c r="C18" s="182">
        <f>'FA #1'!C19</f>
        <v>202443</v>
      </c>
      <c r="D18" s="176">
        <f t="shared" si="0"/>
        <v>202443</v>
      </c>
      <c r="E18" s="177"/>
      <c r="F18" s="183">
        <v>0</v>
      </c>
      <c r="G18" s="180">
        <f t="shared" si="6"/>
        <v>0</v>
      </c>
      <c r="H18" s="180">
        <f t="shared" si="1"/>
        <v>202443</v>
      </c>
      <c r="I18" s="180">
        <f t="shared" si="2"/>
        <v>202443</v>
      </c>
      <c r="J18" s="216">
        <f>'FA #1'!G19</f>
        <v>0</v>
      </c>
      <c r="K18" s="183">
        <f t="shared" si="7"/>
        <v>0</v>
      </c>
      <c r="L18" s="183">
        <f t="shared" si="3"/>
        <v>0</v>
      </c>
      <c r="M18" s="183">
        <f t="shared" si="4"/>
        <v>0</v>
      </c>
      <c r="N18" s="183">
        <f t="shared" si="8"/>
        <v>0</v>
      </c>
      <c r="O18" s="185">
        <f t="shared" si="8"/>
        <v>0</v>
      </c>
      <c r="P18" s="184">
        <f t="shared" si="5"/>
        <v>202443</v>
      </c>
      <c r="Q18" s="180">
        <f t="shared" si="9"/>
        <v>202443</v>
      </c>
    </row>
    <row r="19" spans="1:17" x14ac:dyDescent="0.25">
      <c r="A19" s="90" t="s">
        <v>25</v>
      </c>
      <c r="B19" s="91" t="s">
        <v>26</v>
      </c>
      <c r="C19" s="186">
        <f>'FA #1'!C20</f>
        <v>679653</v>
      </c>
      <c r="D19" s="187">
        <f t="shared" si="0"/>
        <v>679653</v>
      </c>
      <c r="E19" s="188"/>
      <c r="F19" s="189">
        <v>0</v>
      </c>
      <c r="G19" s="190">
        <f t="shared" si="6"/>
        <v>0</v>
      </c>
      <c r="H19" s="190">
        <f t="shared" si="1"/>
        <v>679653</v>
      </c>
      <c r="I19" s="190">
        <f t="shared" si="2"/>
        <v>679653</v>
      </c>
      <c r="J19" s="216">
        <f>'FA #1'!G20</f>
        <v>731533</v>
      </c>
      <c r="K19" s="189">
        <f t="shared" si="7"/>
        <v>731533</v>
      </c>
      <c r="L19" s="189">
        <f>-F19</f>
        <v>0</v>
      </c>
      <c r="M19" s="189">
        <f t="shared" si="4"/>
        <v>0</v>
      </c>
      <c r="N19" s="189">
        <f t="shared" si="8"/>
        <v>731533</v>
      </c>
      <c r="O19" s="192">
        <f t="shared" si="8"/>
        <v>731533</v>
      </c>
      <c r="P19" s="191">
        <f t="shared" si="5"/>
        <v>1411186</v>
      </c>
      <c r="Q19" s="190">
        <f t="shared" si="9"/>
        <v>1411186</v>
      </c>
    </row>
    <row r="20" spans="1:17" x14ac:dyDescent="0.25">
      <c r="A20" s="77" t="s">
        <v>27</v>
      </c>
      <c r="B20" s="78" t="s">
        <v>28</v>
      </c>
      <c r="C20" s="182">
        <f>'FA #1'!C21</f>
        <v>192031</v>
      </c>
      <c r="D20" s="176">
        <f t="shared" si="0"/>
        <v>192031</v>
      </c>
      <c r="E20" s="177"/>
      <c r="F20" s="183">
        <v>0</v>
      </c>
      <c r="G20" s="180">
        <f t="shared" si="6"/>
        <v>0</v>
      </c>
      <c r="H20" s="180">
        <f t="shared" si="1"/>
        <v>192031</v>
      </c>
      <c r="I20" s="180">
        <f t="shared" si="2"/>
        <v>192031</v>
      </c>
      <c r="J20" s="216">
        <f>'FA #1'!G21</f>
        <v>0</v>
      </c>
      <c r="K20" s="183">
        <f t="shared" si="7"/>
        <v>0</v>
      </c>
      <c r="L20" s="183">
        <f t="shared" ref="L20:L59" si="10">-F20</f>
        <v>0</v>
      </c>
      <c r="M20" s="183">
        <f t="shared" si="4"/>
        <v>0</v>
      </c>
      <c r="N20" s="183">
        <f t="shared" si="8"/>
        <v>0</v>
      </c>
      <c r="O20" s="185">
        <f t="shared" si="8"/>
        <v>0</v>
      </c>
      <c r="P20" s="184">
        <f t="shared" si="5"/>
        <v>192031</v>
      </c>
      <c r="Q20" s="180">
        <f t="shared" si="9"/>
        <v>192031</v>
      </c>
    </row>
    <row r="21" spans="1:17" x14ac:dyDescent="0.25">
      <c r="A21" s="77" t="s">
        <v>29</v>
      </c>
      <c r="B21" s="78" t="s">
        <v>30</v>
      </c>
      <c r="C21" s="182">
        <f>'FA #1'!C22</f>
        <v>343239</v>
      </c>
      <c r="D21" s="176">
        <f t="shared" si="0"/>
        <v>343239</v>
      </c>
      <c r="E21" s="177"/>
      <c r="F21" s="183">
        <v>0</v>
      </c>
      <c r="G21" s="180">
        <f t="shared" si="6"/>
        <v>0</v>
      </c>
      <c r="H21" s="180">
        <f t="shared" si="1"/>
        <v>343239</v>
      </c>
      <c r="I21" s="180">
        <f t="shared" si="2"/>
        <v>343239</v>
      </c>
      <c r="J21" s="216">
        <f>'FA #1'!G22</f>
        <v>0</v>
      </c>
      <c r="K21" s="183">
        <f t="shared" si="7"/>
        <v>0</v>
      </c>
      <c r="L21" s="183">
        <f t="shared" si="10"/>
        <v>0</v>
      </c>
      <c r="M21" s="183">
        <f t="shared" si="4"/>
        <v>0</v>
      </c>
      <c r="N21" s="183">
        <f t="shared" si="8"/>
        <v>0</v>
      </c>
      <c r="O21" s="185">
        <f t="shared" si="8"/>
        <v>0</v>
      </c>
      <c r="P21" s="184">
        <f t="shared" si="5"/>
        <v>343239</v>
      </c>
      <c r="Q21" s="180">
        <f t="shared" si="9"/>
        <v>343239</v>
      </c>
    </row>
    <row r="22" spans="1:17" x14ac:dyDescent="0.25">
      <c r="A22" s="77">
        <v>10</v>
      </c>
      <c r="B22" s="78" t="s">
        <v>31</v>
      </c>
      <c r="C22" s="182">
        <f>'FA #1'!C23</f>
        <v>562411</v>
      </c>
      <c r="D22" s="176">
        <f t="shared" si="0"/>
        <v>562411</v>
      </c>
      <c r="E22" s="177"/>
      <c r="F22" s="183">
        <v>0</v>
      </c>
      <c r="G22" s="180">
        <f t="shared" si="6"/>
        <v>0</v>
      </c>
      <c r="H22" s="180">
        <f t="shared" si="1"/>
        <v>562411</v>
      </c>
      <c r="I22" s="180">
        <f t="shared" si="2"/>
        <v>562411</v>
      </c>
      <c r="J22" s="216">
        <f>'FA #1'!G23</f>
        <v>0</v>
      </c>
      <c r="K22" s="183">
        <f t="shared" si="7"/>
        <v>0</v>
      </c>
      <c r="L22" s="183">
        <f t="shared" si="10"/>
        <v>0</v>
      </c>
      <c r="M22" s="183">
        <f t="shared" si="4"/>
        <v>0</v>
      </c>
      <c r="N22" s="183">
        <f t="shared" si="8"/>
        <v>0</v>
      </c>
      <c r="O22" s="185">
        <f t="shared" si="8"/>
        <v>0</v>
      </c>
      <c r="P22" s="184">
        <f t="shared" si="5"/>
        <v>562411</v>
      </c>
      <c r="Q22" s="180">
        <f t="shared" si="9"/>
        <v>562411</v>
      </c>
    </row>
    <row r="23" spans="1:17" x14ac:dyDescent="0.25">
      <c r="A23" s="77">
        <v>11</v>
      </c>
      <c r="B23" s="78" t="s">
        <v>32</v>
      </c>
      <c r="C23" s="182">
        <f>'FA #1'!C24</f>
        <v>2404228</v>
      </c>
      <c r="D23" s="176">
        <f t="shared" si="0"/>
        <v>2404228</v>
      </c>
      <c r="E23" s="177"/>
      <c r="F23" s="183">
        <v>0</v>
      </c>
      <c r="G23" s="180">
        <f t="shared" si="6"/>
        <v>0</v>
      </c>
      <c r="H23" s="180">
        <f t="shared" si="1"/>
        <v>2404228</v>
      </c>
      <c r="I23" s="180">
        <f t="shared" si="2"/>
        <v>2404228</v>
      </c>
      <c r="J23" s="216">
        <f>'FA #1'!G24</f>
        <v>0</v>
      </c>
      <c r="K23" s="183">
        <f t="shared" si="7"/>
        <v>0</v>
      </c>
      <c r="L23" s="183">
        <f t="shared" si="10"/>
        <v>0</v>
      </c>
      <c r="M23" s="183">
        <f t="shared" si="4"/>
        <v>0</v>
      </c>
      <c r="N23" s="183">
        <f t="shared" si="8"/>
        <v>0</v>
      </c>
      <c r="O23" s="185">
        <f t="shared" si="8"/>
        <v>0</v>
      </c>
      <c r="P23" s="184">
        <f t="shared" si="5"/>
        <v>2404228</v>
      </c>
      <c r="Q23" s="180">
        <f t="shared" si="9"/>
        <v>2404228</v>
      </c>
    </row>
    <row r="24" spans="1:17" x14ac:dyDescent="0.25">
      <c r="A24" s="77">
        <v>12</v>
      </c>
      <c r="B24" s="78" t="s">
        <v>33</v>
      </c>
      <c r="C24" s="182">
        <f>'FA #1'!C25</f>
        <v>759938</v>
      </c>
      <c r="D24" s="176">
        <f t="shared" si="0"/>
        <v>759938</v>
      </c>
      <c r="E24" s="177"/>
      <c r="F24" s="183">
        <v>0</v>
      </c>
      <c r="G24" s="180">
        <f t="shared" si="6"/>
        <v>0</v>
      </c>
      <c r="H24" s="180">
        <f t="shared" si="1"/>
        <v>759938</v>
      </c>
      <c r="I24" s="180">
        <f t="shared" si="2"/>
        <v>759938</v>
      </c>
      <c r="J24" s="216">
        <f>'FA #1'!G25</f>
        <v>0</v>
      </c>
      <c r="K24" s="183">
        <f t="shared" si="7"/>
        <v>0</v>
      </c>
      <c r="L24" s="183">
        <f t="shared" si="10"/>
        <v>0</v>
      </c>
      <c r="M24" s="183">
        <f t="shared" si="4"/>
        <v>0</v>
      </c>
      <c r="N24" s="183">
        <f t="shared" si="8"/>
        <v>0</v>
      </c>
      <c r="O24" s="185">
        <f t="shared" si="8"/>
        <v>0</v>
      </c>
      <c r="P24" s="184">
        <f t="shared" si="5"/>
        <v>759938</v>
      </c>
      <c r="Q24" s="180">
        <f t="shared" si="9"/>
        <v>759938</v>
      </c>
    </row>
    <row r="25" spans="1:17" x14ac:dyDescent="0.25">
      <c r="A25" s="77">
        <v>13</v>
      </c>
      <c r="B25" s="78" t="s">
        <v>34</v>
      </c>
      <c r="C25" s="182">
        <f>'FA #1'!C26</f>
        <v>1499394</v>
      </c>
      <c r="D25" s="176">
        <f t="shared" si="0"/>
        <v>1499394</v>
      </c>
      <c r="E25" s="177"/>
      <c r="F25" s="183">
        <v>0</v>
      </c>
      <c r="G25" s="180">
        <f t="shared" si="6"/>
        <v>0</v>
      </c>
      <c r="H25" s="180">
        <f t="shared" si="1"/>
        <v>1499394</v>
      </c>
      <c r="I25" s="180">
        <f t="shared" si="2"/>
        <v>1499394</v>
      </c>
      <c r="J25" s="216">
        <f>'FA #1'!G26</f>
        <v>0</v>
      </c>
      <c r="K25" s="183">
        <f t="shared" si="7"/>
        <v>0</v>
      </c>
      <c r="L25" s="183">
        <f t="shared" si="10"/>
        <v>0</v>
      </c>
      <c r="M25" s="183">
        <f t="shared" si="4"/>
        <v>0</v>
      </c>
      <c r="N25" s="183">
        <f t="shared" si="8"/>
        <v>0</v>
      </c>
      <c r="O25" s="185">
        <f t="shared" si="8"/>
        <v>0</v>
      </c>
      <c r="P25" s="184">
        <f t="shared" si="5"/>
        <v>1499394</v>
      </c>
      <c r="Q25" s="180">
        <f t="shared" si="9"/>
        <v>1499394</v>
      </c>
    </row>
    <row r="26" spans="1:17" x14ac:dyDescent="0.25">
      <c r="A26" s="90">
        <v>14</v>
      </c>
      <c r="B26" s="91" t="s">
        <v>35</v>
      </c>
      <c r="C26" s="186">
        <f>'FA #1'!C27</f>
        <v>1058356</v>
      </c>
      <c r="D26" s="193">
        <f t="shared" si="0"/>
        <v>1058356</v>
      </c>
      <c r="E26" s="194"/>
      <c r="F26" s="195">
        <v>0</v>
      </c>
      <c r="G26" s="196">
        <f t="shared" si="6"/>
        <v>0</v>
      </c>
      <c r="H26" s="196">
        <f t="shared" si="1"/>
        <v>1058356</v>
      </c>
      <c r="I26" s="196">
        <f t="shared" si="2"/>
        <v>1058356</v>
      </c>
      <c r="J26" s="216">
        <f>'FA #1'!G27</f>
        <v>565191</v>
      </c>
      <c r="K26" s="195">
        <f t="shared" si="7"/>
        <v>565191</v>
      </c>
      <c r="L26" s="195">
        <f t="shared" si="10"/>
        <v>0</v>
      </c>
      <c r="M26" s="195">
        <f t="shared" si="4"/>
        <v>0</v>
      </c>
      <c r="N26" s="195">
        <f t="shared" si="8"/>
        <v>565191</v>
      </c>
      <c r="O26" s="198">
        <f t="shared" si="8"/>
        <v>565191</v>
      </c>
      <c r="P26" s="197">
        <f t="shared" si="5"/>
        <v>1623547</v>
      </c>
      <c r="Q26" s="196">
        <f t="shared" si="9"/>
        <v>1623547</v>
      </c>
    </row>
    <row r="27" spans="1:17" x14ac:dyDescent="0.25">
      <c r="A27" s="77">
        <v>15</v>
      </c>
      <c r="B27" s="78" t="s">
        <v>36</v>
      </c>
      <c r="C27" s="182">
        <f>'FA #1'!C28</f>
        <v>86480</v>
      </c>
      <c r="D27" s="176">
        <f t="shared" si="0"/>
        <v>86480</v>
      </c>
      <c r="E27" s="177"/>
      <c r="F27" s="183">
        <v>0</v>
      </c>
      <c r="G27" s="180">
        <f t="shared" si="6"/>
        <v>0</v>
      </c>
      <c r="H27" s="180">
        <f t="shared" si="1"/>
        <v>86480</v>
      </c>
      <c r="I27" s="180">
        <f t="shared" si="2"/>
        <v>86480</v>
      </c>
      <c r="J27" s="216">
        <f>'FA #1'!G28</f>
        <v>0</v>
      </c>
      <c r="K27" s="183">
        <f t="shared" si="7"/>
        <v>0</v>
      </c>
      <c r="L27" s="183">
        <f t="shared" si="10"/>
        <v>0</v>
      </c>
      <c r="M27" s="183">
        <f t="shared" si="4"/>
        <v>0</v>
      </c>
      <c r="N27" s="183">
        <f t="shared" si="8"/>
        <v>0</v>
      </c>
      <c r="O27" s="185">
        <f t="shared" si="8"/>
        <v>0</v>
      </c>
      <c r="P27" s="184">
        <f t="shared" si="5"/>
        <v>86480</v>
      </c>
      <c r="Q27" s="180">
        <f t="shared" si="9"/>
        <v>86480</v>
      </c>
    </row>
    <row r="28" spans="1:17" x14ac:dyDescent="0.25">
      <c r="A28" s="77">
        <v>16</v>
      </c>
      <c r="B28" s="78" t="s">
        <v>37</v>
      </c>
      <c r="C28" s="182">
        <f>'FA #1'!C29</f>
        <v>741533</v>
      </c>
      <c r="D28" s="176">
        <f t="shared" si="0"/>
        <v>741533</v>
      </c>
      <c r="E28" s="177"/>
      <c r="F28" s="183">
        <v>0</v>
      </c>
      <c r="G28" s="180">
        <f t="shared" si="6"/>
        <v>0</v>
      </c>
      <c r="H28" s="180">
        <f t="shared" si="1"/>
        <v>741533</v>
      </c>
      <c r="I28" s="180">
        <f t="shared" si="2"/>
        <v>741533</v>
      </c>
      <c r="J28" s="216">
        <f>'FA #1'!G29</f>
        <v>0</v>
      </c>
      <c r="K28" s="183">
        <f t="shared" si="7"/>
        <v>0</v>
      </c>
      <c r="L28" s="183">
        <f t="shared" si="10"/>
        <v>0</v>
      </c>
      <c r="M28" s="183">
        <f t="shared" si="4"/>
        <v>0</v>
      </c>
      <c r="N28" s="183">
        <f t="shared" si="8"/>
        <v>0</v>
      </c>
      <c r="O28" s="185">
        <f t="shared" si="8"/>
        <v>0</v>
      </c>
      <c r="P28" s="184">
        <f t="shared" si="5"/>
        <v>741533</v>
      </c>
      <c r="Q28" s="180">
        <f t="shared" si="9"/>
        <v>741533</v>
      </c>
    </row>
    <row r="29" spans="1:17" x14ac:dyDescent="0.25">
      <c r="A29" s="77">
        <v>17</v>
      </c>
      <c r="B29" s="78" t="s">
        <v>38</v>
      </c>
      <c r="C29" s="182">
        <f>'FA #1'!C30</f>
        <v>346129</v>
      </c>
      <c r="D29" s="176">
        <f t="shared" si="0"/>
        <v>346129</v>
      </c>
      <c r="E29" s="177"/>
      <c r="F29" s="183">
        <v>0</v>
      </c>
      <c r="G29" s="180">
        <f t="shared" si="6"/>
        <v>0</v>
      </c>
      <c r="H29" s="180">
        <f t="shared" si="1"/>
        <v>346129</v>
      </c>
      <c r="I29" s="180">
        <f t="shared" si="2"/>
        <v>346129</v>
      </c>
      <c r="J29" s="216">
        <f>'FA #1'!G30</f>
        <v>0</v>
      </c>
      <c r="K29" s="183">
        <f t="shared" si="7"/>
        <v>0</v>
      </c>
      <c r="L29" s="183">
        <f t="shared" si="10"/>
        <v>0</v>
      </c>
      <c r="M29" s="183">
        <f t="shared" si="4"/>
        <v>0</v>
      </c>
      <c r="N29" s="183">
        <f t="shared" si="8"/>
        <v>0</v>
      </c>
      <c r="O29" s="185">
        <f t="shared" si="8"/>
        <v>0</v>
      </c>
      <c r="P29" s="184">
        <f t="shared" si="5"/>
        <v>346129</v>
      </c>
      <c r="Q29" s="180">
        <f t="shared" si="9"/>
        <v>346129</v>
      </c>
    </row>
    <row r="30" spans="1:17" x14ac:dyDescent="0.25">
      <c r="A30" s="90">
        <v>18</v>
      </c>
      <c r="B30" s="91" t="s">
        <v>39</v>
      </c>
      <c r="C30" s="186">
        <f>'FA #1'!C31</f>
        <v>1403845</v>
      </c>
      <c r="D30" s="187">
        <f t="shared" si="0"/>
        <v>1403845</v>
      </c>
      <c r="E30" s="188"/>
      <c r="F30" s="189">
        <v>0</v>
      </c>
      <c r="G30" s="190">
        <f t="shared" si="6"/>
        <v>0</v>
      </c>
      <c r="H30" s="190">
        <f t="shared" si="1"/>
        <v>1403845</v>
      </c>
      <c r="I30" s="190">
        <f t="shared" si="2"/>
        <v>1403845</v>
      </c>
      <c r="J30" s="216">
        <f>'FA #1'!G31</f>
        <v>1093740</v>
      </c>
      <c r="K30" s="189">
        <f t="shared" si="7"/>
        <v>1093740</v>
      </c>
      <c r="L30" s="189">
        <f t="shared" si="10"/>
        <v>0</v>
      </c>
      <c r="M30" s="189">
        <f t="shared" si="4"/>
        <v>0</v>
      </c>
      <c r="N30" s="189">
        <f t="shared" si="8"/>
        <v>1093740</v>
      </c>
      <c r="O30" s="192">
        <f t="shared" si="8"/>
        <v>1093740</v>
      </c>
      <c r="P30" s="191">
        <f t="shared" si="5"/>
        <v>2497585</v>
      </c>
      <c r="Q30" s="190">
        <f t="shared" si="9"/>
        <v>2497585</v>
      </c>
    </row>
    <row r="31" spans="1:17" x14ac:dyDescent="0.25">
      <c r="A31" s="77">
        <v>19</v>
      </c>
      <c r="B31" s="78" t="s">
        <v>40</v>
      </c>
      <c r="C31" s="182">
        <f>'FA #1'!C32</f>
        <v>249419</v>
      </c>
      <c r="D31" s="176">
        <f t="shared" si="0"/>
        <v>249419</v>
      </c>
      <c r="E31" s="177"/>
      <c r="F31" s="183">
        <v>0</v>
      </c>
      <c r="G31" s="180">
        <f t="shared" si="6"/>
        <v>0</v>
      </c>
      <c r="H31" s="180">
        <f t="shared" si="1"/>
        <v>249419</v>
      </c>
      <c r="I31" s="180">
        <f t="shared" si="2"/>
        <v>249419</v>
      </c>
      <c r="J31" s="216">
        <f>'FA #1'!G32</f>
        <v>0</v>
      </c>
      <c r="K31" s="183">
        <f t="shared" si="7"/>
        <v>0</v>
      </c>
      <c r="L31" s="183">
        <f t="shared" si="10"/>
        <v>0</v>
      </c>
      <c r="M31" s="183">
        <f t="shared" si="4"/>
        <v>0</v>
      </c>
      <c r="N31" s="183">
        <f t="shared" si="8"/>
        <v>0</v>
      </c>
      <c r="O31" s="185">
        <f t="shared" si="8"/>
        <v>0</v>
      </c>
      <c r="P31" s="184">
        <f t="shared" si="5"/>
        <v>249419</v>
      </c>
      <c r="Q31" s="180">
        <f t="shared" si="9"/>
        <v>249419</v>
      </c>
    </row>
    <row r="32" spans="1:17" x14ac:dyDescent="0.25">
      <c r="A32" s="77">
        <v>20</v>
      </c>
      <c r="B32" s="78" t="s">
        <v>41</v>
      </c>
      <c r="C32" s="182">
        <f>'FA #1'!C33</f>
        <v>282895</v>
      </c>
      <c r="D32" s="176">
        <f t="shared" si="0"/>
        <v>282895</v>
      </c>
      <c r="E32" s="177"/>
      <c r="F32" s="183">
        <v>0</v>
      </c>
      <c r="G32" s="180">
        <f t="shared" si="6"/>
        <v>0</v>
      </c>
      <c r="H32" s="180">
        <f t="shared" si="1"/>
        <v>282895</v>
      </c>
      <c r="I32" s="180">
        <f t="shared" si="2"/>
        <v>282895</v>
      </c>
      <c r="J32" s="216">
        <f>'FA #1'!G33</f>
        <v>0</v>
      </c>
      <c r="K32" s="183">
        <f t="shared" si="7"/>
        <v>0</v>
      </c>
      <c r="L32" s="183">
        <f t="shared" si="10"/>
        <v>0</v>
      </c>
      <c r="M32" s="183">
        <f t="shared" si="4"/>
        <v>0</v>
      </c>
      <c r="N32" s="183">
        <f t="shared" si="8"/>
        <v>0</v>
      </c>
      <c r="O32" s="185">
        <f t="shared" si="8"/>
        <v>0</v>
      </c>
      <c r="P32" s="184">
        <f t="shared" si="5"/>
        <v>282895</v>
      </c>
      <c r="Q32" s="180">
        <f t="shared" si="9"/>
        <v>282895</v>
      </c>
    </row>
    <row r="33" spans="1:17" x14ac:dyDescent="0.25">
      <c r="A33" s="77">
        <v>21</v>
      </c>
      <c r="B33" s="78" t="s">
        <v>42</v>
      </c>
      <c r="C33" s="182">
        <f>'FA #1'!C34</f>
        <v>182805</v>
      </c>
      <c r="D33" s="176">
        <f t="shared" si="0"/>
        <v>182805</v>
      </c>
      <c r="E33" s="177"/>
      <c r="F33" s="183">
        <v>0</v>
      </c>
      <c r="G33" s="180">
        <f t="shared" si="6"/>
        <v>0</v>
      </c>
      <c r="H33" s="180">
        <f t="shared" si="1"/>
        <v>182805</v>
      </c>
      <c r="I33" s="180">
        <f t="shared" si="2"/>
        <v>182805</v>
      </c>
      <c r="J33" s="216">
        <f>'FA #1'!G34</f>
        <v>0</v>
      </c>
      <c r="K33" s="183">
        <f t="shared" si="7"/>
        <v>0</v>
      </c>
      <c r="L33" s="183">
        <f t="shared" si="10"/>
        <v>0</v>
      </c>
      <c r="M33" s="183">
        <f t="shared" si="4"/>
        <v>0</v>
      </c>
      <c r="N33" s="183">
        <f t="shared" si="8"/>
        <v>0</v>
      </c>
      <c r="O33" s="185">
        <f t="shared" si="8"/>
        <v>0</v>
      </c>
      <c r="P33" s="184">
        <f t="shared" si="5"/>
        <v>182805</v>
      </c>
      <c r="Q33" s="180">
        <f t="shared" si="9"/>
        <v>182805</v>
      </c>
    </row>
    <row r="34" spans="1:17" x14ac:dyDescent="0.25">
      <c r="A34" s="77">
        <v>22</v>
      </c>
      <c r="B34" s="78" t="s">
        <v>43</v>
      </c>
      <c r="C34" s="182">
        <f>'FA #1'!C35</f>
        <v>80568</v>
      </c>
      <c r="D34" s="176">
        <f t="shared" si="0"/>
        <v>80568</v>
      </c>
      <c r="E34" s="177"/>
      <c r="F34" s="183">
        <v>0</v>
      </c>
      <c r="G34" s="180">
        <f t="shared" si="6"/>
        <v>0</v>
      </c>
      <c r="H34" s="180">
        <f t="shared" si="1"/>
        <v>80568</v>
      </c>
      <c r="I34" s="180">
        <f t="shared" si="2"/>
        <v>80568</v>
      </c>
      <c r="J34" s="216">
        <f>'FA #1'!G35</f>
        <v>0</v>
      </c>
      <c r="K34" s="183">
        <f t="shared" si="7"/>
        <v>0</v>
      </c>
      <c r="L34" s="183">
        <f t="shared" si="10"/>
        <v>0</v>
      </c>
      <c r="M34" s="183">
        <f t="shared" si="4"/>
        <v>0</v>
      </c>
      <c r="N34" s="183">
        <f t="shared" si="8"/>
        <v>0</v>
      </c>
      <c r="O34" s="185">
        <f t="shared" si="8"/>
        <v>0</v>
      </c>
      <c r="P34" s="184">
        <f t="shared" si="5"/>
        <v>80568</v>
      </c>
      <c r="Q34" s="180">
        <f t="shared" si="9"/>
        <v>80568</v>
      </c>
    </row>
    <row r="35" spans="1:17" x14ac:dyDescent="0.25">
      <c r="A35" s="77">
        <v>23</v>
      </c>
      <c r="B35" s="78" t="s">
        <v>44</v>
      </c>
      <c r="C35" s="182">
        <f>'FA #1'!C36</f>
        <v>1603795</v>
      </c>
      <c r="D35" s="176">
        <f t="shared" si="0"/>
        <v>1603795</v>
      </c>
      <c r="E35" s="177"/>
      <c r="F35" s="183">
        <v>0</v>
      </c>
      <c r="G35" s="180">
        <f t="shared" si="6"/>
        <v>0</v>
      </c>
      <c r="H35" s="180">
        <f t="shared" si="1"/>
        <v>1603795</v>
      </c>
      <c r="I35" s="180">
        <f t="shared" si="2"/>
        <v>1603795</v>
      </c>
      <c r="J35" s="216">
        <f>'FA #1'!G36</f>
        <v>0</v>
      </c>
      <c r="K35" s="183">
        <f t="shared" si="7"/>
        <v>0</v>
      </c>
      <c r="L35" s="183">
        <f t="shared" si="10"/>
        <v>0</v>
      </c>
      <c r="M35" s="183">
        <f t="shared" si="4"/>
        <v>0</v>
      </c>
      <c r="N35" s="183">
        <f t="shared" si="8"/>
        <v>0</v>
      </c>
      <c r="O35" s="185">
        <f t="shared" si="8"/>
        <v>0</v>
      </c>
      <c r="P35" s="184">
        <f t="shared" si="5"/>
        <v>1603795</v>
      </c>
      <c r="Q35" s="180">
        <f t="shared" si="9"/>
        <v>1603795</v>
      </c>
    </row>
    <row r="36" spans="1:17" x14ac:dyDescent="0.25">
      <c r="A36" s="77">
        <v>24</v>
      </c>
      <c r="B36" s="78" t="s">
        <v>45</v>
      </c>
      <c r="C36" s="182">
        <f>'FA #1'!C37</f>
        <v>641381</v>
      </c>
      <c r="D36" s="176">
        <f t="shared" si="0"/>
        <v>641381</v>
      </c>
      <c r="E36" s="177"/>
      <c r="F36" s="183">
        <v>0</v>
      </c>
      <c r="G36" s="180">
        <f t="shared" si="6"/>
        <v>0</v>
      </c>
      <c r="H36" s="180">
        <f t="shared" si="1"/>
        <v>641381</v>
      </c>
      <c r="I36" s="180">
        <f t="shared" si="2"/>
        <v>641381</v>
      </c>
      <c r="J36" s="216">
        <f>'FA #1'!G37</f>
        <v>0</v>
      </c>
      <c r="K36" s="183">
        <f t="shared" si="7"/>
        <v>0</v>
      </c>
      <c r="L36" s="183">
        <f t="shared" si="10"/>
        <v>0</v>
      </c>
      <c r="M36" s="183">
        <f t="shared" si="4"/>
        <v>0</v>
      </c>
      <c r="N36" s="183">
        <f t="shared" si="8"/>
        <v>0</v>
      </c>
      <c r="O36" s="185">
        <f t="shared" si="8"/>
        <v>0</v>
      </c>
      <c r="P36" s="184">
        <f t="shared" si="5"/>
        <v>641381</v>
      </c>
      <c r="Q36" s="180">
        <f t="shared" si="9"/>
        <v>641381</v>
      </c>
    </row>
    <row r="37" spans="1:17" x14ac:dyDescent="0.25">
      <c r="A37" s="77">
        <v>25</v>
      </c>
      <c r="B37" s="78" t="s">
        <v>46</v>
      </c>
      <c r="C37" s="182">
        <f>'FA #1'!C38</f>
        <v>1556695</v>
      </c>
      <c r="D37" s="176">
        <f t="shared" si="0"/>
        <v>1556695</v>
      </c>
      <c r="E37" s="177"/>
      <c r="F37" s="183">
        <v>0</v>
      </c>
      <c r="G37" s="180">
        <f t="shared" si="6"/>
        <v>0</v>
      </c>
      <c r="H37" s="180">
        <f t="shared" si="1"/>
        <v>1556695</v>
      </c>
      <c r="I37" s="180">
        <f t="shared" si="2"/>
        <v>1556695</v>
      </c>
      <c r="J37" s="216">
        <f>'FA #1'!G38</f>
        <v>0</v>
      </c>
      <c r="K37" s="183">
        <f t="shared" si="7"/>
        <v>0</v>
      </c>
      <c r="L37" s="183">
        <f t="shared" si="10"/>
        <v>0</v>
      </c>
      <c r="M37" s="183">
        <f t="shared" si="4"/>
        <v>0</v>
      </c>
      <c r="N37" s="183">
        <f t="shared" si="8"/>
        <v>0</v>
      </c>
      <c r="O37" s="185">
        <f t="shared" si="8"/>
        <v>0</v>
      </c>
      <c r="P37" s="184">
        <f t="shared" si="5"/>
        <v>1556695</v>
      </c>
      <c r="Q37" s="180">
        <f t="shared" si="9"/>
        <v>1556695</v>
      </c>
    </row>
    <row r="38" spans="1:17" x14ac:dyDescent="0.25">
      <c r="A38" s="77">
        <v>26</v>
      </c>
      <c r="B38" s="78" t="s">
        <v>47</v>
      </c>
      <c r="C38" s="182">
        <f>'FA #1'!C39</f>
        <v>4834854</v>
      </c>
      <c r="D38" s="176">
        <f t="shared" si="0"/>
        <v>4834854</v>
      </c>
      <c r="E38" s="177"/>
      <c r="F38" s="183">
        <v>0</v>
      </c>
      <c r="G38" s="180">
        <f t="shared" si="6"/>
        <v>0</v>
      </c>
      <c r="H38" s="180">
        <f t="shared" si="1"/>
        <v>4834854</v>
      </c>
      <c r="I38" s="180">
        <f t="shared" si="2"/>
        <v>4834854</v>
      </c>
      <c r="J38" s="216">
        <f>'FA #1'!G39</f>
        <v>0</v>
      </c>
      <c r="K38" s="183">
        <f t="shared" si="7"/>
        <v>0</v>
      </c>
      <c r="L38" s="183">
        <f t="shared" si="10"/>
        <v>0</v>
      </c>
      <c r="M38" s="183">
        <f t="shared" si="4"/>
        <v>0</v>
      </c>
      <c r="N38" s="183">
        <f t="shared" si="8"/>
        <v>0</v>
      </c>
      <c r="O38" s="185">
        <f t="shared" si="8"/>
        <v>0</v>
      </c>
      <c r="P38" s="184">
        <f t="shared" si="5"/>
        <v>4834854</v>
      </c>
      <c r="Q38" s="180">
        <f t="shared" si="9"/>
        <v>4834854</v>
      </c>
    </row>
    <row r="39" spans="1:17" x14ac:dyDescent="0.25">
      <c r="A39" s="77">
        <v>27</v>
      </c>
      <c r="B39" s="78" t="s">
        <v>48</v>
      </c>
      <c r="C39" s="182">
        <f>'FA #1'!C40</f>
        <v>262892</v>
      </c>
      <c r="D39" s="176">
        <f t="shared" si="0"/>
        <v>262892</v>
      </c>
      <c r="E39" s="177"/>
      <c r="F39" s="183">
        <v>0</v>
      </c>
      <c r="G39" s="180">
        <f t="shared" si="6"/>
        <v>0</v>
      </c>
      <c r="H39" s="180">
        <f t="shared" si="1"/>
        <v>262892</v>
      </c>
      <c r="I39" s="180">
        <f t="shared" si="2"/>
        <v>262892</v>
      </c>
      <c r="J39" s="216">
        <f>'FA #1'!G40</f>
        <v>0</v>
      </c>
      <c r="K39" s="183">
        <f t="shared" si="7"/>
        <v>0</v>
      </c>
      <c r="L39" s="183">
        <f t="shared" si="10"/>
        <v>0</v>
      </c>
      <c r="M39" s="183">
        <f t="shared" si="4"/>
        <v>0</v>
      </c>
      <c r="N39" s="183">
        <f t="shared" si="8"/>
        <v>0</v>
      </c>
      <c r="O39" s="185">
        <f t="shared" si="8"/>
        <v>0</v>
      </c>
      <c r="P39" s="184">
        <f t="shared" si="5"/>
        <v>262892</v>
      </c>
      <c r="Q39" s="180">
        <f t="shared" si="9"/>
        <v>262892</v>
      </c>
    </row>
    <row r="40" spans="1:17" x14ac:dyDescent="0.25">
      <c r="A40" s="77">
        <v>28</v>
      </c>
      <c r="B40" s="78" t="s">
        <v>49</v>
      </c>
      <c r="C40" s="182">
        <f>'FA #1'!C41</f>
        <v>331579</v>
      </c>
      <c r="D40" s="176">
        <f t="shared" si="0"/>
        <v>331579</v>
      </c>
      <c r="E40" s="177"/>
      <c r="F40" s="183">
        <v>0</v>
      </c>
      <c r="G40" s="180">
        <f t="shared" si="6"/>
        <v>0</v>
      </c>
      <c r="H40" s="180">
        <f t="shared" si="1"/>
        <v>331579</v>
      </c>
      <c r="I40" s="180">
        <f t="shared" si="2"/>
        <v>331579</v>
      </c>
      <c r="J40" s="216">
        <f>'FA #1'!G41</f>
        <v>0</v>
      </c>
      <c r="K40" s="183">
        <f t="shared" si="7"/>
        <v>0</v>
      </c>
      <c r="L40" s="183">
        <f t="shared" si="10"/>
        <v>0</v>
      </c>
      <c r="M40" s="183">
        <f t="shared" si="4"/>
        <v>0</v>
      </c>
      <c r="N40" s="183">
        <f t="shared" si="8"/>
        <v>0</v>
      </c>
      <c r="O40" s="185">
        <f t="shared" si="8"/>
        <v>0</v>
      </c>
      <c r="P40" s="184">
        <f t="shared" si="5"/>
        <v>331579</v>
      </c>
      <c r="Q40" s="180">
        <f t="shared" si="9"/>
        <v>331579</v>
      </c>
    </row>
    <row r="41" spans="1:17" x14ac:dyDescent="0.25">
      <c r="A41" s="77">
        <v>29</v>
      </c>
      <c r="B41" s="78" t="s">
        <v>50</v>
      </c>
      <c r="C41" s="182">
        <f>'FA #1'!C42</f>
        <v>960098</v>
      </c>
      <c r="D41" s="176">
        <f t="shared" si="0"/>
        <v>960098</v>
      </c>
      <c r="E41" s="177"/>
      <c r="F41" s="183">
        <v>0</v>
      </c>
      <c r="G41" s="180">
        <f t="shared" si="6"/>
        <v>0</v>
      </c>
      <c r="H41" s="180">
        <f t="shared" si="1"/>
        <v>960098</v>
      </c>
      <c r="I41" s="180">
        <f t="shared" si="2"/>
        <v>960098</v>
      </c>
      <c r="J41" s="216">
        <f>'FA #1'!G42</f>
        <v>0</v>
      </c>
      <c r="K41" s="183">
        <f t="shared" si="7"/>
        <v>0</v>
      </c>
      <c r="L41" s="183">
        <f t="shared" si="10"/>
        <v>0</v>
      </c>
      <c r="M41" s="183">
        <f t="shared" si="4"/>
        <v>0</v>
      </c>
      <c r="N41" s="183">
        <f t="shared" si="8"/>
        <v>0</v>
      </c>
      <c r="O41" s="185">
        <f t="shared" si="8"/>
        <v>0</v>
      </c>
      <c r="P41" s="184">
        <f t="shared" si="5"/>
        <v>960098</v>
      </c>
      <c r="Q41" s="180">
        <f t="shared" si="9"/>
        <v>960098</v>
      </c>
    </row>
    <row r="42" spans="1:17" x14ac:dyDescent="0.25">
      <c r="A42" s="77">
        <v>30</v>
      </c>
      <c r="B42" s="78" t="s">
        <v>51</v>
      </c>
      <c r="C42" s="182">
        <f>'FA #1'!C43</f>
        <v>231483</v>
      </c>
      <c r="D42" s="176">
        <f t="shared" si="0"/>
        <v>231483</v>
      </c>
      <c r="E42" s="177"/>
      <c r="F42" s="183">
        <v>0</v>
      </c>
      <c r="G42" s="180">
        <f t="shared" si="6"/>
        <v>0</v>
      </c>
      <c r="H42" s="180">
        <f t="shared" si="1"/>
        <v>231483</v>
      </c>
      <c r="I42" s="180">
        <f t="shared" si="2"/>
        <v>231483</v>
      </c>
      <c r="J42" s="216">
        <f>'FA #1'!G43</f>
        <v>0</v>
      </c>
      <c r="K42" s="183">
        <f t="shared" si="7"/>
        <v>0</v>
      </c>
      <c r="L42" s="183">
        <f t="shared" si="10"/>
        <v>0</v>
      </c>
      <c r="M42" s="183">
        <f t="shared" si="4"/>
        <v>0</v>
      </c>
      <c r="N42" s="183">
        <f t="shared" si="8"/>
        <v>0</v>
      </c>
      <c r="O42" s="185">
        <f t="shared" si="8"/>
        <v>0</v>
      </c>
      <c r="P42" s="184">
        <f t="shared" si="5"/>
        <v>231483</v>
      </c>
      <c r="Q42" s="180">
        <f t="shared" si="9"/>
        <v>231483</v>
      </c>
    </row>
    <row r="43" spans="1:17" x14ac:dyDescent="0.25">
      <c r="A43" s="77">
        <v>31</v>
      </c>
      <c r="B43" s="78" t="s">
        <v>52</v>
      </c>
      <c r="C43" s="182">
        <f>'FA #1'!C44</f>
        <v>824137</v>
      </c>
      <c r="D43" s="176">
        <f t="shared" si="0"/>
        <v>824137</v>
      </c>
      <c r="E43" s="177"/>
      <c r="F43" s="183">
        <v>0</v>
      </c>
      <c r="G43" s="180">
        <f t="shared" si="6"/>
        <v>0</v>
      </c>
      <c r="H43" s="180">
        <f t="shared" si="1"/>
        <v>824137</v>
      </c>
      <c r="I43" s="180">
        <f t="shared" si="2"/>
        <v>824137</v>
      </c>
      <c r="J43" s="216">
        <f>'FA #1'!G44</f>
        <v>0</v>
      </c>
      <c r="K43" s="183">
        <f t="shared" si="7"/>
        <v>0</v>
      </c>
      <c r="L43" s="183">
        <f t="shared" si="10"/>
        <v>0</v>
      </c>
      <c r="M43" s="183">
        <f t="shared" si="4"/>
        <v>0</v>
      </c>
      <c r="N43" s="183">
        <f t="shared" si="8"/>
        <v>0</v>
      </c>
      <c r="O43" s="185">
        <f t="shared" si="8"/>
        <v>0</v>
      </c>
      <c r="P43" s="184">
        <f t="shared" si="5"/>
        <v>824137</v>
      </c>
      <c r="Q43" s="180">
        <f t="shared" si="9"/>
        <v>824137</v>
      </c>
    </row>
    <row r="44" spans="1:17" x14ac:dyDescent="0.25">
      <c r="A44" s="77">
        <v>32</v>
      </c>
      <c r="B44" s="78" t="s">
        <v>53</v>
      </c>
      <c r="C44" s="182">
        <f>'FA #1'!C45</f>
        <v>2420183</v>
      </c>
      <c r="D44" s="176">
        <f t="shared" si="0"/>
        <v>2420183</v>
      </c>
      <c r="E44" s="177"/>
      <c r="F44" s="183">
        <v>0</v>
      </c>
      <c r="G44" s="180">
        <f t="shared" si="6"/>
        <v>0</v>
      </c>
      <c r="H44" s="180">
        <f t="shared" si="1"/>
        <v>2420183</v>
      </c>
      <c r="I44" s="180">
        <f t="shared" si="2"/>
        <v>2420183</v>
      </c>
      <c r="J44" s="216">
        <f>'FA #1'!G45</f>
        <v>0</v>
      </c>
      <c r="K44" s="183">
        <f t="shared" si="7"/>
        <v>0</v>
      </c>
      <c r="L44" s="183">
        <f t="shared" si="10"/>
        <v>0</v>
      </c>
      <c r="M44" s="183">
        <f t="shared" si="4"/>
        <v>0</v>
      </c>
      <c r="N44" s="183">
        <f t="shared" si="8"/>
        <v>0</v>
      </c>
      <c r="O44" s="185">
        <f t="shared" si="8"/>
        <v>0</v>
      </c>
      <c r="P44" s="184">
        <f t="shared" si="5"/>
        <v>2420183</v>
      </c>
      <c r="Q44" s="180">
        <f t="shared" si="9"/>
        <v>2420183</v>
      </c>
    </row>
    <row r="45" spans="1:17" x14ac:dyDescent="0.25">
      <c r="A45" s="77">
        <v>33</v>
      </c>
      <c r="B45" s="78" t="s">
        <v>54</v>
      </c>
      <c r="C45" s="182">
        <f>'FA #1'!C46</f>
        <v>1145392</v>
      </c>
      <c r="D45" s="176">
        <f t="shared" si="0"/>
        <v>1145392</v>
      </c>
      <c r="E45" s="177"/>
      <c r="F45" s="183">
        <v>0</v>
      </c>
      <c r="G45" s="180">
        <f t="shared" si="6"/>
        <v>0</v>
      </c>
      <c r="H45" s="180">
        <f t="shared" si="1"/>
        <v>1145392</v>
      </c>
      <c r="I45" s="180">
        <f t="shared" si="2"/>
        <v>1145392</v>
      </c>
      <c r="J45" s="216">
        <f>'FA #1'!G46</f>
        <v>0</v>
      </c>
      <c r="K45" s="183">
        <f t="shared" si="7"/>
        <v>0</v>
      </c>
      <c r="L45" s="183">
        <f t="shared" si="10"/>
        <v>0</v>
      </c>
      <c r="M45" s="183">
        <f t="shared" si="4"/>
        <v>0</v>
      </c>
      <c r="N45" s="183">
        <f t="shared" si="8"/>
        <v>0</v>
      </c>
      <c r="O45" s="185">
        <f t="shared" si="8"/>
        <v>0</v>
      </c>
      <c r="P45" s="184">
        <f t="shared" si="5"/>
        <v>1145392</v>
      </c>
      <c r="Q45" s="180">
        <f t="shared" si="9"/>
        <v>1145392</v>
      </c>
    </row>
    <row r="46" spans="1:17" x14ac:dyDescent="0.25">
      <c r="A46" s="77">
        <v>34</v>
      </c>
      <c r="B46" s="78" t="s">
        <v>55</v>
      </c>
      <c r="C46" s="182">
        <f>'FA #1'!C47</f>
        <v>1528307</v>
      </c>
      <c r="D46" s="176">
        <f t="shared" si="0"/>
        <v>1528307</v>
      </c>
      <c r="E46" s="177"/>
      <c r="F46" s="183">
        <v>0</v>
      </c>
      <c r="G46" s="180">
        <f t="shared" si="6"/>
        <v>0</v>
      </c>
      <c r="H46" s="180">
        <f t="shared" si="1"/>
        <v>1528307</v>
      </c>
      <c r="I46" s="180">
        <f t="shared" si="2"/>
        <v>1528307</v>
      </c>
      <c r="J46" s="216">
        <f>'FA #1'!G47</f>
        <v>0</v>
      </c>
      <c r="K46" s="183">
        <f t="shared" si="7"/>
        <v>0</v>
      </c>
      <c r="L46" s="183">
        <f t="shared" si="10"/>
        <v>0</v>
      </c>
      <c r="M46" s="183">
        <f t="shared" si="4"/>
        <v>0</v>
      </c>
      <c r="N46" s="183">
        <f t="shared" si="8"/>
        <v>0</v>
      </c>
      <c r="O46" s="185">
        <f t="shared" si="8"/>
        <v>0</v>
      </c>
      <c r="P46" s="184">
        <f t="shared" si="5"/>
        <v>1528307</v>
      </c>
      <c r="Q46" s="180">
        <f t="shared" si="9"/>
        <v>1528307</v>
      </c>
    </row>
    <row r="47" spans="1:17" x14ac:dyDescent="0.25">
      <c r="A47" s="77">
        <v>35</v>
      </c>
      <c r="B47" s="78" t="s">
        <v>56</v>
      </c>
      <c r="C47" s="182">
        <f>'FA #1'!C48</f>
        <v>553990</v>
      </c>
      <c r="D47" s="176">
        <f t="shared" si="0"/>
        <v>553990</v>
      </c>
      <c r="E47" s="177"/>
      <c r="F47" s="183">
        <v>0</v>
      </c>
      <c r="G47" s="180">
        <f t="shared" si="6"/>
        <v>0</v>
      </c>
      <c r="H47" s="180">
        <f t="shared" si="1"/>
        <v>553990</v>
      </c>
      <c r="I47" s="180">
        <f t="shared" si="2"/>
        <v>553990</v>
      </c>
      <c r="J47" s="216">
        <f>'FA #1'!G48</f>
        <v>0</v>
      </c>
      <c r="K47" s="183">
        <f t="shared" si="7"/>
        <v>0</v>
      </c>
      <c r="L47" s="183">
        <f t="shared" si="10"/>
        <v>0</v>
      </c>
      <c r="M47" s="183">
        <f t="shared" si="4"/>
        <v>0</v>
      </c>
      <c r="N47" s="183">
        <f t="shared" si="8"/>
        <v>0</v>
      </c>
      <c r="O47" s="185">
        <f t="shared" si="8"/>
        <v>0</v>
      </c>
      <c r="P47" s="184">
        <f t="shared" si="5"/>
        <v>553990</v>
      </c>
      <c r="Q47" s="180">
        <f t="shared" si="9"/>
        <v>553990</v>
      </c>
    </row>
    <row r="48" spans="1:17" x14ac:dyDescent="0.25">
      <c r="A48" s="77">
        <v>36</v>
      </c>
      <c r="B48" s="78" t="s">
        <v>57</v>
      </c>
      <c r="C48" s="182">
        <f>'FA #1'!C49</f>
        <v>2437528</v>
      </c>
      <c r="D48" s="176">
        <f t="shared" si="0"/>
        <v>2437528</v>
      </c>
      <c r="E48" s="177"/>
      <c r="F48" s="183">
        <v>0</v>
      </c>
      <c r="G48" s="180">
        <f t="shared" si="6"/>
        <v>0</v>
      </c>
      <c r="H48" s="180">
        <f t="shared" si="1"/>
        <v>2437528</v>
      </c>
      <c r="I48" s="180">
        <f t="shared" si="2"/>
        <v>2437528</v>
      </c>
      <c r="J48" s="216">
        <f>'FA #1'!G49</f>
        <v>0</v>
      </c>
      <c r="K48" s="183">
        <f t="shared" si="7"/>
        <v>0</v>
      </c>
      <c r="L48" s="183">
        <f t="shared" si="10"/>
        <v>0</v>
      </c>
      <c r="M48" s="183">
        <f t="shared" si="4"/>
        <v>0</v>
      </c>
      <c r="N48" s="183">
        <f t="shared" si="8"/>
        <v>0</v>
      </c>
      <c r="O48" s="185">
        <f t="shared" si="8"/>
        <v>0</v>
      </c>
      <c r="P48" s="184">
        <f t="shared" si="5"/>
        <v>2437528</v>
      </c>
      <c r="Q48" s="180">
        <f t="shared" si="9"/>
        <v>2437528</v>
      </c>
    </row>
    <row r="49" spans="1:17" x14ac:dyDescent="0.25">
      <c r="A49" s="77">
        <v>37</v>
      </c>
      <c r="B49" s="78" t="s">
        <v>58</v>
      </c>
      <c r="C49" s="182">
        <f>'FA #1'!C50</f>
        <v>98101</v>
      </c>
      <c r="D49" s="176">
        <f t="shared" si="0"/>
        <v>98101</v>
      </c>
      <c r="E49" s="177"/>
      <c r="F49" s="183">
        <v>0</v>
      </c>
      <c r="G49" s="180">
        <f t="shared" si="6"/>
        <v>0</v>
      </c>
      <c r="H49" s="180">
        <f t="shared" si="1"/>
        <v>98101</v>
      </c>
      <c r="I49" s="180">
        <f t="shared" si="2"/>
        <v>98101</v>
      </c>
      <c r="J49" s="216">
        <f>'FA #1'!G50</f>
        <v>0</v>
      </c>
      <c r="K49" s="183">
        <f t="shared" si="7"/>
        <v>0</v>
      </c>
      <c r="L49" s="183">
        <f t="shared" si="10"/>
        <v>0</v>
      </c>
      <c r="M49" s="183">
        <f t="shared" si="4"/>
        <v>0</v>
      </c>
      <c r="N49" s="183">
        <f t="shared" si="8"/>
        <v>0</v>
      </c>
      <c r="O49" s="185">
        <f t="shared" si="8"/>
        <v>0</v>
      </c>
      <c r="P49" s="184">
        <f t="shared" si="5"/>
        <v>98101</v>
      </c>
      <c r="Q49" s="180">
        <f t="shared" si="9"/>
        <v>98101</v>
      </c>
    </row>
    <row r="50" spans="1:17" x14ac:dyDescent="0.25">
      <c r="A50" s="77">
        <v>38</v>
      </c>
      <c r="B50" s="78" t="s">
        <v>59</v>
      </c>
      <c r="C50" s="182">
        <f>'FA #1'!C51</f>
        <v>127208</v>
      </c>
      <c r="D50" s="176">
        <f t="shared" si="0"/>
        <v>127208</v>
      </c>
      <c r="E50" s="177"/>
      <c r="F50" s="183">
        <v>0</v>
      </c>
      <c r="G50" s="180">
        <f t="shared" si="6"/>
        <v>0</v>
      </c>
      <c r="H50" s="180">
        <f t="shared" si="1"/>
        <v>127208</v>
      </c>
      <c r="I50" s="180">
        <f t="shared" si="2"/>
        <v>127208</v>
      </c>
      <c r="J50" s="216">
        <f>'FA #1'!G51</f>
        <v>0</v>
      </c>
      <c r="K50" s="183">
        <f t="shared" si="7"/>
        <v>0</v>
      </c>
      <c r="L50" s="183">
        <f t="shared" si="10"/>
        <v>0</v>
      </c>
      <c r="M50" s="183">
        <f t="shared" si="4"/>
        <v>0</v>
      </c>
      <c r="N50" s="183">
        <f t="shared" si="8"/>
        <v>0</v>
      </c>
      <c r="O50" s="185">
        <f t="shared" si="8"/>
        <v>0</v>
      </c>
      <c r="P50" s="184">
        <f t="shared" si="5"/>
        <v>127208</v>
      </c>
      <c r="Q50" s="180">
        <f t="shared" si="9"/>
        <v>127208</v>
      </c>
    </row>
    <row r="51" spans="1:17" x14ac:dyDescent="0.25">
      <c r="A51" s="77">
        <v>39</v>
      </c>
      <c r="B51" s="78" t="s">
        <v>60</v>
      </c>
      <c r="C51" s="182">
        <f>'FA #1'!C52</f>
        <v>378223</v>
      </c>
      <c r="D51" s="176">
        <f t="shared" si="0"/>
        <v>378223</v>
      </c>
      <c r="E51" s="177"/>
      <c r="F51" s="183">
        <v>0</v>
      </c>
      <c r="G51" s="180">
        <f t="shared" si="6"/>
        <v>0</v>
      </c>
      <c r="H51" s="180">
        <f t="shared" si="1"/>
        <v>378223</v>
      </c>
      <c r="I51" s="180">
        <f t="shared" si="2"/>
        <v>378223</v>
      </c>
      <c r="J51" s="216">
        <f>'FA #1'!G52</f>
        <v>0</v>
      </c>
      <c r="K51" s="183">
        <f t="shared" si="7"/>
        <v>0</v>
      </c>
      <c r="L51" s="183">
        <f t="shared" si="10"/>
        <v>0</v>
      </c>
      <c r="M51" s="183">
        <f t="shared" si="4"/>
        <v>0</v>
      </c>
      <c r="N51" s="183">
        <f t="shared" si="8"/>
        <v>0</v>
      </c>
      <c r="O51" s="185">
        <f t="shared" si="8"/>
        <v>0</v>
      </c>
      <c r="P51" s="184">
        <f t="shared" si="5"/>
        <v>378223</v>
      </c>
      <c r="Q51" s="180">
        <f t="shared" si="9"/>
        <v>378223</v>
      </c>
    </row>
    <row r="52" spans="1:17" x14ac:dyDescent="0.25">
      <c r="A52" s="77">
        <v>40</v>
      </c>
      <c r="B52" s="78" t="s">
        <v>61</v>
      </c>
      <c r="C52" s="182">
        <f>'FA #1'!C53</f>
        <v>268152</v>
      </c>
      <c r="D52" s="176">
        <f t="shared" si="0"/>
        <v>268152</v>
      </c>
      <c r="E52" s="177"/>
      <c r="F52" s="183">
        <v>0</v>
      </c>
      <c r="G52" s="180">
        <f t="shared" si="6"/>
        <v>0</v>
      </c>
      <c r="H52" s="180">
        <f t="shared" si="1"/>
        <v>268152</v>
      </c>
      <c r="I52" s="180">
        <f t="shared" si="2"/>
        <v>268152</v>
      </c>
      <c r="J52" s="216">
        <f>'FA #1'!G53</f>
        <v>0</v>
      </c>
      <c r="K52" s="183">
        <f t="shared" si="7"/>
        <v>0</v>
      </c>
      <c r="L52" s="183">
        <f t="shared" si="10"/>
        <v>0</v>
      </c>
      <c r="M52" s="183">
        <f t="shared" si="4"/>
        <v>0</v>
      </c>
      <c r="N52" s="183">
        <f t="shared" si="8"/>
        <v>0</v>
      </c>
      <c r="O52" s="185">
        <f t="shared" si="8"/>
        <v>0</v>
      </c>
      <c r="P52" s="184">
        <f t="shared" si="5"/>
        <v>268152</v>
      </c>
      <c r="Q52" s="180">
        <f t="shared" si="9"/>
        <v>268152</v>
      </c>
    </row>
    <row r="53" spans="1:17" x14ac:dyDescent="0.25">
      <c r="A53" s="77">
        <v>41</v>
      </c>
      <c r="B53" s="78" t="s">
        <v>62</v>
      </c>
      <c r="C53" s="182">
        <f>'FA #1'!C54</f>
        <v>3630858</v>
      </c>
      <c r="D53" s="176">
        <f t="shared" si="0"/>
        <v>3630858</v>
      </c>
      <c r="E53" s="177"/>
      <c r="F53" s="183">
        <v>0</v>
      </c>
      <c r="G53" s="180">
        <f t="shared" si="6"/>
        <v>0</v>
      </c>
      <c r="H53" s="180">
        <f t="shared" si="1"/>
        <v>3630858</v>
      </c>
      <c r="I53" s="180">
        <f t="shared" si="2"/>
        <v>3630858</v>
      </c>
      <c r="J53" s="216">
        <f>'FA #1'!G54</f>
        <v>0</v>
      </c>
      <c r="K53" s="183">
        <f t="shared" si="7"/>
        <v>0</v>
      </c>
      <c r="L53" s="183">
        <f t="shared" si="10"/>
        <v>0</v>
      </c>
      <c r="M53" s="183">
        <f t="shared" si="4"/>
        <v>0</v>
      </c>
      <c r="N53" s="183">
        <f t="shared" si="8"/>
        <v>0</v>
      </c>
      <c r="O53" s="185">
        <f t="shared" si="8"/>
        <v>0</v>
      </c>
      <c r="P53" s="184">
        <f t="shared" si="5"/>
        <v>3630858</v>
      </c>
      <c r="Q53" s="180">
        <f t="shared" si="9"/>
        <v>3630858</v>
      </c>
    </row>
    <row r="54" spans="1:17" x14ac:dyDescent="0.25">
      <c r="A54" s="77">
        <v>42</v>
      </c>
      <c r="B54" s="78" t="s">
        <v>63</v>
      </c>
      <c r="C54" s="182">
        <f>'FA #1'!C55</f>
        <v>404582</v>
      </c>
      <c r="D54" s="176">
        <f t="shared" si="0"/>
        <v>404582</v>
      </c>
      <c r="E54" s="177"/>
      <c r="F54" s="183">
        <v>0</v>
      </c>
      <c r="G54" s="180">
        <f t="shared" si="6"/>
        <v>0</v>
      </c>
      <c r="H54" s="180">
        <f t="shared" si="1"/>
        <v>404582</v>
      </c>
      <c r="I54" s="180">
        <f t="shared" si="2"/>
        <v>404582</v>
      </c>
      <c r="J54" s="216">
        <f>'FA #1'!G55</f>
        <v>0</v>
      </c>
      <c r="K54" s="183">
        <f t="shared" si="7"/>
        <v>0</v>
      </c>
      <c r="L54" s="183">
        <f t="shared" si="10"/>
        <v>0</v>
      </c>
      <c r="M54" s="183">
        <f t="shared" si="4"/>
        <v>0</v>
      </c>
      <c r="N54" s="183">
        <f t="shared" si="8"/>
        <v>0</v>
      </c>
      <c r="O54" s="185">
        <f t="shared" si="8"/>
        <v>0</v>
      </c>
      <c r="P54" s="184">
        <f t="shared" si="5"/>
        <v>404582</v>
      </c>
      <c r="Q54" s="180">
        <f t="shared" si="9"/>
        <v>404582</v>
      </c>
    </row>
    <row r="55" spans="1:17" x14ac:dyDescent="0.25">
      <c r="A55" s="77">
        <v>43</v>
      </c>
      <c r="B55" s="78" t="s">
        <v>64</v>
      </c>
      <c r="C55" s="182">
        <f>'FA #1'!C56</f>
        <v>897705</v>
      </c>
      <c r="D55" s="176">
        <f t="shared" si="0"/>
        <v>897705</v>
      </c>
      <c r="E55" s="177"/>
      <c r="F55" s="183">
        <v>0</v>
      </c>
      <c r="G55" s="180">
        <f t="shared" si="6"/>
        <v>0</v>
      </c>
      <c r="H55" s="180">
        <f t="shared" si="1"/>
        <v>897705</v>
      </c>
      <c r="I55" s="180">
        <f t="shared" si="2"/>
        <v>897705</v>
      </c>
      <c r="J55" s="216">
        <f>'FA #1'!G56</f>
        <v>0</v>
      </c>
      <c r="K55" s="183">
        <f t="shared" si="7"/>
        <v>0</v>
      </c>
      <c r="L55" s="183">
        <f t="shared" si="10"/>
        <v>0</v>
      </c>
      <c r="M55" s="183">
        <f t="shared" si="4"/>
        <v>0</v>
      </c>
      <c r="N55" s="183">
        <f t="shared" si="8"/>
        <v>0</v>
      </c>
      <c r="O55" s="185">
        <f t="shared" si="8"/>
        <v>0</v>
      </c>
      <c r="P55" s="184">
        <f t="shared" si="5"/>
        <v>897705</v>
      </c>
      <c r="Q55" s="180">
        <f t="shared" si="9"/>
        <v>897705</v>
      </c>
    </row>
    <row r="56" spans="1:17" x14ac:dyDescent="0.25">
      <c r="A56" s="77">
        <v>44</v>
      </c>
      <c r="B56" s="78" t="s">
        <v>65</v>
      </c>
      <c r="C56" s="182">
        <f>'FA #1'!C57</f>
        <v>877118</v>
      </c>
      <c r="D56" s="176">
        <f t="shared" si="0"/>
        <v>877118</v>
      </c>
      <c r="E56" s="177"/>
      <c r="F56" s="183">
        <v>0</v>
      </c>
      <c r="G56" s="180">
        <f t="shared" si="6"/>
        <v>0</v>
      </c>
      <c r="H56" s="180">
        <f t="shared" si="1"/>
        <v>877118</v>
      </c>
      <c r="I56" s="180">
        <f t="shared" si="2"/>
        <v>877118</v>
      </c>
      <c r="J56" s="216">
        <f>'FA #1'!G57</f>
        <v>0</v>
      </c>
      <c r="K56" s="183">
        <f t="shared" si="7"/>
        <v>0</v>
      </c>
      <c r="L56" s="183">
        <f t="shared" si="10"/>
        <v>0</v>
      </c>
      <c r="M56" s="183">
        <f t="shared" si="4"/>
        <v>0</v>
      </c>
      <c r="N56" s="183">
        <f t="shared" si="8"/>
        <v>0</v>
      </c>
      <c r="O56" s="185">
        <f t="shared" si="8"/>
        <v>0</v>
      </c>
      <c r="P56" s="184">
        <f t="shared" si="5"/>
        <v>877118</v>
      </c>
      <c r="Q56" s="180">
        <f t="shared" si="9"/>
        <v>877118</v>
      </c>
    </row>
    <row r="57" spans="1:17" x14ac:dyDescent="0.25">
      <c r="A57" s="77">
        <v>45</v>
      </c>
      <c r="B57" s="78" t="s">
        <v>66</v>
      </c>
      <c r="C57" s="182">
        <f>'FA #1'!C58</f>
        <v>1009555</v>
      </c>
      <c r="D57" s="176">
        <f t="shared" si="0"/>
        <v>1009555</v>
      </c>
      <c r="E57" s="177"/>
      <c r="F57" s="183">
        <v>0</v>
      </c>
      <c r="G57" s="180">
        <f t="shared" si="6"/>
        <v>0</v>
      </c>
      <c r="H57" s="180">
        <f t="shared" si="1"/>
        <v>1009555</v>
      </c>
      <c r="I57" s="180">
        <f t="shared" si="2"/>
        <v>1009555</v>
      </c>
      <c r="J57" s="216">
        <f>'FA #1'!G58</f>
        <v>0</v>
      </c>
      <c r="K57" s="183">
        <f t="shared" si="7"/>
        <v>0</v>
      </c>
      <c r="L57" s="183">
        <f t="shared" si="10"/>
        <v>0</v>
      </c>
      <c r="M57" s="183">
        <f t="shared" si="4"/>
        <v>0</v>
      </c>
      <c r="N57" s="183">
        <f t="shared" si="8"/>
        <v>0</v>
      </c>
      <c r="O57" s="185">
        <f t="shared" si="8"/>
        <v>0</v>
      </c>
      <c r="P57" s="184">
        <f t="shared" si="5"/>
        <v>1009555</v>
      </c>
      <c r="Q57" s="180">
        <f t="shared" si="9"/>
        <v>1009555</v>
      </c>
    </row>
    <row r="58" spans="1:17" x14ac:dyDescent="0.25">
      <c r="A58" s="77">
        <v>46</v>
      </c>
      <c r="B58" s="78" t="s">
        <v>67</v>
      </c>
      <c r="C58" s="182">
        <f>'FA #1'!C59</f>
        <v>268564</v>
      </c>
      <c r="D58" s="176">
        <f t="shared" si="0"/>
        <v>268564</v>
      </c>
      <c r="E58" s="177"/>
      <c r="F58" s="183">
        <v>0</v>
      </c>
      <c r="G58" s="180">
        <f t="shared" si="6"/>
        <v>0</v>
      </c>
      <c r="H58" s="180">
        <f t="shared" si="1"/>
        <v>268564</v>
      </c>
      <c r="I58" s="180">
        <f t="shared" si="2"/>
        <v>268564</v>
      </c>
      <c r="J58" s="216">
        <f>'FA #1'!G59</f>
        <v>0</v>
      </c>
      <c r="K58" s="183">
        <f t="shared" si="7"/>
        <v>0</v>
      </c>
      <c r="L58" s="183">
        <f t="shared" si="10"/>
        <v>0</v>
      </c>
      <c r="M58" s="183">
        <f t="shared" si="4"/>
        <v>0</v>
      </c>
      <c r="N58" s="183">
        <f t="shared" si="8"/>
        <v>0</v>
      </c>
      <c r="O58" s="185">
        <f t="shared" si="8"/>
        <v>0</v>
      </c>
      <c r="P58" s="184">
        <f t="shared" si="5"/>
        <v>268564</v>
      </c>
      <c r="Q58" s="180">
        <f t="shared" si="9"/>
        <v>268564</v>
      </c>
    </row>
    <row r="59" spans="1:17" x14ac:dyDescent="0.25">
      <c r="A59" s="77">
        <v>47</v>
      </c>
      <c r="B59" s="78" t="s">
        <v>68</v>
      </c>
      <c r="C59" s="182">
        <f>'FA #1'!C60</f>
        <v>60315</v>
      </c>
      <c r="D59" s="176">
        <f t="shared" si="0"/>
        <v>60315</v>
      </c>
      <c r="E59" s="177"/>
      <c r="F59" s="183">
        <v>0</v>
      </c>
      <c r="G59" s="183">
        <f t="shared" si="6"/>
        <v>0</v>
      </c>
      <c r="H59" s="180">
        <f t="shared" si="1"/>
        <v>60315</v>
      </c>
      <c r="I59" s="180">
        <f t="shared" si="2"/>
        <v>60315</v>
      </c>
      <c r="J59" s="216">
        <f>'FA #1'!G60</f>
        <v>0</v>
      </c>
      <c r="K59" s="183">
        <f t="shared" si="7"/>
        <v>0</v>
      </c>
      <c r="L59" s="183">
        <f t="shared" si="10"/>
        <v>0</v>
      </c>
      <c r="M59" s="183">
        <f t="shared" si="4"/>
        <v>0</v>
      </c>
      <c r="N59" s="183">
        <f t="shared" si="8"/>
        <v>0</v>
      </c>
      <c r="O59" s="185">
        <f t="shared" si="8"/>
        <v>0</v>
      </c>
      <c r="P59" s="184">
        <f t="shared" si="5"/>
        <v>60315</v>
      </c>
      <c r="Q59" s="180">
        <f t="shared" si="9"/>
        <v>60315</v>
      </c>
    </row>
    <row r="60" spans="1:17" x14ac:dyDescent="0.25">
      <c r="A60" s="106" t="str">
        <f>D2</f>
        <v>Work First County Block Grant</v>
      </c>
      <c r="C60" s="107"/>
      <c r="D60" s="199"/>
      <c r="E60" s="109"/>
      <c r="F60" s="199"/>
      <c r="G60" s="199"/>
      <c r="H60" s="199"/>
      <c r="I60" s="199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2</v>
      </c>
      <c r="C61" s="107"/>
      <c r="D61" s="199"/>
      <c r="E61" s="109"/>
      <c r="F61" s="199"/>
      <c r="G61" s="199"/>
      <c r="H61" s="199"/>
      <c r="I61" s="199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21" t="s">
        <v>140</v>
      </c>
      <c r="D62" s="222"/>
      <c r="E62" s="112"/>
      <c r="F62" s="221" t="s">
        <v>141</v>
      </c>
      <c r="G62" s="223"/>
      <c r="H62" s="221" t="s">
        <v>142</v>
      </c>
      <c r="I62" s="224"/>
      <c r="J62" s="225" t="s">
        <v>143</v>
      </c>
      <c r="K62" s="226"/>
      <c r="L62" s="227" t="s">
        <v>144</v>
      </c>
      <c r="M62" s="228"/>
      <c r="N62" s="227" t="s">
        <v>145</v>
      </c>
      <c r="O62" s="229"/>
      <c r="P62" s="230" t="s">
        <v>7</v>
      </c>
      <c r="Q62" s="231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200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20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175">
        <f>'FA #1'!C65</f>
        <v>44979</v>
      </c>
      <c r="D64" s="176">
        <f t="shared" ref="D64:D116" si="11">C64</f>
        <v>44979</v>
      </c>
      <c r="E64" s="183"/>
      <c r="F64" s="183">
        <v>0</v>
      </c>
      <c r="G64" s="180">
        <f t="shared" ref="G64:G116" si="12">F64</f>
        <v>0</v>
      </c>
      <c r="H64" s="180">
        <f t="shared" ref="H64:H116" si="13">C64+F64</f>
        <v>44979</v>
      </c>
      <c r="I64" s="179">
        <f t="shared" ref="I64:I116" si="14">SUM(H64:H64)</f>
        <v>44979</v>
      </c>
      <c r="J64" s="191">
        <f>'FA #1'!G65</f>
        <v>0</v>
      </c>
      <c r="K64" s="183">
        <f t="shared" ref="K64:K116" si="15">J64</f>
        <v>0</v>
      </c>
      <c r="L64" s="183">
        <f t="shared" ref="L64:L116" si="16">-F64</f>
        <v>0</v>
      </c>
      <c r="M64" s="183">
        <f t="shared" ref="M64:M116" si="17">L64</f>
        <v>0</v>
      </c>
      <c r="N64" s="183">
        <f t="shared" ref="N64:O116" si="18">J64+L64</f>
        <v>0</v>
      </c>
      <c r="O64" s="185">
        <f t="shared" si="18"/>
        <v>0</v>
      </c>
      <c r="P64" s="184">
        <f t="shared" ref="P64" si="19">H64+N64</f>
        <v>44979</v>
      </c>
      <c r="Q64" s="180">
        <f t="shared" ref="Q64" si="20">SUM(P64:P64)</f>
        <v>44979</v>
      </c>
    </row>
    <row r="65" spans="1:17" x14ac:dyDescent="0.25">
      <c r="A65" s="76">
        <v>49</v>
      </c>
      <c r="B65" s="78" t="s">
        <v>70</v>
      </c>
      <c r="C65" s="182">
        <f>'FA #1'!C66</f>
        <v>832612</v>
      </c>
      <c r="D65" s="176">
        <f t="shared" si="11"/>
        <v>832612</v>
      </c>
      <c r="E65" s="183"/>
      <c r="F65" s="183">
        <v>0</v>
      </c>
      <c r="G65" s="180">
        <f t="shared" si="12"/>
        <v>0</v>
      </c>
      <c r="H65" s="180">
        <f t="shared" si="13"/>
        <v>832612</v>
      </c>
      <c r="I65" s="180">
        <f t="shared" si="14"/>
        <v>832612</v>
      </c>
      <c r="J65" s="191">
        <f>'FA #1'!G66</f>
        <v>0</v>
      </c>
      <c r="K65" s="183">
        <f t="shared" si="15"/>
        <v>0</v>
      </c>
      <c r="L65" s="183">
        <f t="shared" si="16"/>
        <v>0</v>
      </c>
      <c r="M65" s="183">
        <f t="shared" si="17"/>
        <v>0</v>
      </c>
      <c r="N65" s="183">
        <f t="shared" si="18"/>
        <v>0</v>
      </c>
      <c r="O65" s="185">
        <f t="shared" si="18"/>
        <v>0</v>
      </c>
      <c r="P65" s="184">
        <f t="shared" ref="P65:P116" si="21">H65+N65</f>
        <v>832612</v>
      </c>
      <c r="Q65" s="180">
        <f t="shared" ref="Q65:Q116" si="22">SUM(P65:P65)</f>
        <v>832612</v>
      </c>
    </row>
    <row r="66" spans="1:17" x14ac:dyDescent="0.25">
      <c r="A66" s="76">
        <v>50</v>
      </c>
      <c r="B66" s="78" t="s">
        <v>71</v>
      </c>
      <c r="C66" s="182">
        <f>'FA #1'!C67</f>
        <v>340200</v>
      </c>
      <c r="D66" s="176">
        <f t="shared" si="11"/>
        <v>340200</v>
      </c>
      <c r="E66" s="183"/>
      <c r="F66" s="183">
        <v>0</v>
      </c>
      <c r="G66" s="180">
        <f t="shared" si="12"/>
        <v>0</v>
      </c>
      <c r="H66" s="180">
        <f t="shared" si="13"/>
        <v>340200</v>
      </c>
      <c r="I66" s="180">
        <f t="shared" si="14"/>
        <v>340200</v>
      </c>
      <c r="J66" s="191">
        <f>'FA #1'!G67</f>
        <v>0</v>
      </c>
      <c r="K66" s="183">
        <f t="shared" si="15"/>
        <v>0</v>
      </c>
      <c r="L66" s="183">
        <f t="shared" si="16"/>
        <v>0</v>
      </c>
      <c r="M66" s="183">
        <f t="shared" si="17"/>
        <v>0</v>
      </c>
      <c r="N66" s="183">
        <f t="shared" si="18"/>
        <v>0</v>
      </c>
      <c r="O66" s="185">
        <f t="shared" si="18"/>
        <v>0</v>
      </c>
      <c r="P66" s="184">
        <f t="shared" si="21"/>
        <v>340200</v>
      </c>
      <c r="Q66" s="180">
        <f t="shared" si="22"/>
        <v>340200</v>
      </c>
    </row>
    <row r="67" spans="1:17" x14ac:dyDescent="0.25">
      <c r="A67" s="76">
        <v>51</v>
      </c>
      <c r="B67" s="78" t="s">
        <v>72</v>
      </c>
      <c r="C67" s="182">
        <f>'FA #1'!C68</f>
        <v>1191777</v>
      </c>
      <c r="D67" s="176">
        <f t="shared" si="11"/>
        <v>1191777</v>
      </c>
      <c r="E67" s="183"/>
      <c r="F67" s="183">
        <v>0</v>
      </c>
      <c r="G67" s="180">
        <f t="shared" si="12"/>
        <v>0</v>
      </c>
      <c r="H67" s="180">
        <f t="shared" si="13"/>
        <v>1191777</v>
      </c>
      <c r="I67" s="180">
        <f t="shared" si="14"/>
        <v>1191777</v>
      </c>
      <c r="J67" s="191">
        <f>'FA #1'!G68</f>
        <v>0</v>
      </c>
      <c r="K67" s="183">
        <f t="shared" si="15"/>
        <v>0</v>
      </c>
      <c r="L67" s="183">
        <f t="shared" si="16"/>
        <v>0</v>
      </c>
      <c r="M67" s="183">
        <f t="shared" si="17"/>
        <v>0</v>
      </c>
      <c r="N67" s="183">
        <f t="shared" si="18"/>
        <v>0</v>
      </c>
      <c r="O67" s="185">
        <f t="shared" si="18"/>
        <v>0</v>
      </c>
      <c r="P67" s="184">
        <f t="shared" si="21"/>
        <v>1191777</v>
      </c>
      <c r="Q67" s="180">
        <f t="shared" si="22"/>
        <v>1191777</v>
      </c>
    </row>
    <row r="68" spans="1:17" x14ac:dyDescent="0.25">
      <c r="A68" s="76">
        <v>52</v>
      </c>
      <c r="B68" s="78" t="s">
        <v>73</v>
      </c>
      <c r="C68" s="182">
        <f>'FA #1'!C69</f>
        <v>172158</v>
      </c>
      <c r="D68" s="176">
        <f t="shared" si="11"/>
        <v>172158</v>
      </c>
      <c r="E68" s="183"/>
      <c r="F68" s="183">
        <v>0</v>
      </c>
      <c r="G68" s="180">
        <f t="shared" si="12"/>
        <v>0</v>
      </c>
      <c r="H68" s="180">
        <f t="shared" si="13"/>
        <v>172158</v>
      </c>
      <c r="I68" s="180">
        <f t="shared" si="14"/>
        <v>172158</v>
      </c>
      <c r="J68" s="191">
        <f>'FA #1'!G69</f>
        <v>0</v>
      </c>
      <c r="K68" s="183">
        <f t="shared" si="15"/>
        <v>0</v>
      </c>
      <c r="L68" s="183">
        <f t="shared" si="16"/>
        <v>0</v>
      </c>
      <c r="M68" s="183">
        <f t="shared" si="17"/>
        <v>0</v>
      </c>
      <c r="N68" s="183">
        <f t="shared" si="18"/>
        <v>0</v>
      </c>
      <c r="O68" s="185">
        <f t="shared" si="18"/>
        <v>0</v>
      </c>
      <c r="P68" s="184">
        <f t="shared" si="21"/>
        <v>172158</v>
      </c>
      <c r="Q68" s="180">
        <f t="shared" si="22"/>
        <v>172158</v>
      </c>
    </row>
    <row r="69" spans="1:17" x14ac:dyDescent="0.25">
      <c r="A69" s="76">
        <v>53</v>
      </c>
      <c r="B69" s="78" t="s">
        <v>74</v>
      </c>
      <c r="C69" s="182">
        <f>'FA #1'!C70</f>
        <v>412190</v>
      </c>
      <c r="D69" s="176">
        <f t="shared" si="11"/>
        <v>412190</v>
      </c>
      <c r="E69" s="183"/>
      <c r="F69" s="183">
        <v>0</v>
      </c>
      <c r="G69" s="180">
        <f t="shared" si="12"/>
        <v>0</v>
      </c>
      <c r="H69" s="180">
        <f t="shared" si="13"/>
        <v>412190</v>
      </c>
      <c r="I69" s="180">
        <f t="shared" si="14"/>
        <v>412190</v>
      </c>
      <c r="J69" s="191">
        <f>'FA #1'!G70</f>
        <v>0</v>
      </c>
      <c r="K69" s="183">
        <f t="shared" si="15"/>
        <v>0</v>
      </c>
      <c r="L69" s="183">
        <f t="shared" si="16"/>
        <v>0</v>
      </c>
      <c r="M69" s="183">
        <f t="shared" si="17"/>
        <v>0</v>
      </c>
      <c r="N69" s="183">
        <f t="shared" si="18"/>
        <v>0</v>
      </c>
      <c r="O69" s="185">
        <f t="shared" si="18"/>
        <v>0</v>
      </c>
      <c r="P69" s="184">
        <f t="shared" si="21"/>
        <v>412190</v>
      </c>
      <c r="Q69" s="180">
        <f t="shared" si="22"/>
        <v>412190</v>
      </c>
    </row>
    <row r="70" spans="1:17" x14ac:dyDescent="0.25">
      <c r="A70" s="124">
        <v>54</v>
      </c>
      <c r="B70" s="91" t="s">
        <v>75</v>
      </c>
      <c r="C70" s="186">
        <f>'FA #1'!C71</f>
        <v>553755</v>
      </c>
      <c r="D70" s="187">
        <f t="shared" si="11"/>
        <v>553755</v>
      </c>
      <c r="E70" s="189"/>
      <c r="F70" s="189">
        <v>0</v>
      </c>
      <c r="G70" s="190">
        <f>F70</f>
        <v>0</v>
      </c>
      <c r="H70" s="190">
        <f t="shared" si="13"/>
        <v>553755</v>
      </c>
      <c r="I70" s="190">
        <f t="shared" si="14"/>
        <v>553755</v>
      </c>
      <c r="J70" s="191">
        <f>'FA #1'!G71</f>
        <v>1339325</v>
      </c>
      <c r="K70" s="189">
        <f t="shared" si="15"/>
        <v>1339325</v>
      </c>
      <c r="L70" s="189">
        <f t="shared" si="16"/>
        <v>0</v>
      </c>
      <c r="M70" s="189">
        <f t="shared" si="17"/>
        <v>0</v>
      </c>
      <c r="N70" s="189">
        <f t="shared" si="18"/>
        <v>1339325</v>
      </c>
      <c r="O70" s="192">
        <f t="shared" si="18"/>
        <v>1339325</v>
      </c>
      <c r="P70" s="191">
        <f t="shared" si="21"/>
        <v>1893080</v>
      </c>
      <c r="Q70" s="190">
        <f t="shared" si="22"/>
        <v>1893080</v>
      </c>
    </row>
    <row r="71" spans="1:17" x14ac:dyDescent="0.25">
      <c r="A71" s="124">
        <v>55</v>
      </c>
      <c r="B71" s="91" t="s">
        <v>76</v>
      </c>
      <c r="C71" s="186">
        <f>'FA #1'!C72</f>
        <v>514399</v>
      </c>
      <c r="D71" s="187">
        <f t="shared" si="11"/>
        <v>514399</v>
      </c>
      <c r="E71" s="189"/>
      <c r="F71" s="189">
        <v>300000</v>
      </c>
      <c r="G71" s="190">
        <f>F71</f>
        <v>300000</v>
      </c>
      <c r="H71" s="190">
        <f t="shared" si="13"/>
        <v>814399</v>
      </c>
      <c r="I71" s="190">
        <f t="shared" si="14"/>
        <v>814399</v>
      </c>
      <c r="J71" s="191">
        <f>'FA #1'!G72</f>
        <v>577283</v>
      </c>
      <c r="K71" s="189">
        <f t="shared" si="15"/>
        <v>577283</v>
      </c>
      <c r="L71" s="189">
        <f t="shared" si="16"/>
        <v>-300000</v>
      </c>
      <c r="M71" s="189">
        <f t="shared" si="17"/>
        <v>-300000</v>
      </c>
      <c r="N71" s="189">
        <f t="shared" si="18"/>
        <v>277283</v>
      </c>
      <c r="O71" s="192">
        <f t="shared" si="18"/>
        <v>277283</v>
      </c>
      <c r="P71" s="191">
        <f t="shared" si="21"/>
        <v>1091682</v>
      </c>
      <c r="Q71" s="190">
        <f t="shared" si="22"/>
        <v>1091682</v>
      </c>
    </row>
    <row r="72" spans="1:17" x14ac:dyDescent="0.25">
      <c r="A72" s="124">
        <v>56</v>
      </c>
      <c r="B72" s="91" t="s">
        <v>77</v>
      </c>
      <c r="C72" s="186">
        <f>'FA #1'!C73</f>
        <v>287684</v>
      </c>
      <c r="D72" s="187">
        <f t="shared" si="11"/>
        <v>287684</v>
      </c>
      <c r="E72" s="189"/>
      <c r="F72" s="189">
        <v>0</v>
      </c>
      <c r="G72" s="190">
        <f>F72</f>
        <v>0</v>
      </c>
      <c r="H72" s="190">
        <f t="shared" si="13"/>
        <v>287684</v>
      </c>
      <c r="I72" s="190">
        <f t="shared" si="14"/>
        <v>287684</v>
      </c>
      <c r="J72" s="191">
        <f>'FA #1'!G73</f>
        <v>183176</v>
      </c>
      <c r="K72" s="189">
        <f t="shared" si="15"/>
        <v>183176</v>
      </c>
      <c r="L72" s="189">
        <f t="shared" si="16"/>
        <v>0</v>
      </c>
      <c r="M72" s="189">
        <f t="shared" si="17"/>
        <v>0</v>
      </c>
      <c r="N72" s="189">
        <f t="shared" si="18"/>
        <v>183176</v>
      </c>
      <c r="O72" s="192">
        <f t="shared" si="18"/>
        <v>183176</v>
      </c>
      <c r="P72" s="191">
        <f t="shared" si="21"/>
        <v>470860</v>
      </c>
      <c r="Q72" s="190">
        <f t="shared" si="22"/>
        <v>470860</v>
      </c>
    </row>
    <row r="73" spans="1:17" x14ac:dyDescent="0.25">
      <c r="A73" s="76">
        <v>57</v>
      </c>
      <c r="B73" s="78" t="s">
        <v>78</v>
      </c>
      <c r="C73" s="182">
        <f>'FA #1'!C74</f>
        <v>233379</v>
      </c>
      <c r="D73" s="176">
        <f t="shared" si="11"/>
        <v>233379</v>
      </c>
      <c r="E73" s="183"/>
      <c r="F73" s="183">
        <v>0</v>
      </c>
      <c r="G73" s="180">
        <f>F73</f>
        <v>0</v>
      </c>
      <c r="H73" s="180">
        <f t="shared" si="13"/>
        <v>233379</v>
      </c>
      <c r="I73" s="180">
        <f t="shared" si="14"/>
        <v>233379</v>
      </c>
      <c r="J73" s="191">
        <f>'FA #1'!G74</f>
        <v>0</v>
      </c>
      <c r="K73" s="183">
        <f t="shared" si="15"/>
        <v>0</v>
      </c>
      <c r="L73" s="183">
        <f t="shared" si="16"/>
        <v>0</v>
      </c>
      <c r="M73" s="183">
        <f t="shared" si="17"/>
        <v>0</v>
      </c>
      <c r="N73" s="183">
        <f t="shared" si="18"/>
        <v>0</v>
      </c>
      <c r="O73" s="185">
        <f t="shared" si="18"/>
        <v>0</v>
      </c>
      <c r="P73" s="184">
        <f t="shared" si="21"/>
        <v>233379</v>
      </c>
      <c r="Q73" s="180">
        <f t="shared" si="22"/>
        <v>233379</v>
      </c>
    </row>
    <row r="74" spans="1:17" x14ac:dyDescent="0.25">
      <c r="A74" s="76">
        <v>58</v>
      </c>
      <c r="B74" s="78" t="s">
        <v>79</v>
      </c>
      <c r="C74" s="182">
        <f>'FA #1'!C75</f>
        <v>360238</v>
      </c>
      <c r="D74" s="176">
        <f t="shared" si="11"/>
        <v>360238</v>
      </c>
      <c r="E74" s="183"/>
      <c r="F74" s="183">
        <v>0</v>
      </c>
      <c r="G74" s="180">
        <f t="shared" si="12"/>
        <v>0</v>
      </c>
      <c r="H74" s="180">
        <f t="shared" si="13"/>
        <v>360238</v>
      </c>
      <c r="I74" s="180">
        <f t="shared" si="14"/>
        <v>360238</v>
      </c>
      <c r="J74" s="191">
        <f>'FA #1'!G75</f>
        <v>0</v>
      </c>
      <c r="K74" s="183">
        <f t="shared" si="15"/>
        <v>0</v>
      </c>
      <c r="L74" s="183">
        <f t="shared" si="16"/>
        <v>0</v>
      </c>
      <c r="M74" s="183">
        <f t="shared" si="17"/>
        <v>0</v>
      </c>
      <c r="N74" s="183">
        <f t="shared" si="18"/>
        <v>0</v>
      </c>
      <c r="O74" s="185">
        <f t="shared" si="18"/>
        <v>0</v>
      </c>
      <c r="P74" s="184">
        <f t="shared" si="21"/>
        <v>360238</v>
      </c>
      <c r="Q74" s="180">
        <f t="shared" si="22"/>
        <v>360238</v>
      </c>
    </row>
    <row r="75" spans="1:17" x14ac:dyDescent="0.25">
      <c r="A75" s="76">
        <v>59</v>
      </c>
      <c r="B75" s="78" t="s">
        <v>80</v>
      </c>
      <c r="C75" s="182">
        <f>'FA #1'!C76</f>
        <v>554009</v>
      </c>
      <c r="D75" s="176">
        <f t="shared" si="11"/>
        <v>554009</v>
      </c>
      <c r="E75" s="183"/>
      <c r="F75" s="183">
        <v>0</v>
      </c>
      <c r="G75" s="180">
        <f t="shared" si="12"/>
        <v>0</v>
      </c>
      <c r="H75" s="180">
        <f t="shared" si="13"/>
        <v>554009</v>
      </c>
      <c r="I75" s="180">
        <f t="shared" si="14"/>
        <v>554009</v>
      </c>
      <c r="J75" s="191">
        <f>'FA #1'!G76</f>
        <v>0</v>
      </c>
      <c r="K75" s="183">
        <f t="shared" si="15"/>
        <v>0</v>
      </c>
      <c r="L75" s="183">
        <f t="shared" si="16"/>
        <v>0</v>
      </c>
      <c r="M75" s="183">
        <f t="shared" si="17"/>
        <v>0</v>
      </c>
      <c r="N75" s="183">
        <f t="shared" si="18"/>
        <v>0</v>
      </c>
      <c r="O75" s="185">
        <f t="shared" si="18"/>
        <v>0</v>
      </c>
      <c r="P75" s="184">
        <f t="shared" si="21"/>
        <v>554009</v>
      </c>
      <c r="Q75" s="180">
        <f t="shared" si="22"/>
        <v>554009</v>
      </c>
    </row>
    <row r="76" spans="1:17" x14ac:dyDescent="0.25">
      <c r="A76" s="76">
        <v>60</v>
      </c>
      <c r="B76" s="78" t="s">
        <v>81</v>
      </c>
      <c r="C76" s="182">
        <f>'FA #1'!C77</f>
        <v>8278019</v>
      </c>
      <c r="D76" s="176">
        <f t="shared" si="11"/>
        <v>8278019</v>
      </c>
      <c r="E76" s="183"/>
      <c r="F76" s="183">
        <v>0</v>
      </c>
      <c r="G76" s="180">
        <f t="shared" si="12"/>
        <v>0</v>
      </c>
      <c r="H76" s="180">
        <f t="shared" si="13"/>
        <v>8278019</v>
      </c>
      <c r="I76" s="180">
        <f t="shared" si="14"/>
        <v>8278019</v>
      </c>
      <c r="J76" s="191">
        <f>'FA #1'!G77</f>
        <v>0</v>
      </c>
      <c r="K76" s="183">
        <f t="shared" si="15"/>
        <v>0</v>
      </c>
      <c r="L76" s="183">
        <f t="shared" si="16"/>
        <v>0</v>
      </c>
      <c r="M76" s="183">
        <f t="shared" si="17"/>
        <v>0</v>
      </c>
      <c r="N76" s="183">
        <f t="shared" si="18"/>
        <v>0</v>
      </c>
      <c r="O76" s="185">
        <f t="shared" si="18"/>
        <v>0</v>
      </c>
      <c r="P76" s="184">
        <f t="shared" si="21"/>
        <v>8278019</v>
      </c>
      <c r="Q76" s="180">
        <f t="shared" si="22"/>
        <v>8278019</v>
      </c>
    </row>
    <row r="77" spans="1:17" x14ac:dyDescent="0.25">
      <c r="A77" s="76">
        <v>61</v>
      </c>
      <c r="B77" s="78" t="s">
        <v>82</v>
      </c>
      <c r="C77" s="182">
        <f>'FA #1'!C78</f>
        <v>122767</v>
      </c>
      <c r="D77" s="176">
        <f t="shared" si="11"/>
        <v>122767</v>
      </c>
      <c r="E77" s="183"/>
      <c r="F77" s="183">
        <v>0</v>
      </c>
      <c r="G77" s="180">
        <f t="shared" si="12"/>
        <v>0</v>
      </c>
      <c r="H77" s="180">
        <f t="shared" si="13"/>
        <v>122767</v>
      </c>
      <c r="I77" s="180">
        <f t="shared" si="14"/>
        <v>122767</v>
      </c>
      <c r="J77" s="191">
        <f>'FA #1'!G78</f>
        <v>0</v>
      </c>
      <c r="K77" s="183">
        <f t="shared" si="15"/>
        <v>0</v>
      </c>
      <c r="L77" s="183">
        <f t="shared" si="16"/>
        <v>0</v>
      </c>
      <c r="M77" s="183">
        <f t="shared" si="17"/>
        <v>0</v>
      </c>
      <c r="N77" s="183">
        <f t="shared" si="18"/>
        <v>0</v>
      </c>
      <c r="O77" s="185">
        <f t="shared" si="18"/>
        <v>0</v>
      </c>
      <c r="P77" s="184">
        <f t="shared" si="21"/>
        <v>122767</v>
      </c>
      <c r="Q77" s="180">
        <f t="shared" si="22"/>
        <v>122767</v>
      </c>
    </row>
    <row r="78" spans="1:17" x14ac:dyDescent="0.25">
      <c r="A78" s="76">
        <v>62</v>
      </c>
      <c r="B78" s="78" t="s">
        <v>83</v>
      </c>
      <c r="C78" s="182">
        <f>'FA #1'!C79</f>
        <v>197537</v>
      </c>
      <c r="D78" s="176">
        <f t="shared" si="11"/>
        <v>197537</v>
      </c>
      <c r="E78" s="183"/>
      <c r="F78" s="183">
        <v>0</v>
      </c>
      <c r="G78" s="180">
        <f t="shared" si="12"/>
        <v>0</v>
      </c>
      <c r="H78" s="180">
        <f t="shared" si="13"/>
        <v>197537</v>
      </c>
      <c r="I78" s="180">
        <f t="shared" si="14"/>
        <v>197537</v>
      </c>
      <c r="J78" s="191">
        <f>'FA #1'!G79</f>
        <v>0</v>
      </c>
      <c r="K78" s="183">
        <f t="shared" si="15"/>
        <v>0</v>
      </c>
      <c r="L78" s="183">
        <f t="shared" si="16"/>
        <v>0</v>
      </c>
      <c r="M78" s="183">
        <f t="shared" si="17"/>
        <v>0</v>
      </c>
      <c r="N78" s="183">
        <f t="shared" si="18"/>
        <v>0</v>
      </c>
      <c r="O78" s="185">
        <f t="shared" si="18"/>
        <v>0</v>
      </c>
      <c r="P78" s="184">
        <f t="shared" si="21"/>
        <v>197537</v>
      </c>
      <c r="Q78" s="180">
        <f t="shared" si="22"/>
        <v>197537</v>
      </c>
    </row>
    <row r="79" spans="1:17" x14ac:dyDescent="0.25">
      <c r="A79" s="76">
        <v>63</v>
      </c>
      <c r="B79" s="78" t="s">
        <v>84</v>
      </c>
      <c r="C79" s="182">
        <f>'FA #1'!C80</f>
        <v>535526</v>
      </c>
      <c r="D79" s="176">
        <f t="shared" si="11"/>
        <v>535526</v>
      </c>
      <c r="E79" s="183"/>
      <c r="F79" s="183">
        <v>0</v>
      </c>
      <c r="G79" s="180">
        <f t="shared" si="12"/>
        <v>0</v>
      </c>
      <c r="H79" s="180">
        <f t="shared" si="13"/>
        <v>535526</v>
      </c>
      <c r="I79" s="180">
        <f t="shared" si="14"/>
        <v>535526</v>
      </c>
      <c r="J79" s="191">
        <f>'FA #1'!G80</f>
        <v>0</v>
      </c>
      <c r="K79" s="183">
        <f t="shared" si="15"/>
        <v>0</v>
      </c>
      <c r="L79" s="183">
        <f t="shared" si="16"/>
        <v>0</v>
      </c>
      <c r="M79" s="183">
        <f t="shared" si="17"/>
        <v>0</v>
      </c>
      <c r="N79" s="183">
        <f t="shared" si="18"/>
        <v>0</v>
      </c>
      <c r="O79" s="185">
        <f t="shared" si="18"/>
        <v>0</v>
      </c>
      <c r="P79" s="184">
        <f t="shared" si="21"/>
        <v>535526</v>
      </c>
      <c r="Q79" s="180">
        <f t="shared" si="22"/>
        <v>535526</v>
      </c>
    </row>
    <row r="80" spans="1:17" x14ac:dyDescent="0.25">
      <c r="A80" s="76">
        <v>64</v>
      </c>
      <c r="B80" s="78" t="s">
        <v>85</v>
      </c>
      <c r="C80" s="182">
        <f>'FA #1'!C81</f>
        <v>908347</v>
      </c>
      <c r="D80" s="176">
        <f t="shared" si="11"/>
        <v>908347</v>
      </c>
      <c r="E80" s="183"/>
      <c r="F80" s="183">
        <v>0</v>
      </c>
      <c r="G80" s="180">
        <f t="shared" si="12"/>
        <v>0</v>
      </c>
      <c r="H80" s="180">
        <f t="shared" si="13"/>
        <v>908347</v>
      </c>
      <c r="I80" s="180">
        <f t="shared" si="14"/>
        <v>908347</v>
      </c>
      <c r="J80" s="191">
        <f>'FA #1'!G81</f>
        <v>0</v>
      </c>
      <c r="K80" s="183">
        <f t="shared" si="15"/>
        <v>0</v>
      </c>
      <c r="L80" s="183">
        <f t="shared" si="16"/>
        <v>0</v>
      </c>
      <c r="M80" s="183">
        <f t="shared" si="17"/>
        <v>0</v>
      </c>
      <c r="N80" s="183">
        <f t="shared" si="18"/>
        <v>0</v>
      </c>
      <c r="O80" s="185">
        <f t="shared" si="18"/>
        <v>0</v>
      </c>
      <c r="P80" s="184">
        <f t="shared" si="21"/>
        <v>908347</v>
      </c>
      <c r="Q80" s="180">
        <f t="shared" si="22"/>
        <v>908347</v>
      </c>
    </row>
    <row r="81" spans="1:17" x14ac:dyDescent="0.25">
      <c r="A81" s="76">
        <v>65</v>
      </c>
      <c r="B81" s="78" t="s">
        <v>86</v>
      </c>
      <c r="C81" s="182">
        <f>'FA #1'!C82</f>
        <v>1699044</v>
      </c>
      <c r="D81" s="176">
        <f t="shared" si="11"/>
        <v>1699044</v>
      </c>
      <c r="E81" s="183"/>
      <c r="F81" s="183">
        <v>0</v>
      </c>
      <c r="G81" s="180">
        <f t="shared" si="12"/>
        <v>0</v>
      </c>
      <c r="H81" s="180">
        <f t="shared" si="13"/>
        <v>1699044</v>
      </c>
      <c r="I81" s="180">
        <f t="shared" si="14"/>
        <v>1699044</v>
      </c>
      <c r="J81" s="191">
        <f>'FA #1'!G82</f>
        <v>0</v>
      </c>
      <c r="K81" s="183">
        <f t="shared" si="15"/>
        <v>0</v>
      </c>
      <c r="L81" s="183">
        <f t="shared" si="16"/>
        <v>0</v>
      </c>
      <c r="M81" s="183">
        <f t="shared" si="17"/>
        <v>0</v>
      </c>
      <c r="N81" s="183">
        <f t="shared" si="18"/>
        <v>0</v>
      </c>
      <c r="O81" s="185">
        <f t="shared" si="18"/>
        <v>0</v>
      </c>
      <c r="P81" s="184">
        <f t="shared" si="21"/>
        <v>1699044</v>
      </c>
      <c r="Q81" s="180">
        <f t="shared" si="22"/>
        <v>1699044</v>
      </c>
    </row>
    <row r="82" spans="1:17" x14ac:dyDescent="0.25">
      <c r="A82" s="76">
        <v>66</v>
      </c>
      <c r="B82" s="78" t="s">
        <v>87</v>
      </c>
      <c r="C82" s="182">
        <f>'FA #1'!C83</f>
        <v>447625</v>
      </c>
      <c r="D82" s="176">
        <f t="shared" si="11"/>
        <v>447625</v>
      </c>
      <c r="E82" s="183"/>
      <c r="F82" s="183">
        <v>0</v>
      </c>
      <c r="G82" s="180">
        <f t="shared" si="12"/>
        <v>0</v>
      </c>
      <c r="H82" s="180">
        <f t="shared" si="13"/>
        <v>447625</v>
      </c>
      <c r="I82" s="180">
        <f t="shared" si="14"/>
        <v>447625</v>
      </c>
      <c r="J82" s="191">
        <f>'FA #1'!G83</f>
        <v>0</v>
      </c>
      <c r="K82" s="183">
        <f t="shared" si="15"/>
        <v>0</v>
      </c>
      <c r="L82" s="183">
        <f t="shared" si="16"/>
        <v>0</v>
      </c>
      <c r="M82" s="183">
        <f t="shared" si="17"/>
        <v>0</v>
      </c>
      <c r="N82" s="183">
        <f t="shared" si="18"/>
        <v>0</v>
      </c>
      <c r="O82" s="185">
        <f t="shared" si="18"/>
        <v>0</v>
      </c>
      <c r="P82" s="184">
        <f t="shared" si="21"/>
        <v>447625</v>
      </c>
      <c r="Q82" s="180">
        <f t="shared" si="22"/>
        <v>447625</v>
      </c>
    </row>
    <row r="83" spans="1:17" x14ac:dyDescent="0.25">
      <c r="A83" s="76">
        <v>67</v>
      </c>
      <c r="B83" s="78" t="s">
        <v>88</v>
      </c>
      <c r="C83" s="182">
        <f>'FA #1'!C84</f>
        <v>1365525</v>
      </c>
      <c r="D83" s="176">
        <f t="shared" si="11"/>
        <v>1365525</v>
      </c>
      <c r="E83" s="183"/>
      <c r="F83" s="183">
        <v>0</v>
      </c>
      <c r="G83" s="180">
        <f t="shared" si="12"/>
        <v>0</v>
      </c>
      <c r="H83" s="180">
        <f t="shared" si="13"/>
        <v>1365525</v>
      </c>
      <c r="I83" s="180">
        <f t="shared" si="14"/>
        <v>1365525</v>
      </c>
      <c r="J83" s="191">
        <f>'FA #1'!G84</f>
        <v>0</v>
      </c>
      <c r="K83" s="183">
        <f t="shared" si="15"/>
        <v>0</v>
      </c>
      <c r="L83" s="183">
        <f t="shared" si="16"/>
        <v>0</v>
      </c>
      <c r="M83" s="183">
        <f t="shared" si="17"/>
        <v>0</v>
      </c>
      <c r="N83" s="183">
        <f t="shared" si="18"/>
        <v>0</v>
      </c>
      <c r="O83" s="185">
        <f t="shared" si="18"/>
        <v>0</v>
      </c>
      <c r="P83" s="184">
        <f t="shared" si="21"/>
        <v>1365525</v>
      </c>
      <c r="Q83" s="180">
        <f t="shared" si="22"/>
        <v>1365525</v>
      </c>
    </row>
    <row r="84" spans="1:17" x14ac:dyDescent="0.25">
      <c r="A84" s="76">
        <v>68</v>
      </c>
      <c r="B84" s="78" t="s">
        <v>89</v>
      </c>
      <c r="C84" s="182">
        <f>'FA #1'!C85</f>
        <v>970517</v>
      </c>
      <c r="D84" s="176">
        <f t="shared" si="11"/>
        <v>970517</v>
      </c>
      <c r="E84" s="183"/>
      <c r="F84" s="183">
        <v>0</v>
      </c>
      <c r="G84" s="180">
        <f t="shared" si="12"/>
        <v>0</v>
      </c>
      <c r="H84" s="180">
        <f t="shared" si="13"/>
        <v>970517</v>
      </c>
      <c r="I84" s="180">
        <f t="shared" si="14"/>
        <v>970517</v>
      </c>
      <c r="J84" s="191">
        <f>'FA #1'!G85</f>
        <v>0</v>
      </c>
      <c r="K84" s="183">
        <f t="shared" si="15"/>
        <v>0</v>
      </c>
      <c r="L84" s="183">
        <f t="shared" si="16"/>
        <v>0</v>
      </c>
      <c r="M84" s="183">
        <f t="shared" si="17"/>
        <v>0</v>
      </c>
      <c r="N84" s="183">
        <f t="shared" si="18"/>
        <v>0</v>
      </c>
      <c r="O84" s="185">
        <f t="shared" si="18"/>
        <v>0</v>
      </c>
      <c r="P84" s="184">
        <f t="shared" si="21"/>
        <v>970517</v>
      </c>
      <c r="Q84" s="180">
        <f t="shared" si="22"/>
        <v>970517</v>
      </c>
    </row>
    <row r="85" spans="1:17" x14ac:dyDescent="0.25">
      <c r="A85" s="76">
        <v>69</v>
      </c>
      <c r="B85" s="78" t="s">
        <v>90</v>
      </c>
      <c r="C85" s="182">
        <f>'FA #1'!C86</f>
        <v>129510</v>
      </c>
      <c r="D85" s="176">
        <f t="shared" si="11"/>
        <v>129510</v>
      </c>
      <c r="E85" s="183"/>
      <c r="F85" s="183">
        <v>0</v>
      </c>
      <c r="G85" s="180">
        <f t="shared" si="12"/>
        <v>0</v>
      </c>
      <c r="H85" s="180">
        <f t="shared" si="13"/>
        <v>129510</v>
      </c>
      <c r="I85" s="180">
        <f t="shared" si="14"/>
        <v>129510</v>
      </c>
      <c r="J85" s="191">
        <f>'FA #1'!G86</f>
        <v>0</v>
      </c>
      <c r="K85" s="183">
        <f t="shared" si="15"/>
        <v>0</v>
      </c>
      <c r="L85" s="183">
        <f t="shared" si="16"/>
        <v>0</v>
      </c>
      <c r="M85" s="183">
        <f t="shared" si="17"/>
        <v>0</v>
      </c>
      <c r="N85" s="183">
        <f t="shared" si="18"/>
        <v>0</v>
      </c>
      <c r="O85" s="185">
        <f t="shared" si="18"/>
        <v>0</v>
      </c>
      <c r="P85" s="184">
        <f t="shared" si="21"/>
        <v>129510</v>
      </c>
      <c r="Q85" s="180">
        <f t="shared" si="22"/>
        <v>129510</v>
      </c>
    </row>
    <row r="86" spans="1:17" x14ac:dyDescent="0.25">
      <c r="A86" s="76">
        <v>70</v>
      </c>
      <c r="B86" s="78" t="s">
        <v>91</v>
      </c>
      <c r="C86" s="182">
        <f>'FA #1'!C87</f>
        <v>453570</v>
      </c>
      <c r="D86" s="176">
        <f t="shared" si="11"/>
        <v>453570</v>
      </c>
      <c r="E86" s="183"/>
      <c r="F86" s="183">
        <v>0</v>
      </c>
      <c r="G86" s="180">
        <f t="shared" si="12"/>
        <v>0</v>
      </c>
      <c r="H86" s="180">
        <f t="shared" si="13"/>
        <v>453570</v>
      </c>
      <c r="I86" s="180">
        <f t="shared" si="14"/>
        <v>453570</v>
      </c>
      <c r="J86" s="191">
        <f>'FA #1'!G87</f>
        <v>0</v>
      </c>
      <c r="K86" s="183">
        <f t="shared" si="15"/>
        <v>0</v>
      </c>
      <c r="L86" s="183">
        <f t="shared" si="16"/>
        <v>0</v>
      </c>
      <c r="M86" s="183">
        <f t="shared" si="17"/>
        <v>0</v>
      </c>
      <c r="N86" s="183">
        <f t="shared" si="18"/>
        <v>0</v>
      </c>
      <c r="O86" s="185">
        <f t="shared" si="18"/>
        <v>0</v>
      </c>
      <c r="P86" s="184">
        <f t="shared" si="21"/>
        <v>453570</v>
      </c>
      <c r="Q86" s="180">
        <f t="shared" si="22"/>
        <v>453570</v>
      </c>
    </row>
    <row r="87" spans="1:17" x14ac:dyDescent="0.25">
      <c r="A87" s="76">
        <v>71</v>
      </c>
      <c r="B87" s="78" t="s">
        <v>92</v>
      </c>
      <c r="C87" s="182">
        <f>'FA #1'!C88</f>
        <v>376913</v>
      </c>
      <c r="D87" s="176">
        <f t="shared" si="11"/>
        <v>376913</v>
      </c>
      <c r="E87" s="183"/>
      <c r="F87" s="183">
        <v>0</v>
      </c>
      <c r="G87" s="180">
        <f t="shared" si="12"/>
        <v>0</v>
      </c>
      <c r="H87" s="180">
        <f t="shared" si="13"/>
        <v>376913</v>
      </c>
      <c r="I87" s="180">
        <f t="shared" si="14"/>
        <v>376913</v>
      </c>
      <c r="J87" s="191">
        <f>'FA #1'!G88</f>
        <v>0</v>
      </c>
      <c r="K87" s="183">
        <f t="shared" si="15"/>
        <v>0</v>
      </c>
      <c r="L87" s="183">
        <f t="shared" si="16"/>
        <v>0</v>
      </c>
      <c r="M87" s="183">
        <f t="shared" si="17"/>
        <v>0</v>
      </c>
      <c r="N87" s="183">
        <f t="shared" si="18"/>
        <v>0</v>
      </c>
      <c r="O87" s="185">
        <f t="shared" si="18"/>
        <v>0</v>
      </c>
      <c r="P87" s="184">
        <f t="shared" si="21"/>
        <v>376913</v>
      </c>
      <c r="Q87" s="180">
        <f t="shared" si="22"/>
        <v>376913</v>
      </c>
    </row>
    <row r="88" spans="1:17" x14ac:dyDescent="0.25">
      <c r="A88" s="76">
        <v>72</v>
      </c>
      <c r="B88" s="78" t="s">
        <v>93</v>
      </c>
      <c r="C88" s="182">
        <f>'FA #1'!C89</f>
        <v>77290</v>
      </c>
      <c r="D88" s="176">
        <f t="shared" si="11"/>
        <v>77290</v>
      </c>
      <c r="E88" s="183"/>
      <c r="F88" s="183">
        <v>0</v>
      </c>
      <c r="G88" s="180">
        <f t="shared" si="12"/>
        <v>0</v>
      </c>
      <c r="H88" s="180">
        <f t="shared" si="13"/>
        <v>77290</v>
      </c>
      <c r="I88" s="180">
        <f t="shared" si="14"/>
        <v>77290</v>
      </c>
      <c r="J88" s="191">
        <f>'FA #1'!G89</f>
        <v>0</v>
      </c>
      <c r="K88" s="183">
        <f t="shared" si="15"/>
        <v>0</v>
      </c>
      <c r="L88" s="183">
        <f t="shared" si="16"/>
        <v>0</v>
      </c>
      <c r="M88" s="183">
        <f t="shared" si="17"/>
        <v>0</v>
      </c>
      <c r="N88" s="183">
        <f t="shared" si="18"/>
        <v>0</v>
      </c>
      <c r="O88" s="185">
        <f t="shared" si="18"/>
        <v>0</v>
      </c>
      <c r="P88" s="184">
        <f t="shared" si="21"/>
        <v>77290</v>
      </c>
      <c r="Q88" s="180">
        <f t="shared" si="22"/>
        <v>77290</v>
      </c>
    </row>
    <row r="89" spans="1:17" x14ac:dyDescent="0.25">
      <c r="A89" s="76">
        <v>73</v>
      </c>
      <c r="B89" s="78" t="s">
        <v>94</v>
      </c>
      <c r="C89" s="182">
        <f>'FA #1'!C90</f>
        <v>276632</v>
      </c>
      <c r="D89" s="176">
        <f t="shared" si="11"/>
        <v>276632</v>
      </c>
      <c r="E89" s="183"/>
      <c r="F89" s="183">
        <v>0</v>
      </c>
      <c r="G89" s="180">
        <f t="shared" si="12"/>
        <v>0</v>
      </c>
      <c r="H89" s="180">
        <f t="shared" si="13"/>
        <v>276632</v>
      </c>
      <c r="I89" s="180">
        <f t="shared" si="14"/>
        <v>276632</v>
      </c>
      <c r="J89" s="191">
        <f>'FA #1'!G90</f>
        <v>0</v>
      </c>
      <c r="K89" s="183">
        <f t="shared" si="15"/>
        <v>0</v>
      </c>
      <c r="L89" s="183">
        <f t="shared" si="16"/>
        <v>0</v>
      </c>
      <c r="M89" s="183">
        <f t="shared" si="17"/>
        <v>0</v>
      </c>
      <c r="N89" s="183">
        <f t="shared" si="18"/>
        <v>0</v>
      </c>
      <c r="O89" s="185">
        <f t="shared" si="18"/>
        <v>0</v>
      </c>
      <c r="P89" s="184">
        <f t="shared" si="21"/>
        <v>276632</v>
      </c>
      <c r="Q89" s="180">
        <f t="shared" si="22"/>
        <v>276632</v>
      </c>
    </row>
    <row r="90" spans="1:17" x14ac:dyDescent="0.25">
      <c r="A90" s="76">
        <v>74</v>
      </c>
      <c r="B90" s="78" t="s">
        <v>95</v>
      </c>
      <c r="C90" s="182">
        <f>'FA #1'!C91</f>
        <v>1205205</v>
      </c>
      <c r="D90" s="176">
        <f t="shared" si="11"/>
        <v>1205205</v>
      </c>
      <c r="E90" s="183"/>
      <c r="F90" s="183">
        <v>0</v>
      </c>
      <c r="G90" s="180">
        <f t="shared" si="12"/>
        <v>0</v>
      </c>
      <c r="H90" s="180">
        <f t="shared" si="13"/>
        <v>1205205</v>
      </c>
      <c r="I90" s="180">
        <f t="shared" si="14"/>
        <v>1205205</v>
      </c>
      <c r="J90" s="191">
        <f>'FA #1'!G91</f>
        <v>0</v>
      </c>
      <c r="K90" s="183">
        <f t="shared" si="15"/>
        <v>0</v>
      </c>
      <c r="L90" s="183">
        <f t="shared" si="16"/>
        <v>0</v>
      </c>
      <c r="M90" s="183">
        <f t="shared" si="17"/>
        <v>0</v>
      </c>
      <c r="N90" s="183">
        <f t="shared" si="18"/>
        <v>0</v>
      </c>
      <c r="O90" s="185">
        <f t="shared" si="18"/>
        <v>0</v>
      </c>
      <c r="P90" s="184">
        <f t="shared" si="21"/>
        <v>1205205</v>
      </c>
      <c r="Q90" s="180">
        <f t="shared" si="22"/>
        <v>1205205</v>
      </c>
    </row>
    <row r="91" spans="1:17" x14ac:dyDescent="0.25">
      <c r="A91" s="76">
        <v>75</v>
      </c>
      <c r="B91" s="78" t="s">
        <v>96</v>
      </c>
      <c r="C91" s="182">
        <f>'FA #1'!C92</f>
        <v>114654</v>
      </c>
      <c r="D91" s="176">
        <f t="shared" si="11"/>
        <v>114654</v>
      </c>
      <c r="E91" s="183"/>
      <c r="F91" s="183">
        <v>0</v>
      </c>
      <c r="G91" s="180">
        <f t="shared" si="12"/>
        <v>0</v>
      </c>
      <c r="H91" s="180">
        <f t="shared" si="13"/>
        <v>114654</v>
      </c>
      <c r="I91" s="180">
        <f t="shared" si="14"/>
        <v>114654</v>
      </c>
      <c r="J91" s="191">
        <f>'FA #1'!G92</f>
        <v>0</v>
      </c>
      <c r="K91" s="183">
        <f t="shared" si="15"/>
        <v>0</v>
      </c>
      <c r="L91" s="183">
        <f t="shared" si="16"/>
        <v>0</v>
      </c>
      <c r="M91" s="183">
        <f t="shared" si="17"/>
        <v>0</v>
      </c>
      <c r="N91" s="183">
        <f t="shared" si="18"/>
        <v>0</v>
      </c>
      <c r="O91" s="185">
        <f t="shared" si="18"/>
        <v>0</v>
      </c>
      <c r="P91" s="184">
        <f t="shared" si="21"/>
        <v>114654</v>
      </c>
      <c r="Q91" s="180">
        <f t="shared" si="22"/>
        <v>114654</v>
      </c>
    </row>
    <row r="92" spans="1:17" x14ac:dyDescent="0.25">
      <c r="A92" s="76">
        <v>76</v>
      </c>
      <c r="B92" s="78" t="s">
        <v>97</v>
      </c>
      <c r="C92" s="182">
        <f>'FA #1'!C93</f>
        <v>915975</v>
      </c>
      <c r="D92" s="176">
        <f t="shared" si="11"/>
        <v>915975</v>
      </c>
      <c r="E92" s="183"/>
      <c r="F92" s="183">
        <v>0</v>
      </c>
      <c r="G92" s="180">
        <f t="shared" si="12"/>
        <v>0</v>
      </c>
      <c r="H92" s="180">
        <f t="shared" si="13"/>
        <v>915975</v>
      </c>
      <c r="I92" s="180">
        <f t="shared" si="14"/>
        <v>915975</v>
      </c>
      <c r="J92" s="191">
        <f>'FA #1'!G93</f>
        <v>0</v>
      </c>
      <c r="K92" s="183">
        <f t="shared" si="15"/>
        <v>0</v>
      </c>
      <c r="L92" s="183">
        <f t="shared" si="16"/>
        <v>0</v>
      </c>
      <c r="M92" s="183">
        <f t="shared" si="17"/>
        <v>0</v>
      </c>
      <c r="N92" s="183">
        <f t="shared" si="18"/>
        <v>0</v>
      </c>
      <c r="O92" s="185">
        <f t="shared" si="18"/>
        <v>0</v>
      </c>
      <c r="P92" s="184">
        <f t="shared" si="21"/>
        <v>915975</v>
      </c>
      <c r="Q92" s="180">
        <f t="shared" si="22"/>
        <v>915975</v>
      </c>
    </row>
    <row r="93" spans="1:17" x14ac:dyDescent="0.25">
      <c r="A93" s="76">
        <v>77</v>
      </c>
      <c r="B93" s="78" t="s">
        <v>98</v>
      </c>
      <c r="C93" s="182">
        <f>'FA #1'!C94</f>
        <v>719879</v>
      </c>
      <c r="D93" s="176">
        <f t="shared" si="11"/>
        <v>719879</v>
      </c>
      <c r="E93" s="183"/>
      <c r="F93" s="183">
        <v>0</v>
      </c>
      <c r="G93" s="180">
        <f t="shared" si="12"/>
        <v>0</v>
      </c>
      <c r="H93" s="180">
        <f t="shared" si="13"/>
        <v>719879</v>
      </c>
      <c r="I93" s="180">
        <f t="shared" si="14"/>
        <v>719879</v>
      </c>
      <c r="J93" s="191">
        <f>'FA #1'!G94</f>
        <v>0</v>
      </c>
      <c r="K93" s="183">
        <f t="shared" si="15"/>
        <v>0</v>
      </c>
      <c r="L93" s="183">
        <f t="shared" si="16"/>
        <v>0</v>
      </c>
      <c r="M93" s="183">
        <f t="shared" si="17"/>
        <v>0</v>
      </c>
      <c r="N93" s="183">
        <f t="shared" si="18"/>
        <v>0</v>
      </c>
      <c r="O93" s="185">
        <f t="shared" si="18"/>
        <v>0</v>
      </c>
      <c r="P93" s="184">
        <f t="shared" si="21"/>
        <v>719879</v>
      </c>
      <c r="Q93" s="180">
        <f t="shared" si="22"/>
        <v>719879</v>
      </c>
    </row>
    <row r="94" spans="1:17" x14ac:dyDescent="0.25">
      <c r="A94" s="76">
        <v>78</v>
      </c>
      <c r="B94" s="78" t="s">
        <v>99</v>
      </c>
      <c r="C94" s="182">
        <f>'FA #1'!C95</f>
        <v>1876001</v>
      </c>
      <c r="D94" s="176">
        <f t="shared" si="11"/>
        <v>1876001</v>
      </c>
      <c r="E94" s="183"/>
      <c r="F94" s="183">
        <v>0</v>
      </c>
      <c r="G94" s="180">
        <f t="shared" si="12"/>
        <v>0</v>
      </c>
      <c r="H94" s="180">
        <f t="shared" si="13"/>
        <v>1876001</v>
      </c>
      <c r="I94" s="180">
        <f t="shared" si="14"/>
        <v>1876001</v>
      </c>
      <c r="J94" s="191">
        <f>'FA #1'!G95</f>
        <v>0</v>
      </c>
      <c r="K94" s="183">
        <f t="shared" si="15"/>
        <v>0</v>
      </c>
      <c r="L94" s="183">
        <f t="shared" si="16"/>
        <v>0</v>
      </c>
      <c r="M94" s="183">
        <f t="shared" si="17"/>
        <v>0</v>
      </c>
      <c r="N94" s="183">
        <f t="shared" si="18"/>
        <v>0</v>
      </c>
      <c r="O94" s="185">
        <f t="shared" si="18"/>
        <v>0</v>
      </c>
      <c r="P94" s="184">
        <f t="shared" si="21"/>
        <v>1876001</v>
      </c>
      <c r="Q94" s="180">
        <f t="shared" si="22"/>
        <v>1876001</v>
      </c>
    </row>
    <row r="95" spans="1:17" x14ac:dyDescent="0.25">
      <c r="A95" s="76">
        <v>79</v>
      </c>
      <c r="B95" s="78" t="s">
        <v>100</v>
      </c>
      <c r="C95" s="182">
        <f>'FA #1'!C96</f>
        <v>1131999</v>
      </c>
      <c r="D95" s="176">
        <f t="shared" si="11"/>
        <v>1131999</v>
      </c>
      <c r="E95" s="183"/>
      <c r="F95" s="183">
        <v>0</v>
      </c>
      <c r="G95" s="180">
        <f t="shared" si="12"/>
        <v>0</v>
      </c>
      <c r="H95" s="180">
        <f t="shared" si="13"/>
        <v>1131999</v>
      </c>
      <c r="I95" s="180">
        <f t="shared" si="14"/>
        <v>1131999</v>
      </c>
      <c r="J95" s="191">
        <f>'FA #1'!G96</f>
        <v>0</v>
      </c>
      <c r="K95" s="183">
        <f t="shared" si="15"/>
        <v>0</v>
      </c>
      <c r="L95" s="183">
        <f t="shared" si="16"/>
        <v>0</v>
      </c>
      <c r="M95" s="183">
        <f t="shared" si="17"/>
        <v>0</v>
      </c>
      <c r="N95" s="183">
        <f t="shared" si="18"/>
        <v>0</v>
      </c>
      <c r="O95" s="185">
        <f t="shared" si="18"/>
        <v>0</v>
      </c>
      <c r="P95" s="184">
        <f t="shared" si="21"/>
        <v>1131999</v>
      </c>
      <c r="Q95" s="180">
        <f t="shared" si="22"/>
        <v>1131999</v>
      </c>
    </row>
    <row r="96" spans="1:17" x14ac:dyDescent="0.25">
      <c r="A96" s="76">
        <v>80</v>
      </c>
      <c r="B96" s="78" t="s">
        <v>101</v>
      </c>
      <c r="C96" s="182">
        <f>'FA #1'!C97</f>
        <v>629234</v>
      </c>
      <c r="D96" s="176">
        <f t="shared" si="11"/>
        <v>629234</v>
      </c>
      <c r="E96" s="183"/>
      <c r="F96" s="183">
        <v>0</v>
      </c>
      <c r="G96" s="180">
        <f t="shared" si="12"/>
        <v>0</v>
      </c>
      <c r="H96" s="180">
        <f t="shared" si="13"/>
        <v>629234</v>
      </c>
      <c r="I96" s="180">
        <f t="shared" si="14"/>
        <v>629234</v>
      </c>
      <c r="J96" s="191">
        <f>'FA #1'!G97</f>
        <v>0</v>
      </c>
      <c r="K96" s="183">
        <f t="shared" si="15"/>
        <v>0</v>
      </c>
      <c r="L96" s="183">
        <f t="shared" si="16"/>
        <v>0</v>
      </c>
      <c r="M96" s="183">
        <f t="shared" si="17"/>
        <v>0</v>
      </c>
      <c r="N96" s="183">
        <f t="shared" si="18"/>
        <v>0</v>
      </c>
      <c r="O96" s="185">
        <f t="shared" si="18"/>
        <v>0</v>
      </c>
      <c r="P96" s="184">
        <f t="shared" si="21"/>
        <v>629234</v>
      </c>
      <c r="Q96" s="180">
        <f t="shared" si="22"/>
        <v>629234</v>
      </c>
    </row>
    <row r="97" spans="1:17" x14ac:dyDescent="0.25">
      <c r="A97" s="76">
        <v>81</v>
      </c>
      <c r="B97" s="78" t="s">
        <v>102</v>
      </c>
      <c r="C97" s="182">
        <f>'FA #1'!C98</f>
        <v>571776</v>
      </c>
      <c r="D97" s="176">
        <f t="shared" si="11"/>
        <v>571776</v>
      </c>
      <c r="E97" s="183"/>
      <c r="F97" s="183">
        <v>0</v>
      </c>
      <c r="G97" s="180">
        <f t="shared" si="12"/>
        <v>0</v>
      </c>
      <c r="H97" s="180">
        <f t="shared" si="13"/>
        <v>571776</v>
      </c>
      <c r="I97" s="180">
        <f t="shared" si="14"/>
        <v>571776</v>
      </c>
      <c r="J97" s="191">
        <f>'FA #1'!G98</f>
        <v>0</v>
      </c>
      <c r="K97" s="183">
        <f t="shared" si="15"/>
        <v>0</v>
      </c>
      <c r="L97" s="183">
        <f t="shared" si="16"/>
        <v>0</v>
      </c>
      <c r="M97" s="183">
        <f t="shared" si="17"/>
        <v>0</v>
      </c>
      <c r="N97" s="183">
        <f t="shared" si="18"/>
        <v>0</v>
      </c>
      <c r="O97" s="185">
        <f t="shared" si="18"/>
        <v>0</v>
      </c>
      <c r="P97" s="184">
        <f t="shared" si="21"/>
        <v>571776</v>
      </c>
      <c r="Q97" s="180">
        <f t="shared" si="22"/>
        <v>571776</v>
      </c>
    </row>
    <row r="98" spans="1:17" x14ac:dyDescent="0.25">
      <c r="A98" s="76">
        <v>82</v>
      </c>
      <c r="B98" s="78" t="s">
        <v>103</v>
      </c>
      <c r="C98" s="182">
        <f>'FA #1'!C99</f>
        <v>508020</v>
      </c>
      <c r="D98" s="176">
        <f t="shared" si="11"/>
        <v>508020</v>
      </c>
      <c r="E98" s="183"/>
      <c r="F98" s="183">
        <v>0</v>
      </c>
      <c r="G98" s="180">
        <f t="shared" si="12"/>
        <v>0</v>
      </c>
      <c r="H98" s="180">
        <f t="shared" si="13"/>
        <v>508020</v>
      </c>
      <c r="I98" s="180">
        <f t="shared" si="14"/>
        <v>508020</v>
      </c>
      <c r="J98" s="191">
        <f>'FA #1'!G99</f>
        <v>0</v>
      </c>
      <c r="K98" s="183">
        <f t="shared" si="15"/>
        <v>0</v>
      </c>
      <c r="L98" s="183">
        <f t="shared" si="16"/>
        <v>0</v>
      </c>
      <c r="M98" s="183">
        <f t="shared" si="17"/>
        <v>0</v>
      </c>
      <c r="N98" s="183">
        <f t="shared" si="18"/>
        <v>0</v>
      </c>
      <c r="O98" s="185">
        <f t="shared" si="18"/>
        <v>0</v>
      </c>
      <c r="P98" s="184">
        <f t="shared" si="21"/>
        <v>508020</v>
      </c>
      <c r="Q98" s="180">
        <f t="shared" si="22"/>
        <v>508020</v>
      </c>
    </row>
    <row r="99" spans="1:17" x14ac:dyDescent="0.25">
      <c r="A99" s="76">
        <v>83</v>
      </c>
      <c r="B99" s="78" t="s">
        <v>104</v>
      </c>
      <c r="C99" s="182">
        <f>'FA #1'!C100</f>
        <v>593563</v>
      </c>
      <c r="D99" s="176">
        <f t="shared" si="11"/>
        <v>593563</v>
      </c>
      <c r="E99" s="183"/>
      <c r="F99" s="183">
        <v>0</v>
      </c>
      <c r="G99" s="180">
        <f t="shared" si="12"/>
        <v>0</v>
      </c>
      <c r="H99" s="180">
        <f t="shared" si="13"/>
        <v>593563</v>
      </c>
      <c r="I99" s="180">
        <f t="shared" si="14"/>
        <v>593563</v>
      </c>
      <c r="J99" s="191">
        <f>'FA #1'!G100</f>
        <v>0</v>
      </c>
      <c r="K99" s="183">
        <f t="shared" si="15"/>
        <v>0</v>
      </c>
      <c r="L99" s="183">
        <f t="shared" si="16"/>
        <v>0</v>
      </c>
      <c r="M99" s="183">
        <f t="shared" si="17"/>
        <v>0</v>
      </c>
      <c r="N99" s="183">
        <f t="shared" si="18"/>
        <v>0</v>
      </c>
      <c r="O99" s="185">
        <f t="shared" si="18"/>
        <v>0</v>
      </c>
      <c r="P99" s="184">
        <f t="shared" si="21"/>
        <v>593563</v>
      </c>
      <c r="Q99" s="180">
        <f t="shared" si="22"/>
        <v>593563</v>
      </c>
    </row>
    <row r="100" spans="1:17" x14ac:dyDescent="0.25">
      <c r="A100" s="76">
        <v>84</v>
      </c>
      <c r="B100" s="78" t="s">
        <v>105</v>
      </c>
      <c r="C100" s="182">
        <f>'FA #1'!C101</f>
        <v>442422</v>
      </c>
      <c r="D100" s="176">
        <f t="shared" si="11"/>
        <v>442422</v>
      </c>
      <c r="E100" s="183"/>
      <c r="F100" s="183">
        <v>0</v>
      </c>
      <c r="G100" s="180">
        <f t="shared" si="12"/>
        <v>0</v>
      </c>
      <c r="H100" s="180">
        <f t="shared" si="13"/>
        <v>442422</v>
      </c>
      <c r="I100" s="180">
        <f t="shared" si="14"/>
        <v>442422</v>
      </c>
      <c r="J100" s="191">
        <f>'FA #1'!G101</f>
        <v>0</v>
      </c>
      <c r="K100" s="183">
        <f t="shared" si="15"/>
        <v>0</v>
      </c>
      <c r="L100" s="183">
        <f t="shared" si="16"/>
        <v>0</v>
      </c>
      <c r="M100" s="183">
        <f t="shared" si="17"/>
        <v>0</v>
      </c>
      <c r="N100" s="183">
        <f t="shared" si="18"/>
        <v>0</v>
      </c>
      <c r="O100" s="185">
        <f t="shared" si="18"/>
        <v>0</v>
      </c>
      <c r="P100" s="184">
        <f t="shared" si="21"/>
        <v>442422</v>
      </c>
      <c r="Q100" s="180">
        <f t="shared" si="22"/>
        <v>442422</v>
      </c>
    </row>
    <row r="101" spans="1:17" x14ac:dyDescent="0.25">
      <c r="A101" s="76">
        <v>85</v>
      </c>
      <c r="B101" s="78" t="s">
        <v>106</v>
      </c>
      <c r="C101" s="182">
        <f>'FA #1'!C102</f>
        <v>437853</v>
      </c>
      <c r="D101" s="176">
        <f t="shared" si="11"/>
        <v>437853</v>
      </c>
      <c r="E101" s="183"/>
      <c r="F101" s="183">
        <v>0</v>
      </c>
      <c r="G101" s="180">
        <f t="shared" si="12"/>
        <v>0</v>
      </c>
      <c r="H101" s="180">
        <f t="shared" si="13"/>
        <v>437853</v>
      </c>
      <c r="I101" s="180">
        <f t="shared" si="14"/>
        <v>437853</v>
      </c>
      <c r="J101" s="191">
        <f>'FA #1'!G102</f>
        <v>0</v>
      </c>
      <c r="K101" s="183">
        <f t="shared" si="15"/>
        <v>0</v>
      </c>
      <c r="L101" s="183">
        <f t="shared" si="16"/>
        <v>0</v>
      </c>
      <c r="M101" s="183">
        <f t="shared" si="17"/>
        <v>0</v>
      </c>
      <c r="N101" s="183">
        <f t="shared" si="18"/>
        <v>0</v>
      </c>
      <c r="O101" s="185">
        <f t="shared" si="18"/>
        <v>0</v>
      </c>
      <c r="P101" s="184">
        <f t="shared" si="21"/>
        <v>437853</v>
      </c>
      <c r="Q101" s="180">
        <f t="shared" si="22"/>
        <v>437853</v>
      </c>
    </row>
    <row r="102" spans="1:17" x14ac:dyDescent="0.25">
      <c r="A102" s="76">
        <v>86</v>
      </c>
      <c r="B102" s="78" t="s">
        <v>107</v>
      </c>
      <c r="C102" s="182">
        <f>'FA #1'!C103</f>
        <v>538702</v>
      </c>
      <c r="D102" s="176">
        <f t="shared" si="11"/>
        <v>538702</v>
      </c>
      <c r="E102" s="183"/>
      <c r="F102" s="183">
        <v>0</v>
      </c>
      <c r="G102" s="180">
        <f t="shared" si="12"/>
        <v>0</v>
      </c>
      <c r="H102" s="180">
        <f t="shared" si="13"/>
        <v>538702</v>
      </c>
      <c r="I102" s="180">
        <f t="shared" si="14"/>
        <v>538702</v>
      </c>
      <c r="J102" s="191">
        <f>'FA #1'!G103</f>
        <v>0</v>
      </c>
      <c r="K102" s="183">
        <f t="shared" si="15"/>
        <v>0</v>
      </c>
      <c r="L102" s="183">
        <f t="shared" si="16"/>
        <v>0</v>
      </c>
      <c r="M102" s="183">
        <f t="shared" si="17"/>
        <v>0</v>
      </c>
      <c r="N102" s="183">
        <f t="shared" si="18"/>
        <v>0</v>
      </c>
      <c r="O102" s="185">
        <f t="shared" si="18"/>
        <v>0</v>
      </c>
      <c r="P102" s="184">
        <f t="shared" si="21"/>
        <v>538702</v>
      </c>
      <c r="Q102" s="180">
        <f t="shared" si="22"/>
        <v>538702</v>
      </c>
    </row>
    <row r="103" spans="1:17" x14ac:dyDescent="0.25">
      <c r="A103" s="76">
        <v>87</v>
      </c>
      <c r="B103" s="78" t="s">
        <v>108</v>
      </c>
      <c r="C103" s="182">
        <f>'FA #1'!C104</f>
        <v>174653</v>
      </c>
      <c r="D103" s="176">
        <f t="shared" si="11"/>
        <v>174653</v>
      </c>
      <c r="E103" s="183"/>
      <c r="F103" s="183">
        <v>0</v>
      </c>
      <c r="G103" s="180">
        <f t="shared" si="12"/>
        <v>0</v>
      </c>
      <c r="H103" s="180">
        <f t="shared" si="13"/>
        <v>174653</v>
      </c>
      <c r="I103" s="180">
        <f t="shared" si="14"/>
        <v>174653</v>
      </c>
      <c r="J103" s="191">
        <f>'FA #1'!G104</f>
        <v>0</v>
      </c>
      <c r="K103" s="183">
        <f t="shared" si="15"/>
        <v>0</v>
      </c>
      <c r="L103" s="183">
        <f t="shared" si="16"/>
        <v>0</v>
      </c>
      <c r="M103" s="183">
        <f t="shared" si="17"/>
        <v>0</v>
      </c>
      <c r="N103" s="183">
        <f t="shared" si="18"/>
        <v>0</v>
      </c>
      <c r="O103" s="185">
        <f t="shared" si="18"/>
        <v>0</v>
      </c>
      <c r="P103" s="184">
        <f t="shared" si="21"/>
        <v>174653</v>
      </c>
      <c r="Q103" s="180">
        <f t="shared" si="22"/>
        <v>174653</v>
      </c>
    </row>
    <row r="104" spans="1:17" x14ac:dyDescent="0.25">
      <c r="A104" s="76">
        <v>88</v>
      </c>
      <c r="B104" s="78" t="s">
        <v>109</v>
      </c>
      <c r="C104" s="182">
        <f>'FA #1'!C105</f>
        <v>377789</v>
      </c>
      <c r="D104" s="176">
        <f t="shared" si="11"/>
        <v>377789</v>
      </c>
      <c r="E104" s="183"/>
      <c r="F104" s="183">
        <v>0</v>
      </c>
      <c r="G104" s="180">
        <f t="shared" si="12"/>
        <v>0</v>
      </c>
      <c r="H104" s="180">
        <f t="shared" si="13"/>
        <v>377789</v>
      </c>
      <c r="I104" s="180">
        <f t="shared" si="14"/>
        <v>377789</v>
      </c>
      <c r="J104" s="191">
        <f>'FA #1'!G105</f>
        <v>0</v>
      </c>
      <c r="K104" s="183">
        <f t="shared" si="15"/>
        <v>0</v>
      </c>
      <c r="L104" s="183">
        <f t="shared" si="16"/>
        <v>0</v>
      </c>
      <c r="M104" s="183">
        <f t="shared" si="17"/>
        <v>0</v>
      </c>
      <c r="N104" s="183">
        <f t="shared" si="18"/>
        <v>0</v>
      </c>
      <c r="O104" s="185">
        <f t="shared" si="18"/>
        <v>0</v>
      </c>
      <c r="P104" s="184">
        <f t="shared" si="21"/>
        <v>377789</v>
      </c>
      <c r="Q104" s="180">
        <f t="shared" si="22"/>
        <v>377789</v>
      </c>
    </row>
    <row r="105" spans="1:17" x14ac:dyDescent="0.25">
      <c r="A105" s="76">
        <v>89</v>
      </c>
      <c r="B105" s="78" t="s">
        <v>110</v>
      </c>
      <c r="C105" s="182">
        <f>'FA #1'!C106</f>
        <v>67960</v>
      </c>
      <c r="D105" s="176">
        <f t="shared" si="11"/>
        <v>67960</v>
      </c>
      <c r="E105" s="183"/>
      <c r="F105" s="183">
        <v>0</v>
      </c>
      <c r="G105" s="180">
        <f t="shared" si="12"/>
        <v>0</v>
      </c>
      <c r="H105" s="180">
        <f t="shared" si="13"/>
        <v>67960</v>
      </c>
      <c r="I105" s="180">
        <f t="shared" si="14"/>
        <v>67960</v>
      </c>
      <c r="J105" s="191">
        <f>'FA #1'!G106</f>
        <v>0</v>
      </c>
      <c r="K105" s="183">
        <f t="shared" si="15"/>
        <v>0</v>
      </c>
      <c r="L105" s="183">
        <f t="shared" si="16"/>
        <v>0</v>
      </c>
      <c r="M105" s="183">
        <f t="shared" si="17"/>
        <v>0</v>
      </c>
      <c r="N105" s="183">
        <f t="shared" si="18"/>
        <v>0</v>
      </c>
      <c r="O105" s="185">
        <f t="shared" si="18"/>
        <v>0</v>
      </c>
      <c r="P105" s="184">
        <f t="shared" si="21"/>
        <v>67960</v>
      </c>
      <c r="Q105" s="180">
        <f t="shared" si="22"/>
        <v>67960</v>
      </c>
    </row>
    <row r="106" spans="1:17" x14ac:dyDescent="0.25">
      <c r="A106" s="76">
        <v>90</v>
      </c>
      <c r="B106" s="78" t="s">
        <v>111</v>
      </c>
      <c r="C106" s="182">
        <f>'FA #1'!C107</f>
        <v>1397206</v>
      </c>
      <c r="D106" s="176">
        <f t="shared" si="11"/>
        <v>1397206</v>
      </c>
      <c r="E106" s="183"/>
      <c r="F106" s="183">
        <v>0</v>
      </c>
      <c r="G106" s="180">
        <f t="shared" si="12"/>
        <v>0</v>
      </c>
      <c r="H106" s="180">
        <f t="shared" si="13"/>
        <v>1397206</v>
      </c>
      <c r="I106" s="180">
        <f t="shared" si="14"/>
        <v>1397206</v>
      </c>
      <c r="J106" s="191">
        <f>'FA #1'!G107</f>
        <v>0</v>
      </c>
      <c r="K106" s="183">
        <f t="shared" si="15"/>
        <v>0</v>
      </c>
      <c r="L106" s="183">
        <f t="shared" si="16"/>
        <v>0</v>
      </c>
      <c r="M106" s="183">
        <f t="shared" si="17"/>
        <v>0</v>
      </c>
      <c r="N106" s="183">
        <f t="shared" si="18"/>
        <v>0</v>
      </c>
      <c r="O106" s="185">
        <f t="shared" si="18"/>
        <v>0</v>
      </c>
      <c r="P106" s="184">
        <f t="shared" si="21"/>
        <v>1397206</v>
      </c>
      <c r="Q106" s="180">
        <f t="shared" si="22"/>
        <v>1397206</v>
      </c>
    </row>
    <row r="107" spans="1:17" x14ac:dyDescent="0.25">
      <c r="A107" s="76">
        <v>91</v>
      </c>
      <c r="B107" s="78" t="s">
        <v>112</v>
      </c>
      <c r="C107" s="182">
        <f>'FA #1'!C108</f>
        <v>555809</v>
      </c>
      <c r="D107" s="176">
        <f t="shared" si="11"/>
        <v>555809</v>
      </c>
      <c r="E107" s="183"/>
      <c r="F107" s="183">
        <v>0</v>
      </c>
      <c r="G107" s="180">
        <f t="shared" si="12"/>
        <v>0</v>
      </c>
      <c r="H107" s="180">
        <f t="shared" si="13"/>
        <v>555809</v>
      </c>
      <c r="I107" s="180">
        <f t="shared" si="14"/>
        <v>555809</v>
      </c>
      <c r="J107" s="191">
        <f>'FA #1'!G108</f>
        <v>0</v>
      </c>
      <c r="K107" s="183">
        <f t="shared" si="15"/>
        <v>0</v>
      </c>
      <c r="L107" s="183">
        <f t="shared" si="16"/>
        <v>0</v>
      </c>
      <c r="M107" s="183">
        <f t="shared" si="17"/>
        <v>0</v>
      </c>
      <c r="N107" s="183">
        <f t="shared" si="18"/>
        <v>0</v>
      </c>
      <c r="O107" s="185">
        <f t="shared" si="18"/>
        <v>0</v>
      </c>
      <c r="P107" s="184">
        <f t="shared" si="21"/>
        <v>555809</v>
      </c>
      <c r="Q107" s="180">
        <f t="shared" si="22"/>
        <v>555809</v>
      </c>
    </row>
    <row r="108" spans="1:17" x14ac:dyDescent="0.25">
      <c r="A108" s="76">
        <v>92</v>
      </c>
      <c r="B108" s="78" t="s">
        <v>113</v>
      </c>
      <c r="C108" s="182">
        <f>'FA #1'!C109</f>
        <v>5090350</v>
      </c>
      <c r="D108" s="176">
        <f t="shared" si="11"/>
        <v>5090350</v>
      </c>
      <c r="E108" s="183"/>
      <c r="F108" s="183">
        <v>0</v>
      </c>
      <c r="G108" s="180">
        <f t="shared" si="12"/>
        <v>0</v>
      </c>
      <c r="H108" s="180">
        <f t="shared" si="13"/>
        <v>5090350</v>
      </c>
      <c r="I108" s="180">
        <f t="shared" si="14"/>
        <v>5090350</v>
      </c>
      <c r="J108" s="191">
        <f>'FA #1'!G109</f>
        <v>0</v>
      </c>
      <c r="K108" s="183">
        <f t="shared" si="15"/>
        <v>0</v>
      </c>
      <c r="L108" s="183">
        <f t="shared" si="16"/>
        <v>0</v>
      </c>
      <c r="M108" s="183">
        <f t="shared" si="17"/>
        <v>0</v>
      </c>
      <c r="N108" s="183">
        <f t="shared" si="18"/>
        <v>0</v>
      </c>
      <c r="O108" s="185">
        <f t="shared" si="18"/>
        <v>0</v>
      </c>
      <c r="P108" s="184">
        <f t="shared" si="21"/>
        <v>5090350</v>
      </c>
      <c r="Q108" s="180">
        <f t="shared" si="22"/>
        <v>5090350</v>
      </c>
    </row>
    <row r="109" spans="1:17" x14ac:dyDescent="0.25">
      <c r="A109" s="76">
        <v>93</v>
      </c>
      <c r="B109" s="78" t="s">
        <v>114</v>
      </c>
      <c r="C109" s="182">
        <f>'FA #1'!C110</f>
        <v>353340</v>
      </c>
      <c r="D109" s="176">
        <f t="shared" si="11"/>
        <v>353340</v>
      </c>
      <c r="E109" s="183"/>
      <c r="F109" s="183">
        <v>0</v>
      </c>
      <c r="G109" s="180">
        <f t="shared" si="12"/>
        <v>0</v>
      </c>
      <c r="H109" s="180">
        <f t="shared" si="13"/>
        <v>353340</v>
      </c>
      <c r="I109" s="180">
        <f t="shared" si="14"/>
        <v>353340</v>
      </c>
      <c r="J109" s="191">
        <f>'FA #1'!G110</f>
        <v>0</v>
      </c>
      <c r="K109" s="183">
        <f t="shared" si="15"/>
        <v>0</v>
      </c>
      <c r="L109" s="183">
        <f t="shared" si="16"/>
        <v>0</v>
      </c>
      <c r="M109" s="183">
        <f t="shared" si="17"/>
        <v>0</v>
      </c>
      <c r="N109" s="183">
        <f t="shared" si="18"/>
        <v>0</v>
      </c>
      <c r="O109" s="185">
        <f t="shared" si="18"/>
        <v>0</v>
      </c>
      <c r="P109" s="184">
        <f t="shared" si="21"/>
        <v>353340</v>
      </c>
      <c r="Q109" s="180">
        <f t="shared" si="22"/>
        <v>353340</v>
      </c>
    </row>
    <row r="110" spans="1:17" x14ac:dyDescent="0.25">
      <c r="A110" s="76">
        <v>94</v>
      </c>
      <c r="B110" s="78" t="s">
        <v>115</v>
      </c>
      <c r="C110" s="182">
        <f>'FA #1'!C111</f>
        <v>361689</v>
      </c>
      <c r="D110" s="176">
        <f t="shared" si="11"/>
        <v>361689</v>
      </c>
      <c r="E110" s="183"/>
      <c r="F110" s="183">
        <v>0</v>
      </c>
      <c r="G110" s="180">
        <f t="shared" si="12"/>
        <v>0</v>
      </c>
      <c r="H110" s="180">
        <f t="shared" si="13"/>
        <v>361689</v>
      </c>
      <c r="I110" s="180">
        <f t="shared" si="14"/>
        <v>361689</v>
      </c>
      <c r="J110" s="191">
        <f>'FA #1'!G111</f>
        <v>0</v>
      </c>
      <c r="K110" s="183">
        <f t="shared" si="15"/>
        <v>0</v>
      </c>
      <c r="L110" s="183">
        <f t="shared" si="16"/>
        <v>0</v>
      </c>
      <c r="M110" s="183">
        <f t="shared" si="17"/>
        <v>0</v>
      </c>
      <c r="N110" s="183">
        <f t="shared" si="18"/>
        <v>0</v>
      </c>
      <c r="O110" s="185">
        <f t="shared" si="18"/>
        <v>0</v>
      </c>
      <c r="P110" s="184">
        <f t="shared" si="21"/>
        <v>361689</v>
      </c>
      <c r="Q110" s="180">
        <f t="shared" si="22"/>
        <v>361689</v>
      </c>
    </row>
    <row r="111" spans="1:17" x14ac:dyDescent="0.25">
      <c r="A111" s="76">
        <v>95</v>
      </c>
      <c r="B111" s="78" t="s">
        <v>116</v>
      </c>
      <c r="C111" s="182">
        <f>'FA #1'!C112</f>
        <v>185213</v>
      </c>
      <c r="D111" s="176">
        <f t="shared" si="11"/>
        <v>185213</v>
      </c>
      <c r="E111" s="183"/>
      <c r="F111" s="183">
        <v>0</v>
      </c>
      <c r="G111" s="180">
        <f t="shared" si="12"/>
        <v>0</v>
      </c>
      <c r="H111" s="180">
        <f t="shared" si="13"/>
        <v>185213</v>
      </c>
      <c r="I111" s="180">
        <f t="shared" si="14"/>
        <v>185213</v>
      </c>
      <c r="J111" s="191">
        <f>'FA #1'!G112</f>
        <v>0</v>
      </c>
      <c r="K111" s="183">
        <f t="shared" si="15"/>
        <v>0</v>
      </c>
      <c r="L111" s="183">
        <f t="shared" si="16"/>
        <v>0</v>
      </c>
      <c r="M111" s="183">
        <f t="shared" si="17"/>
        <v>0</v>
      </c>
      <c r="N111" s="183">
        <f t="shared" si="18"/>
        <v>0</v>
      </c>
      <c r="O111" s="185">
        <f t="shared" si="18"/>
        <v>0</v>
      </c>
      <c r="P111" s="184">
        <f t="shared" si="21"/>
        <v>185213</v>
      </c>
      <c r="Q111" s="180">
        <f t="shared" si="22"/>
        <v>185213</v>
      </c>
    </row>
    <row r="112" spans="1:17" x14ac:dyDescent="0.25">
      <c r="A112" s="76">
        <v>96</v>
      </c>
      <c r="B112" s="78" t="s">
        <v>117</v>
      </c>
      <c r="C112" s="182">
        <f>'FA #1'!C113</f>
        <v>790073</v>
      </c>
      <c r="D112" s="176">
        <f t="shared" si="11"/>
        <v>790073</v>
      </c>
      <c r="E112" s="183"/>
      <c r="F112" s="183">
        <v>0</v>
      </c>
      <c r="G112" s="180">
        <f t="shared" si="12"/>
        <v>0</v>
      </c>
      <c r="H112" s="180">
        <f t="shared" si="13"/>
        <v>790073</v>
      </c>
      <c r="I112" s="180">
        <f t="shared" si="14"/>
        <v>790073</v>
      </c>
      <c r="J112" s="191">
        <f>'FA #1'!G113</f>
        <v>0</v>
      </c>
      <c r="K112" s="183">
        <f t="shared" si="15"/>
        <v>0</v>
      </c>
      <c r="L112" s="183">
        <f t="shared" si="16"/>
        <v>0</v>
      </c>
      <c r="M112" s="183">
        <f t="shared" si="17"/>
        <v>0</v>
      </c>
      <c r="N112" s="183">
        <f t="shared" si="18"/>
        <v>0</v>
      </c>
      <c r="O112" s="185">
        <f t="shared" si="18"/>
        <v>0</v>
      </c>
      <c r="P112" s="184">
        <f t="shared" si="21"/>
        <v>790073</v>
      </c>
      <c r="Q112" s="180">
        <f t="shared" si="22"/>
        <v>790073</v>
      </c>
    </row>
    <row r="113" spans="1:17" x14ac:dyDescent="0.25">
      <c r="A113" s="76">
        <v>97</v>
      </c>
      <c r="B113" s="78" t="s">
        <v>118</v>
      </c>
      <c r="C113" s="182">
        <f>'FA #1'!C114</f>
        <v>288639</v>
      </c>
      <c r="D113" s="176">
        <f t="shared" si="11"/>
        <v>288639</v>
      </c>
      <c r="E113" s="183"/>
      <c r="F113" s="183">
        <v>0</v>
      </c>
      <c r="G113" s="180">
        <f t="shared" si="12"/>
        <v>0</v>
      </c>
      <c r="H113" s="180">
        <f t="shared" si="13"/>
        <v>288639</v>
      </c>
      <c r="I113" s="180">
        <f t="shared" si="14"/>
        <v>288639</v>
      </c>
      <c r="J113" s="191">
        <f>'FA #1'!G114</f>
        <v>0</v>
      </c>
      <c r="K113" s="183">
        <f t="shared" si="15"/>
        <v>0</v>
      </c>
      <c r="L113" s="183">
        <f t="shared" si="16"/>
        <v>0</v>
      </c>
      <c r="M113" s="183">
        <f t="shared" si="17"/>
        <v>0</v>
      </c>
      <c r="N113" s="183">
        <f t="shared" si="18"/>
        <v>0</v>
      </c>
      <c r="O113" s="185">
        <f t="shared" si="18"/>
        <v>0</v>
      </c>
      <c r="P113" s="184">
        <f t="shared" si="21"/>
        <v>288639</v>
      </c>
      <c r="Q113" s="180">
        <f t="shared" si="22"/>
        <v>288639</v>
      </c>
    </row>
    <row r="114" spans="1:17" x14ac:dyDescent="0.25">
      <c r="A114" s="124">
        <v>98</v>
      </c>
      <c r="B114" s="91" t="s">
        <v>119</v>
      </c>
      <c r="C114" s="182">
        <f>'FA #1'!C115</f>
        <v>1135899</v>
      </c>
      <c r="D114" s="187">
        <f t="shared" si="11"/>
        <v>1135899</v>
      </c>
      <c r="E114" s="189"/>
      <c r="F114" s="189">
        <v>0</v>
      </c>
      <c r="G114" s="190">
        <f t="shared" si="12"/>
        <v>0</v>
      </c>
      <c r="H114" s="190">
        <f t="shared" si="13"/>
        <v>1135899</v>
      </c>
      <c r="I114" s="190">
        <f t="shared" si="14"/>
        <v>1135899</v>
      </c>
      <c r="J114" s="191">
        <f>'FA #1'!G115</f>
        <v>1440910</v>
      </c>
      <c r="K114" s="189">
        <f t="shared" si="15"/>
        <v>1440910</v>
      </c>
      <c r="L114" s="189">
        <f t="shared" si="16"/>
        <v>0</v>
      </c>
      <c r="M114" s="189">
        <f t="shared" si="17"/>
        <v>0</v>
      </c>
      <c r="N114" s="189">
        <f t="shared" si="18"/>
        <v>1440910</v>
      </c>
      <c r="O114" s="192">
        <f t="shared" si="18"/>
        <v>1440910</v>
      </c>
      <c r="P114" s="191">
        <f t="shared" si="21"/>
        <v>2576809</v>
      </c>
      <c r="Q114" s="190">
        <f t="shared" si="22"/>
        <v>2576809</v>
      </c>
    </row>
    <row r="115" spans="1:17" x14ac:dyDescent="0.25">
      <c r="A115" s="76">
        <v>99</v>
      </c>
      <c r="B115" s="78" t="s">
        <v>120</v>
      </c>
      <c r="C115" s="182">
        <f>'FA #1'!C116</f>
        <v>290932</v>
      </c>
      <c r="D115" s="176">
        <f t="shared" si="11"/>
        <v>290932</v>
      </c>
      <c r="E115" s="183"/>
      <c r="F115" s="183">
        <v>0</v>
      </c>
      <c r="G115" s="180">
        <f t="shared" si="12"/>
        <v>0</v>
      </c>
      <c r="H115" s="180">
        <f t="shared" si="13"/>
        <v>290932</v>
      </c>
      <c r="I115" s="180">
        <f t="shared" si="14"/>
        <v>290932</v>
      </c>
      <c r="J115" s="191">
        <f>'FA #1'!G116</f>
        <v>0</v>
      </c>
      <c r="K115" s="183">
        <f t="shared" si="15"/>
        <v>0</v>
      </c>
      <c r="L115" s="183">
        <f t="shared" si="16"/>
        <v>0</v>
      </c>
      <c r="M115" s="183">
        <f t="shared" si="17"/>
        <v>0</v>
      </c>
      <c r="N115" s="183">
        <f t="shared" si="18"/>
        <v>0</v>
      </c>
      <c r="O115" s="185">
        <f t="shared" si="18"/>
        <v>0</v>
      </c>
      <c r="P115" s="184">
        <f t="shared" si="21"/>
        <v>290932</v>
      </c>
      <c r="Q115" s="180">
        <f t="shared" si="22"/>
        <v>290932</v>
      </c>
    </row>
    <row r="116" spans="1:17" x14ac:dyDescent="0.25">
      <c r="A116" s="76">
        <v>100</v>
      </c>
      <c r="B116" s="78" t="s">
        <v>121</v>
      </c>
      <c r="C116" s="182">
        <f>'FA #1'!C117</f>
        <v>154856</v>
      </c>
      <c r="D116" s="176">
        <f t="shared" si="11"/>
        <v>154856</v>
      </c>
      <c r="E116" s="183"/>
      <c r="F116" s="183">
        <v>0</v>
      </c>
      <c r="G116" s="180">
        <f t="shared" si="12"/>
        <v>0</v>
      </c>
      <c r="H116" s="180">
        <f t="shared" si="13"/>
        <v>154856</v>
      </c>
      <c r="I116" s="180">
        <f t="shared" si="14"/>
        <v>154856</v>
      </c>
      <c r="J116" s="191">
        <f>'FA #1'!G117</f>
        <v>0</v>
      </c>
      <c r="K116" s="183">
        <f t="shared" si="15"/>
        <v>0</v>
      </c>
      <c r="L116" s="183">
        <f t="shared" si="16"/>
        <v>0</v>
      </c>
      <c r="M116" s="183">
        <f t="shared" si="17"/>
        <v>0</v>
      </c>
      <c r="N116" s="183">
        <f t="shared" si="18"/>
        <v>0</v>
      </c>
      <c r="O116" s="185">
        <f t="shared" si="18"/>
        <v>0</v>
      </c>
      <c r="P116" s="184">
        <f t="shared" si="21"/>
        <v>154856</v>
      </c>
      <c r="Q116" s="180">
        <f t="shared" si="22"/>
        <v>154856</v>
      </c>
    </row>
    <row r="117" spans="1:17" ht="14.4" thickBot="1" x14ac:dyDescent="0.3">
      <c r="A117" s="125"/>
      <c r="B117" s="126" t="s">
        <v>12</v>
      </c>
      <c r="C117" s="202">
        <f t="shared" ref="C117:Q117" si="23">SUM(C13:C116)</f>
        <v>82471779</v>
      </c>
      <c r="D117" s="202">
        <f t="shared" si="23"/>
        <v>82471779</v>
      </c>
      <c r="E117" s="202">
        <f t="shared" si="23"/>
        <v>0</v>
      </c>
      <c r="F117" s="202">
        <f t="shared" si="23"/>
        <v>300000</v>
      </c>
      <c r="G117" s="202">
        <f t="shared" si="23"/>
        <v>300000</v>
      </c>
      <c r="H117" s="202">
        <f t="shared" si="23"/>
        <v>82771779</v>
      </c>
      <c r="I117" s="202">
        <f t="shared" si="23"/>
        <v>82771779</v>
      </c>
      <c r="J117" s="203">
        <f t="shared" si="23"/>
        <v>5931158</v>
      </c>
      <c r="K117" s="204">
        <f t="shared" si="23"/>
        <v>5931158</v>
      </c>
      <c r="L117" s="204">
        <f t="shared" si="23"/>
        <v>-300000</v>
      </c>
      <c r="M117" s="204">
        <f t="shared" si="23"/>
        <v>-300000</v>
      </c>
      <c r="N117" s="204">
        <f t="shared" si="23"/>
        <v>5631158</v>
      </c>
      <c r="O117" s="202">
        <f t="shared" si="23"/>
        <v>5631158</v>
      </c>
      <c r="P117" s="205">
        <f t="shared" si="23"/>
        <v>88402937</v>
      </c>
      <c r="Q117" s="204">
        <f t="shared" si="23"/>
        <v>88402937</v>
      </c>
    </row>
    <row r="118" spans="1:17" ht="14.4" thickTop="1" x14ac:dyDescent="0.25">
      <c r="A118" s="3" t="str">
        <f>D2</f>
        <v>Work First County Block Grant</v>
      </c>
      <c r="C118" s="206"/>
      <c r="D118" s="207"/>
      <c r="E118" s="208"/>
      <c r="F118" s="208"/>
      <c r="G118" s="209"/>
      <c r="I118" s="209"/>
    </row>
    <row r="119" spans="1:17" x14ac:dyDescent="0.25">
      <c r="A119" s="135" t="str">
        <f>D5</f>
        <v>AUTHORIZATION NUMBER: 2</v>
      </c>
      <c r="C119" s="206"/>
      <c r="D119" s="206"/>
      <c r="E119" s="209"/>
      <c r="F119" s="209"/>
      <c r="G119" s="209"/>
      <c r="I119" s="209"/>
    </row>
    <row r="120" spans="1:17" x14ac:dyDescent="0.25">
      <c r="C120" s="206"/>
      <c r="D120" s="206"/>
      <c r="E120" s="209"/>
      <c r="F120" s="209"/>
      <c r="G120" s="209"/>
      <c r="I120" s="209"/>
    </row>
    <row r="121" spans="1:17" x14ac:dyDescent="0.25">
      <c r="C121" s="206"/>
      <c r="D121" s="206"/>
      <c r="E121" s="209"/>
      <c r="F121" s="209"/>
      <c r="G121" s="209"/>
      <c r="I121" s="209"/>
    </row>
    <row r="122" spans="1:17" x14ac:dyDescent="0.25">
      <c r="B122" s="3" t="s">
        <v>152</v>
      </c>
      <c r="C122" s="206"/>
      <c r="D122" s="206"/>
      <c r="E122" s="206"/>
      <c r="F122" s="209"/>
      <c r="G122" s="209"/>
      <c r="H122" s="209"/>
      <c r="I122" s="209"/>
      <c r="J122" s="172"/>
      <c r="K122" s="209"/>
      <c r="L122" s="209"/>
    </row>
    <row r="123" spans="1:17" x14ac:dyDescent="0.25">
      <c r="B123" s="3" t="s">
        <v>123</v>
      </c>
      <c r="C123" s="206"/>
      <c r="D123" s="206"/>
      <c r="E123" s="206"/>
      <c r="F123" s="209"/>
      <c r="G123" s="209"/>
      <c r="H123" s="209"/>
      <c r="I123" s="209"/>
      <c r="J123" s="172"/>
      <c r="K123" s="209"/>
      <c r="L123" s="209"/>
    </row>
    <row r="124" spans="1:17" x14ac:dyDescent="0.25">
      <c r="B124" s="3" t="s">
        <v>124</v>
      </c>
      <c r="C124" s="206"/>
      <c r="D124" s="206"/>
      <c r="E124" s="206"/>
      <c r="F124" s="209"/>
      <c r="G124" s="209"/>
      <c r="H124" s="209"/>
      <c r="I124" s="209"/>
      <c r="J124" s="172"/>
      <c r="K124" s="209"/>
      <c r="L124" s="209"/>
    </row>
    <row r="125" spans="1:17" x14ac:dyDescent="0.25">
      <c r="B125" s="3" t="s">
        <v>125</v>
      </c>
      <c r="C125" s="206"/>
      <c r="D125" s="206"/>
      <c r="E125" s="206"/>
      <c r="F125" s="209"/>
      <c r="G125" s="209"/>
      <c r="H125" s="209"/>
      <c r="I125" s="209"/>
      <c r="J125" s="172"/>
      <c r="K125" s="209"/>
      <c r="L125" s="209"/>
    </row>
    <row r="126" spans="1:17" x14ac:dyDescent="0.25">
      <c r="B126" s="3" t="str">
        <f>'FA #1'!B129</f>
        <v>Award Number:  2201NCTANF + 2301NCTANF</v>
      </c>
      <c r="C126" s="206"/>
      <c r="D126" s="206"/>
      <c r="E126" s="206"/>
      <c r="F126" s="209"/>
      <c r="G126" s="209"/>
      <c r="H126" s="209"/>
      <c r="I126" s="209"/>
      <c r="J126" s="172"/>
      <c r="K126" s="209"/>
      <c r="L126" s="209"/>
    </row>
    <row r="127" spans="1:17" x14ac:dyDescent="0.25">
      <c r="B127" s="3" t="str">
        <f>'FA #1'!B130</f>
        <v>Award Date:  FFY 2022 &amp; 2023</v>
      </c>
      <c r="C127" s="206"/>
      <c r="D127" s="206"/>
      <c r="E127" s="206"/>
      <c r="F127" s="209"/>
      <c r="G127" s="209"/>
      <c r="H127" s="209"/>
      <c r="I127" s="209"/>
      <c r="J127" s="172"/>
      <c r="K127" s="209"/>
      <c r="L127" s="209"/>
    </row>
    <row r="128" spans="1:17" x14ac:dyDescent="0.25">
      <c r="B128" s="3" t="s">
        <v>126</v>
      </c>
      <c r="C128" s="206"/>
      <c r="D128" s="206"/>
      <c r="E128" s="206"/>
      <c r="F128" s="209"/>
      <c r="G128" s="209"/>
      <c r="H128" s="209"/>
      <c r="I128" s="209"/>
      <c r="J128" s="172"/>
      <c r="K128" s="209"/>
      <c r="L128" s="209"/>
    </row>
    <row r="129" spans="1:253" x14ac:dyDescent="0.25">
      <c r="B129" s="3"/>
      <c r="C129" s="206"/>
      <c r="D129" s="206"/>
      <c r="E129" s="206"/>
      <c r="F129" s="209"/>
      <c r="G129" s="209"/>
      <c r="H129" s="209"/>
      <c r="I129" s="209"/>
      <c r="J129" s="172"/>
      <c r="K129" s="209"/>
      <c r="L129" s="209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206"/>
      <c r="D130" s="206"/>
      <c r="E130" s="206"/>
      <c r="F130" s="209"/>
      <c r="G130" s="209"/>
      <c r="H130" s="209"/>
      <c r="I130" s="209"/>
      <c r="J130" s="172"/>
      <c r="K130" s="209"/>
      <c r="L130" s="209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3" t="s">
        <v>153</v>
      </c>
      <c r="C131" s="3"/>
      <c r="D131" s="3"/>
      <c r="E131" s="3"/>
      <c r="F131" s="3"/>
      <c r="G131" s="3"/>
      <c r="H131" s="3"/>
      <c r="I131" s="3"/>
      <c r="J131" s="210"/>
      <c r="K131" s="3"/>
      <c r="L131" s="3"/>
      <c r="M131" s="3"/>
      <c r="N131" s="3"/>
      <c r="O131" s="3"/>
      <c r="P131" s="3"/>
      <c r="Q131" s="3"/>
    </row>
    <row r="132" spans="1:253" x14ac:dyDescent="0.25">
      <c r="B132" s="246" t="str">
        <f>'[1]FA #1'!B135:L135</f>
        <v xml:space="preserve">This funding authorization represents 100% Federal funds for standard and electing counties.  </v>
      </c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3"/>
      <c r="N132" s="3"/>
      <c r="O132" s="3"/>
      <c r="P132" s="3"/>
      <c r="Q132" s="3"/>
    </row>
    <row r="133" spans="1:253" ht="14.25" customHeight="1" x14ac:dyDescent="0.25">
      <c r="B133" s="151" t="s">
        <v>156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253" ht="14.25" customHeight="1" x14ac:dyDescent="0.25">
      <c r="B134" s="151" t="s">
        <v>157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253" s="3" customFormat="1" ht="14.25" customHeight="1" x14ac:dyDescent="0.25">
      <c r="A135" s="65"/>
      <c r="B135" s="65"/>
      <c r="C135" s="211"/>
      <c r="D135" s="65"/>
      <c r="E135" s="65"/>
      <c r="F135" s="65"/>
      <c r="G135" s="65"/>
      <c r="H135" s="65"/>
      <c r="I135" s="65"/>
      <c r="J135" s="172"/>
      <c r="K135" s="65"/>
      <c r="L135" s="65"/>
      <c r="M135" s="65"/>
      <c r="N135" s="65"/>
      <c r="O135" s="65"/>
      <c r="P135" s="65"/>
      <c r="Q135" s="65"/>
    </row>
    <row r="136" spans="1:253" s="3" customFormat="1" ht="15.75" customHeight="1" x14ac:dyDescent="0.25">
      <c r="A136" s="65"/>
      <c r="B136" s="3" t="s">
        <v>128</v>
      </c>
      <c r="C136" s="211"/>
      <c r="D136" s="65"/>
      <c r="E136" s="65"/>
      <c r="F136" s="65"/>
      <c r="G136" s="65"/>
      <c r="H136" s="65"/>
      <c r="I136" s="65"/>
      <c r="J136" s="172"/>
      <c r="K136" s="65"/>
      <c r="L136" s="65"/>
      <c r="M136" s="65"/>
      <c r="N136" s="65"/>
      <c r="O136" s="65"/>
      <c r="P136" s="65"/>
      <c r="Q136" s="65"/>
    </row>
    <row r="137" spans="1:253" s="3" customFormat="1" ht="15.75" customHeight="1" x14ac:dyDescent="0.25">
      <c r="B137" s="3" t="s">
        <v>129</v>
      </c>
      <c r="C137" s="3" t="s">
        <v>130</v>
      </c>
      <c r="J137" s="210"/>
    </row>
    <row r="138" spans="1:253" s="3" customFormat="1" ht="15.75" customHeight="1" x14ac:dyDescent="0.25">
      <c r="C138" s="3" t="s">
        <v>131</v>
      </c>
      <c r="J138" s="210"/>
    </row>
    <row r="139" spans="1:253" ht="15" customHeight="1" x14ac:dyDescent="0.25">
      <c r="A139" s="3"/>
      <c r="B139" s="3"/>
      <c r="C139" s="212"/>
      <c r="D139" s="3"/>
      <c r="E139" s="3"/>
      <c r="F139" s="3"/>
      <c r="G139" s="3"/>
      <c r="H139" s="3"/>
      <c r="I139" s="3"/>
      <c r="J139" s="21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3" t="s">
        <v>132</v>
      </c>
      <c r="C140" s="212"/>
      <c r="D140" s="3"/>
      <c r="E140" s="3"/>
      <c r="F140" s="3"/>
      <c r="G140" s="3"/>
      <c r="H140" s="3"/>
      <c r="I140" s="3"/>
      <c r="J140" s="210"/>
      <c r="K140" s="3"/>
      <c r="L140" s="3"/>
      <c r="M140" s="3"/>
      <c r="N140" s="3"/>
      <c r="O140" s="3"/>
      <c r="P140" s="3"/>
      <c r="Q140" s="3"/>
    </row>
    <row r="141" spans="1:253" x14ac:dyDescent="0.25">
      <c r="C141" s="212"/>
      <c r="D141" s="3"/>
      <c r="E141" s="3"/>
      <c r="F141" s="3"/>
      <c r="G141" s="3"/>
      <c r="H141" s="3"/>
      <c r="I141" s="3"/>
      <c r="J141" s="172"/>
    </row>
    <row r="142" spans="1:253" x14ac:dyDescent="0.25">
      <c r="B142" s="139" t="s">
        <v>133</v>
      </c>
      <c r="C142" s="135"/>
      <c r="D142" s="135"/>
      <c r="E142" s="135"/>
      <c r="F142" s="135"/>
      <c r="H142" s="65"/>
      <c r="J142" s="172"/>
    </row>
    <row r="143" spans="1:253" x14ac:dyDescent="0.25">
      <c r="B143" s="139" t="s">
        <v>134</v>
      </c>
      <c r="C143" s="135"/>
      <c r="D143" s="135"/>
      <c r="E143" s="135"/>
      <c r="F143" s="135"/>
      <c r="H143" s="65"/>
      <c r="J143" s="172"/>
    </row>
    <row r="144" spans="1:253" x14ac:dyDescent="0.25">
      <c r="H144" s="65"/>
      <c r="J144" s="172"/>
    </row>
    <row r="145" spans="2:15" x14ac:dyDescent="0.25">
      <c r="B145" s="3" t="s">
        <v>135</v>
      </c>
      <c r="H145" s="3" t="s">
        <v>136</v>
      </c>
      <c r="J145" s="172"/>
    </row>
    <row r="146" spans="2:15" x14ac:dyDescent="0.25">
      <c r="I146" s="218">
        <v>44957</v>
      </c>
      <c r="J146" s="172"/>
    </row>
    <row r="147" spans="2:15" x14ac:dyDescent="0.25">
      <c r="H147" s="65"/>
      <c r="I147" s="243"/>
      <c r="J147" s="243"/>
    </row>
    <row r="148" spans="2:15" ht="14.4" thickBot="1" x14ac:dyDescent="0.3">
      <c r="B148" s="217"/>
      <c r="C148" s="217"/>
      <c r="D148" s="217"/>
      <c r="E148" s="217"/>
      <c r="F148" s="217"/>
      <c r="G148" s="217"/>
      <c r="H148" s="217"/>
      <c r="I148" s="217"/>
      <c r="J148" s="210"/>
      <c r="L148" s="3"/>
      <c r="M148" s="3"/>
      <c r="N148" s="3"/>
      <c r="O148" s="210"/>
    </row>
    <row r="149" spans="2:15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10"/>
    </row>
    <row r="150" spans="2:15" x14ac:dyDescent="0.25">
      <c r="B150" s="3"/>
      <c r="D150" s="3"/>
      <c r="E150" s="3"/>
      <c r="F150" s="3"/>
      <c r="J150" s="210"/>
    </row>
    <row r="151" spans="2:15" x14ac:dyDescent="0.25">
      <c r="B151" s="3"/>
      <c r="C151" s="3"/>
      <c r="D151" s="3"/>
      <c r="E151" s="3"/>
      <c r="F151" s="3"/>
      <c r="G151" s="3"/>
      <c r="H151" s="3"/>
      <c r="I151" s="3"/>
      <c r="J151" s="210"/>
    </row>
    <row r="152" spans="2:15" x14ac:dyDescent="0.25">
      <c r="B152" s="3"/>
      <c r="C152" s="3"/>
      <c r="D152" s="3"/>
      <c r="E152" s="3"/>
      <c r="F152" s="3"/>
      <c r="G152" s="3"/>
      <c r="H152" s="3"/>
      <c r="I152" s="3"/>
      <c r="J152" s="210"/>
    </row>
    <row r="153" spans="2:15" ht="23.25" customHeight="1" x14ac:dyDescent="0.25">
      <c r="B153" s="135" t="s">
        <v>146</v>
      </c>
      <c r="C153" s="143"/>
      <c r="D153" s="143"/>
      <c r="E153" s="143"/>
      <c r="F153" s="143"/>
      <c r="G153" s="144"/>
      <c r="H153" s="145"/>
      <c r="I153" s="143"/>
      <c r="J153" s="213"/>
    </row>
    <row r="154" spans="2:15" x14ac:dyDescent="0.25">
      <c r="B154" s="135"/>
      <c r="C154" s="245" t="s">
        <v>147</v>
      </c>
      <c r="D154" s="245"/>
      <c r="E154" s="245"/>
      <c r="F154" s="147"/>
      <c r="G154" s="144"/>
      <c r="H154" s="144"/>
      <c r="I154" s="245" t="s">
        <v>148</v>
      </c>
      <c r="J154" s="245"/>
    </row>
    <row r="155" spans="2:15" x14ac:dyDescent="0.25">
      <c r="B155" s="135"/>
      <c r="C155" s="147"/>
      <c r="D155" s="147"/>
      <c r="E155" s="147"/>
      <c r="F155" s="147"/>
      <c r="G155" s="144"/>
      <c r="H155" s="144"/>
      <c r="I155" s="144"/>
      <c r="J155" s="214"/>
    </row>
    <row r="156" spans="2:15" x14ac:dyDescent="0.25">
      <c r="B156" s="135" t="s">
        <v>149</v>
      </c>
      <c r="C156" s="143"/>
      <c r="D156" s="143"/>
      <c r="E156" s="143"/>
      <c r="F156" s="143"/>
      <c r="G156" s="144"/>
      <c r="H156" s="144"/>
      <c r="I156" s="215"/>
      <c r="J156" s="213"/>
    </row>
    <row r="157" spans="2:15" x14ac:dyDescent="0.25">
      <c r="B157" s="135"/>
      <c r="C157" s="147"/>
      <c r="D157" s="147"/>
      <c r="E157" s="147"/>
      <c r="F157" s="147"/>
      <c r="G157" s="144"/>
      <c r="H157" s="144"/>
      <c r="I157" s="241" t="s">
        <v>150</v>
      </c>
      <c r="J157" s="241"/>
      <c r="K157" s="172"/>
    </row>
    <row r="158" spans="2:15" x14ac:dyDescent="0.25">
      <c r="B158" s="135"/>
      <c r="C158" s="135"/>
      <c r="D158" s="135"/>
      <c r="E158" s="135"/>
      <c r="F158" s="135"/>
      <c r="H158" s="65"/>
      <c r="J158" s="172"/>
    </row>
    <row r="159" spans="2:15" x14ac:dyDescent="0.25">
      <c r="B159" s="135" t="s">
        <v>151</v>
      </c>
      <c r="C159" s="135"/>
      <c r="D159" s="135"/>
      <c r="E159" s="135"/>
      <c r="F159" s="135"/>
      <c r="H159" s="65"/>
      <c r="J159" s="172"/>
    </row>
    <row r="160" spans="2:15" x14ac:dyDescent="0.25">
      <c r="B160" s="135"/>
      <c r="C160" s="135"/>
      <c r="D160" s="135"/>
      <c r="E160" s="135"/>
      <c r="F160" s="135"/>
      <c r="H160" s="65"/>
      <c r="J160" s="172"/>
    </row>
    <row r="161" spans="2:10" x14ac:dyDescent="0.25">
      <c r="B161" s="135"/>
      <c r="C161" s="135"/>
      <c r="D161" s="135"/>
      <c r="E161" s="135"/>
      <c r="F161" s="135"/>
      <c r="H161" s="65"/>
      <c r="J161" s="172"/>
    </row>
    <row r="162" spans="2:10" x14ac:dyDescent="0.25">
      <c r="H162" s="65"/>
      <c r="I162" s="172"/>
    </row>
    <row r="163" spans="2:10" x14ac:dyDescent="0.25">
      <c r="H163" s="65"/>
      <c r="I163" s="172"/>
    </row>
    <row r="164" spans="2:10" x14ac:dyDescent="0.25">
      <c r="H164" s="65"/>
      <c r="I164" s="172"/>
    </row>
  </sheetData>
  <sheetProtection algorithmName="SHA-512" hashValue="t74KXDI51Z/NDMysdTstl5zfWeFo2S+A9JQHY+TwLY+G9Re0A004q3KGH2EYMBxYeqnW4TAkJ3R/PLk4AV04HA==" saltValue="YS/bNRYHwf35Hm1klJ5wFw==" spinCount="100000" sheet="1" objects="1"/>
  <mergeCells count="19"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B132:L132"/>
    <mergeCell ref="I147:J147"/>
    <mergeCell ref="C154:E154"/>
    <mergeCell ref="I154:J154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2"/>
  <sheetViews>
    <sheetView topLeftCell="A152" workbookViewId="0">
      <selection activeCell="A72" sqref="A72:XFD72"/>
    </sheetView>
  </sheetViews>
  <sheetFormatPr defaultColWidth="9.109375" defaultRowHeight="10.199999999999999" x14ac:dyDescent="0.2"/>
  <cols>
    <col min="1" max="1" width="6.44140625" style="1" customWidth="1"/>
    <col min="2" max="2" width="14.5546875" style="1" customWidth="1"/>
    <col min="3" max="3" width="10.6640625" style="1" customWidth="1"/>
    <col min="4" max="4" width="8.109375" style="1" customWidth="1"/>
    <col min="5" max="5" width="10.5546875" style="1" customWidth="1"/>
    <col min="6" max="6" width="0.6640625" style="1" hidden="1" customWidth="1"/>
    <col min="7" max="7" width="9.88671875" style="1" customWidth="1"/>
    <col min="8" max="8" width="8.6640625" style="1" customWidth="1"/>
    <col min="9" max="9" width="9.109375" style="1" customWidth="1"/>
    <col min="10" max="10" width="10.33203125" style="4" customWidth="1"/>
    <col min="11" max="11" width="8.33203125" style="1" customWidth="1"/>
    <col min="12" max="12" width="11" style="1" customWidth="1"/>
    <col min="13" max="16384" width="9.109375" style="1"/>
  </cols>
  <sheetData>
    <row r="1" spans="1:12" ht="15.75" customHeight="1" x14ac:dyDescent="0.25">
      <c r="A1" s="1" t="s">
        <v>139</v>
      </c>
      <c r="C1" s="2"/>
      <c r="E1" s="3" t="s">
        <v>0</v>
      </c>
    </row>
    <row r="2" spans="1:12" ht="15.75" customHeight="1" x14ac:dyDescent="0.25">
      <c r="C2" s="2"/>
      <c r="E2" s="3" t="s">
        <v>1</v>
      </c>
    </row>
    <row r="3" spans="1:12" ht="16.5" customHeight="1" x14ac:dyDescent="0.25">
      <c r="C3" s="2"/>
      <c r="E3" s="6" t="s">
        <v>2</v>
      </c>
      <c r="I3" s="6"/>
    </row>
    <row r="4" spans="1:12" ht="13.2" x14ac:dyDescent="0.25">
      <c r="B4" s="7"/>
      <c r="E4" s="6" t="s">
        <v>161</v>
      </c>
    </row>
    <row r="5" spans="1:12" ht="13.2" x14ac:dyDescent="0.25">
      <c r="E5" s="6" t="s">
        <v>3</v>
      </c>
    </row>
    <row r="6" spans="1:12" ht="5.25" customHeight="1" x14ac:dyDescent="0.2"/>
    <row r="7" spans="1:12" ht="13.2" x14ac:dyDescent="0.25">
      <c r="E7" s="8" t="s">
        <v>4</v>
      </c>
    </row>
    <row r="8" spans="1:12" ht="13.2" x14ac:dyDescent="0.25">
      <c r="E8" s="6" t="s">
        <v>162</v>
      </c>
    </row>
    <row r="9" spans="1:12" ht="13.2" x14ac:dyDescent="0.25">
      <c r="E9" s="6" t="s">
        <v>163</v>
      </c>
    </row>
    <row r="10" spans="1:12" ht="11.4" x14ac:dyDescent="0.2">
      <c r="E10" s="5"/>
    </row>
    <row r="11" spans="1:12" ht="16.5" customHeight="1" x14ac:dyDescent="0.2"/>
    <row r="12" spans="1:12" ht="23.25" customHeight="1" x14ac:dyDescent="0.2">
      <c r="A12" s="61"/>
      <c r="B12" s="60"/>
      <c r="C12" s="251" t="s">
        <v>5</v>
      </c>
      <c r="D12" s="252"/>
      <c r="E12" s="253"/>
      <c r="F12" s="9"/>
      <c r="G12" s="254" t="s">
        <v>6</v>
      </c>
      <c r="H12" s="252"/>
      <c r="I12" s="255"/>
      <c r="J12" s="252" t="s">
        <v>7</v>
      </c>
      <c r="K12" s="252"/>
      <c r="L12" s="253"/>
    </row>
    <row r="13" spans="1:12" s="13" customFormat="1" x14ac:dyDescent="0.2">
      <c r="A13" s="11" t="s">
        <v>8</v>
      </c>
      <c r="B13" s="11" t="s">
        <v>9</v>
      </c>
      <c r="C13" s="11" t="s">
        <v>10</v>
      </c>
      <c r="D13" s="12" t="s">
        <v>11</v>
      </c>
      <c r="E13" s="12" t="s">
        <v>12</v>
      </c>
      <c r="F13" s="10"/>
      <c r="G13" s="154" t="s">
        <v>10</v>
      </c>
      <c r="H13" s="12" t="s">
        <v>11</v>
      </c>
      <c r="I13" s="155" t="s">
        <v>12</v>
      </c>
      <c r="J13" s="153" t="s">
        <v>10</v>
      </c>
      <c r="K13" s="12" t="s">
        <v>11</v>
      </c>
      <c r="L13" s="62" t="s">
        <v>12</v>
      </c>
    </row>
    <row r="14" spans="1:12" ht="13.2" x14ac:dyDescent="0.25">
      <c r="A14" s="14" t="s">
        <v>13</v>
      </c>
      <c r="B14" s="15" t="s">
        <v>14</v>
      </c>
      <c r="C14" s="16">
        <v>833472</v>
      </c>
      <c r="D14" s="17">
        <v>0</v>
      </c>
      <c r="E14" s="18">
        <f t="shared" ref="E14:E60" si="0">C14+D14</f>
        <v>833472</v>
      </c>
      <c r="F14" s="27"/>
      <c r="G14" s="156">
        <v>0</v>
      </c>
      <c r="H14" s="17">
        <v>0</v>
      </c>
      <c r="I14" s="157">
        <f t="shared" ref="I14:I60" si="1">G14+H14</f>
        <v>0</v>
      </c>
      <c r="J14" s="18">
        <f t="shared" ref="J14:K60" si="2">C14+G14</f>
        <v>833472</v>
      </c>
      <c r="K14" s="19">
        <f t="shared" si="2"/>
        <v>0</v>
      </c>
      <c r="L14" s="17">
        <f t="shared" ref="L14:L60" si="3">SUM(J14:K14)</f>
        <v>833472</v>
      </c>
    </row>
    <row r="15" spans="1:12" ht="13.2" x14ac:dyDescent="0.25">
      <c r="A15" s="14" t="s">
        <v>15</v>
      </c>
      <c r="B15" s="15" t="s">
        <v>16</v>
      </c>
      <c r="C15" s="16">
        <v>210683</v>
      </c>
      <c r="D15" s="19">
        <v>0</v>
      </c>
      <c r="E15" s="18">
        <f t="shared" si="0"/>
        <v>210683</v>
      </c>
      <c r="F15" s="27"/>
      <c r="G15" s="158">
        <v>0</v>
      </c>
      <c r="H15" s="19">
        <v>0</v>
      </c>
      <c r="I15" s="159">
        <f t="shared" si="1"/>
        <v>0</v>
      </c>
      <c r="J15" s="18">
        <f t="shared" si="2"/>
        <v>210683</v>
      </c>
      <c r="K15" s="19">
        <f t="shared" si="2"/>
        <v>0</v>
      </c>
      <c r="L15" s="19">
        <f t="shared" si="3"/>
        <v>210683</v>
      </c>
    </row>
    <row r="16" spans="1:12" ht="13.2" x14ac:dyDescent="0.25">
      <c r="A16" s="14" t="s">
        <v>17</v>
      </c>
      <c r="B16" s="15" t="s">
        <v>18</v>
      </c>
      <c r="C16" s="16">
        <v>99397</v>
      </c>
      <c r="D16" s="19">
        <v>0</v>
      </c>
      <c r="E16" s="18">
        <f t="shared" si="0"/>
        <v>99397</v>
      </c>
      <c r="F16" s="27"/>
      <c r="G16" s="158">
        <v>0</v>
      </c>
      <c r="H16" s="19">
        <v>0</v>
      </c>
      <c r="I16" s="159">
        <f t="shared" si="1"/>
        <v>0</v>
      </c>
      <c r="J16" s="18">
        <f t="shared" si="2"/>
        <v>99397</v>
      </c>
      <c r="K16" s="19">
        <f t="shared" si="2"/>
        <v>0</v>
      </c>
      <c r="L16" s="19">
        <f t="shared" si="3"/>
        <v>99397</v>
      </c>
    </row>
    <row r="17" spans="1:12" ht="13.2" x14ac:dyDescent="0.25">
      <c r="A17" s="14" t="s">
        <v>19</v>
      </c>
      <c r="B17" s="15" t="s">
        <v>20</v>
      </c>
      <c r="C17" s="16">
        <v>418769</v>
      </c>
      <c r="D17" s="19">
        <v>0</v>
      </c>
      <c r="E17" s="18">
        <f t="shared" si="0"/>
        <v>418769</v>
      </c>
      <c r="F17" s="27"/>
      <c r="G17" s="158">
        <v>0</v>
      </c>
      <c r="H17" s="19">
        <v>0</v>
      </c>
      <c r="I17" s="159">
        <f t="shared" si="1"/>
        <v>0</v>
      </c>
      <c r="J17" s="18">
        <f t="shared" si="2"/>
        <v>418769</v>
      </c>
      <c r="K17" s="19">
        <f t="shared" si="2"/>
        <v>0</v>
      </c>
      <c r="L17" s="19">
        <f t="shared" si="3"/>
        <v>418769</v>
      </c>
    </row>
    <row r="18" spans="1:12" ht="13.2" x14ac:dyDescent="0.25">
      <c r="A18" s="14" t="s">
        <v>21</v>
      </c>
      <c r="B18" s="15" t="s">
        <v>22</v>
      </c>
      <c r="C18" s="16">
        <v>235503</v>
      </c>
      <c r="D18" s="19">
        <v>0</v>
      </c>
      <c r="E18" s="18">
        <f t="shared" si="0"/>
        <v>235503</v>
      </c>
      <c r="F18" s="27"/>
      <c r="G18" s="158">
        <v>0</v>
      </c>
      <c r="H18" s="19">
        <v>0</v>
      </c>
      <c r="I18" s="159">
        <f t="shared" si="1"/>
        <v>0</v>
      </c>
      <c r="J18" s="18">
        <f t="shared" si="2"/>
        <v>235503</v>
      </c>
      <c r="K18" s="19">
        <f t="shared" si="2"/>
        <v>0</v>
      </c>
      <c r="L18" s="19">
        <f t="shared" si="3"/>
        <v>235503</v>
      </c>
    </row>
    <row r="19" spans="1:12" ht="13.2" x14ac:dyDescent="0.25">
      <c r="A19" s="14" t="s">
        <v>23</v>
      </c>
      <c r="B19" s="15" t="s">
        <v>24</v>
      </c>
      <c r="C19" s="16">
        <v>202443</v>
      </c>
      <c r="D19" s="19">
        <v>0</v>
      </c>
      <c r="E19" s="18">
        <f t="shared" si="0"/>
        <v>202443</v>
      </c>
      <c r="F19" s="27"/>
      <c r="G19" s="158">
        <v>0</v>
      </c>
      <c r="H19" s="19">
        <v>0</v>
      </c>
      <c r="I19" s="159">
        <f t="shared" si="1"/>
        <v>0</v>
      </c>
      <c r="J19" s="18">
        <f t="shared" si="2"/>
        <v>202443</v>
      </c>
      <c r="K19" s="19">
        <f t="shared" si="2"/>
        <v>0</v>
      </c>
      <c r="L19" s="19">
        <f t="shared" si="3"/>
        <v>202443</v>
      </c>
    </row>
    <row r="20" spans="1:12" ht="13.2" x14ac:dyDescent="0.25">
      <c r="A20" s="14" t="s">
        <v>25</v>
      </c>
      <c r="B20" s="15" t="s">
        <v>26</v>
      </c>
      <c r="C20" s="16">
        <v>679653</v>
      </c>
      <c r="D20" s="19">
        <v>0</v>
      </c>
      <c r="E20" s="18">
        <f t="shared" si="0"/>
        <v>679653</v>
      </c>
      <c r="F20" s="27"/>
      <c r="G20" s="158">
        <v>731533</v>
      </c>
      <c r="H20" s="19">
        <v>0</v>
      </c>
      <c r="I20" s="159">
        <f t="shared" si="1"/>
        <v>731533</v>
      </c>
      <c r="J20" s="18">
        <f t="shared" si="2"/>
        <v>1411186</v>
      </c>
      <c r="K20" s="19">
        <f t="shared" si="2"/>
        <v>0</v>
      </c>
      <c r="L20" s="19">
        <f t="shared" si="3"/>
        <v>1411186</v>
      </c>
    </row>
    <row r="21" spans="1:12" ht="13.2" x14ac:dyDescent="0.25">
      <c r="A21" s="14" t="s">
        <v>27</v>
      </c>
      <c r="B21" s="15" t="s">
        <v>28</v>
      </c>
      <c r="C21" s="16">
        <v>192031</v>
      </c>
      <c r="D21" s="19">
        <v>0</v>
      </c>
      <c r="E21" s="18">
        <f t="shared" si="0"/>
        <v>192031</v>
      </c>
      <c r="F21" s="27"/>
      <c r="G21" s="158">
        <v>0</v>
      </c>
      <c r="H21" s="19">
        <v>0</v>
      </c>
      <c r="I21" s="159">
        <f t="shared" si="1"/>
        <v>0</v>
      </c>
      <c r="J21" s="18">
        <f t="shared" si="2"/>
        <v>192031</v>
      </c>
      <c r="K21" s="19">
        <f t="shared" si="2"/>
        <v>0</v>
      </c>
      <c r="L21" s="19">
        <f t="shared" si="3"/>
        <v>192031</v>
      </c>
    </row>
    <row r="22" spans="1:12" ht="13.2" x14ac:dyDescent="0.25">
      <c r="A22" s="14" t="s">
        <v>29</v>
      </c>
      <c r="B22" s="15" t="s">
        <v>30</v>
      </c>
      <c r="C22" s="16">
        <v>343239</v>
      </c>
      <c r="D22" s="19">
        <v>0</v>
      </c>
      <c r="E22" s="18">
        <f t="shared" si="0"/>
        <v>343239</v>
      </c>
      <c r="F22" s="27"/>
      <c r="G22" s="158">
        <v>0</v>
      </c>
      <c r="H22" s="19">
        <v>0</v>
      </c>
      <c r="I22" s="159">
        <f t="shared" si="1"/>
        <v>0</v>
      </c>
      <c r="J22" s="18">
        <f t="shared" si="2"/>
        <v>343239</v>
      </c>
      <c r="K22" s="19">
        <f t="shared" si="2"/>
        <v>0</v>
      </c>
      <c r="L22" s="19">
        <f t="shared" si="3"/>
        <v>343239</v>
      </c>
    </row>
    <row r="23" spans="1:12" ht="13.2" x14ac:dyDescent="0.25">
      <c r="A23" s="14">
        <v>10</v>
      </c>
      <c r="B23" s="15" t="s">
        <v>31</v>
      </c>
      <c r="C23" s="16">
        <v>562411</v>
      </c>
      <c r="D23" s="19">
        <v>0</v>
      </c>
      <c r="E23" s="18">
        <f t="shared" si="0"/>
        <v>562411</v>
      </c>
      <c r="F23" s="27"/>
      <c r="G23" s="158">
        <v>0</v>
      </c>
      <c r="H23" s="19">
        <v>0</v>
      </c>
      <c r="I23" s="159">
        <f t="shared" si="1"/>
        <v>0</v>
      </c>
      <c r="J23" s="18">
        <f t="shared" si="2"/>
        <v>562411</v>
      </c>
      <c r="K23" s="19">
        <f t="shared" si="2"/>
        <v>0</v>
      </c>
      <c r="L23" s="19">
        <f t="shared" si="3"/>
        <v>562411</v>
      </c>
    </row>
    <row r="24" spans="1:12" ht="13.2" x14ac:dyDescent="0.25">
      <c r="A24" s="14">
        <v>11</v>
      </c>
      <c r="B24" s="15" t="s">
        <v>32</v>
      </c>
      <c r="C24" s="16">
        <v>2404228</v>
      </c>
      <c r="D24" s="19">
        <v>0</v>
      </c>
      <c r="E24" s="18">
        <f t="shared" si="0"/>
        <v>2404228</v>
      </c>
      <c r="F24" s="27"/>
      <c r="G24" s="158">
        <v>0</v>
      </c>
      <c r="H24" s="19">
        <v>0</v>
      </c>
      <c r="I24" s="159">
        <f t="shared" si="1"/>
        <v>0</v>
      </c>
      <c r="J24" s="18">
        <f t="shared" si="2"/>
        <v>2404228</v>
      </c>
      <c r="K24" s="19">
        <f t="shared" si="2"/>
        <v>0</v>
      </c>
      <c r="L24" s="19">
        <f t="shared" si="3"/>
        <v>2404228</v>
      </c>
    </row>
    <row r="25" spans="1:12" ht="13.2" x14ac:dyDescent="0.25">
      <c r="A25" s="14">
        <v>12</v>
      </c>
      <c r="B25" s="15" t="s">
        <v>33</v>
      </c>
      <c r="C25" s="16">
        <v>759938</v>
      </c>
      <c r="D25" s="19">
        <v>0</v>
      </c>
      <c r="E25" s="18">
        <f t="shared" si="0"/>
        <v>759938</v>
      </c>
      <c r="F25" s="27"/>
      <c r="G25" s="158">
        <v>0</v>
      </c>
      <c r="H25" s="19">
        <v>0</v>
      </c>
      <c r="I25" s="159">
        <f t="shared" si="1"/>
        <v>0</v>
      </c>
      <c r="J25" s="18">
        <f t="shared" si="2"/>
        <v>759938</v>
      </c>
      <c r="K25" s="19">
        <f t="shared" si="2"/>
        <v>0</v>
      </c>
      <c r="L25" s="19">
        <f t="shared" si="3"/>
        <v>759938</v>
      </c>
    </row>
    <row r="26" spans="1:12" ht="13.2" x14ac:dyDescent="0.25">
      <c r="A26" s="14">
        <v>13</v>
      </c>
      <c r="B26" s="15" t="s">
        <v>34</v>
      </c>
      <c r="C26" s="16">
        <v>1499394</v>
      </c>
      <c r="D26" s="19">
        <v>0</v>
      </c>
      <c r="E26" s="18">
        <f t="shared" si="0"/>
        <v>1499394</v>
      </c>
      <c r="F26" s="27"/>
      <c r="G26" s="158">
        <v>0</v>
      </c>
      <c r="H26" s="19">
        <v>0</v>
      </c>
      <c r="I26" s="159">
        <f t="shared" si="1"/>
        <v>0</v>
      </c>
      <c r="J26" s="18">
        <f t="shared" si="2"/>
        <v>1499394</v>
      </c>
      <c r="K26" s="19">
        <f t="shared" si="2"/>
        <v>0</v>
      </c>
      <c r="L26" s="19">
        <f t="shared" si="3"/>
        <v>1499394</v>
      </c>
    </row>
    <row r="27" spans="1:12" ht="13.2" x14ac:dyDescent="0.25">
      <c r="A27" s="14">
        <v>14</v>
      </c>
      <c r="B27" s="15" t="s">
        <v>35</v>
      </c>
      <c r="C27" s="16">
        <v>1058356</v>
      </c>
      <c r="D27" s="19">
        <v>0</v>
      </c>
      <c r="E27" s="18">
        <f t="shared" si="0"/>
        <v>1058356</v>
      </c>
      <c r="F27" s="27"/>
      <c r="G27" s="158">
        <v>565191</v>
      </c>
      <c r="H27" s="19">
        <v>0</v>
      </c>
      <c r="I27" s="159">
        <f t="shared" si="1"/>
        <v>565191</v>
      </c>
      <c r="J27" s="18">
        <f t="shared" si="2"/>
        <v>1623547</v>
      </c>
      <c r="K27" s="19">
        <f t="shared" si="2"/>
        <v>0</v>
      </c>
      <c r="L27" s="19">
        <f t="shared" si="3"/>
        <v>1623547</v>
      </c>
    </row>
    <row r="28" spans="1:12" ht="13.2" x14ac:dyDescent="0.25">
      <c r="A28" s="14">
        <v>15</v>
      </c>
      <c r="B28" s="15" t="s">
        <v>36</v>
      </c>
      <c r="C28" s="16">
        <v>86480</v>
      </c>
      <c r="D28" s="19">
        <v>0</v>
      </c>
      <c r="E28" s="18">
        <f t="shared" si="0"/>
        <v>86480</v>
      </c>
      <c r="F28" s="27"/>
      <c r="G28" s="158">
        <v>0</v>
      </c>
      <c r="H28" s="19">
        <v>0</v>
      </c>
      <c r="I28" s="159">
        <f t="shared" si="1"/>
        <v>0</v>
      </c>
      <c r="J28" s="18">
        <f t="shared" si="2"/>
        <v>86480</v>
      </c>
      <c r="K28" s="19">
        <f t="shared" si="2"/>
        <v>0</v>
      </c>
      <c r="L28" s="19">
        <f t="shared" si="3"/>
        <v>86480</v>
      </c>
    </row>
    <row r="29" spans="1:12" ht="13.2" x14ac:dyDescent="0.25">
      <c r="A29" s="14">
        <v>16</v>
      </c>
      <c r="B29" s="15" t="s">
        <v>37</v>
      </c>
      <c r="C29" s="16">
        <v>741533</v>
      </c>
      <c r="D29" s="19">
        <v>0</v>
      </c>
      <c r="E29" s="18">
        <f t="shared" si="0"/>
        <v>741533</v>
      </c>
      <c r="F29" s="27"/>
      <c r="G29" s="158">
        <v>0</v>
      </c>
      <c r="H29" s="19">
        <v>0</v>
      </c>
      <c r="I29" s="159">
        <f t="shared" si="1"/>
        <v>0</v>
      </c>
      <c r="J29" s="18">
        <f t="shared" si="2"/>
        <v>741533</v>
      </c>
      <c r="K29" s="19">
        <f t="shared" si="2"/>
        <v>0</v>
      </c>
      <c r="L29" s="19">
        <f t="shared" si="3"/>
        <v>741533</v>
      </c>
    </row>
    <row r="30" spans="1:12" ht="13.2" x14ac:dyDescent="0.25">
      <c r="A30" s="14">
        <v>17</v>
      </c>
      <c r="B30" s="15" t="s">
        <v>38</v>
      </c>
      <c r="C30" s="16">
        <v>346129</v>
      </c>
      <c r="D30" s="19">
        <v>0</v>
      </c>
      <c r="E30" s="18">
        <f t="shared" si="0"/>
        <v>346129</v>
      </c>
      <c r="F30" s="27"/>
      <c r="G30" s="158">
        <v>0</v>
      </c>
      <c r="H30" s="19">
        <v>0</v>
      </c>
      <c r="I30" s="159">
        <f t="shared" si="1"/>
        <v>0</v>
      </c>
      <c r="J30" s="18">
        <f t="shared" si="2"/>
        <v>346129</v>
      </c>
      <c r="K30" s="19">
        <f t="shared" si="2"/>
        <v>0</v>
      </c>
      <c r="L30" s="19">
        <f t="shared" si="3"/>
        <v>346129</v>
      </c>
    </row>
    <row r="31" spans="1:12" ht="13.2" x14ac:dyDescent="0.25">
      <c r="A31" s="14">
        <v>18</v>
      </c>
      <c r="B31" s="15" t="s">
        <v>39</v>
      </c>
      <c r="C31" s="16">
        <v>1403845</v>
      </c>
      <c r="D31" s="19">
        <v>0</v>
      </c>
      <c r="E31" s="18">
        <f t="shared" si="0"/>
        <v>1403845</v>
      </c>
      <c r="F31" s="27"/>
      <c r="G31" s="158">
        <v>1093740</v>
      </c>
      <c r="H31" s="19">
        <v>0</v>
      </c>
      <c r="I31" s="159">
        <f t="shared" si="1"/>
        <v>1093740</v>
      </c>
      <c r="J31" s="18">
        <f t="shared" si="2"/>
        <v>2497585</v>
      </c>
      <c r="K31" s="19">
        <f t="shared" si="2"/>
        <v>0</v>
      </c>
      <c r="L31" s="19">
        <f t="shared" si="3"/>
        <v>2497585</v>
      </c>
    </row>
    <row r="32" spans="1:12" ht="13.2" x14ac:dyDescent="0.25">
      <c r="A32" s="14">
        <v>19</v>
      </c>
      <c r="B32" s="15" t="s">
        <v>40</v>
      </c>
      <c r="C32" s="16">
        <v>249419</v>
      </c>
      <c r="D32" s="19">
        <v>0</v>
      </c>
      <c r="E32" s="18">
        <f t="shared" si="0"/>
        <v>249419</v>
      </c>
      <c r="F32" s="27"/>
      <c r="G32" s="158">
        <v>0</v>
      </c>
      <c r="H32" s="19">
        <v>0</v>
      </c>
      <c r="I32" s="159">
        <f t="shared" si="1"/>
        <v>0</v>
      </c>
      <c r="J32" s="18">
        <f t="shared" si="2"/>
        <v>249419</v>
      </c>
      <c r="K32" s="19">
        <f t="shared" si="2"/>
        <v>0</v>
      </c>
      <c r="L32" s="19">
        <f t="shared" si="3"/>
        <v>249419</v>
      </c>
    </row>
    <row r="33" spans="1:12" ht="13.2" x14ac:dyDescent="0.25">
      <c r="A33" s="14">
        <v>20</v>
      </c>
      <c r="B33" s="15" t="s">
        <v>41</v>
      </c>
      <c r="C33" s="16">
        <v>282895</v>
      </c>
      <c r="D33" s="19">
        <v>0</v>
      </c>
      <c r="E33" s="18">
        <f t="shared" si="0"/>
        <v>282895</v>
      </c>
      <c r="F33" s="27"/>
      <c r="G33" s="158">
        <v>0</v>
      </c>
      <c r="H33" s="19">
        <v>0</v>
      </c>
      <c r="I33" s="159">
        <f t="shared" si="1"/>
        <v>0</v>
      </c>
      <c r="J33" s="18">
        <f t="shared" si="2"/>
        <v>282895</v>
      </c>
      <c r="K33" s="19">
        <f t="shared" si="2"/>
        <v>0</v>
      </c>
      <c r="L33" s="19">
        <f t="shared" si="3"/>
        <v>282895</v>
      </c>
    </row>
    <row r="34" spans="1:12" ht="13.2" x14ac:dyDescent="0.25">
      <c r="A34" s="14">
        <v>21</v>
      </c>
      <c r="B34" s="15" t="s">
        <v>42</v>
      </c>
      <c r="C34" s="16">
        <v>182805</v>
      </c>
      <c r="D34" s="19">
        <v>0</v>
      </c>
      <c r="E34" s="18">
        <f t="shared" si="0"/>
        <v>182805</v>
      </c>
      <c r="F34" s="27"/>
      <c r="G34" s="158">
        <v>0</v>
      </c>
      <c r="H34" s="19">
        <v>0</v>
      </c>
      <c r="I34" s="159">
        <f t="shared" si="1"/>
        <v>0</v>
      </c>
      <c r="J34" s="18">
        <f t="shared" si="2"/>
        <v>182805</v>
      </c>
      <c r="K34" s="19">
        <f t="shared" si="2"/>
        <v>0</v>
      </c>
      <c r="L34" s="19">
        <f t="shared" si="3"/>
        <v>182805</v>
      </c>
    </row>
    <row r="35" spans="1:12" ht="13.2" x14ac:dyDescent="0.25">
      <c r="A35" s="14">
        <v>22</v>
      </c>
      <c r="B35" s="15" t="s">
        <v>43</v>
      </c>
      <c r="C35" s="16">
        <v>80568</v>
      </c>
      <c r="D35" s="19">
        <v>0</v>
      </c>
      <c r="E35" s="18">
        <f t="shared" si="0"/>
        <v>80568</v>
      </c>
      <c r="F35" s="27"/>
      <c r="G35" s="158">
        <v>0</v>
      </c>
      <c r="H35" s="19">
        <v>0</v>
      </c>
      <c r="I35" s="159">
        <f t="shared" si="1"/>
        <v>0</v>
      </c>
      <c r="J35" s="18">
        <f t="shared" si="2"/>
        <v>80568</v>
      </c>
      <c r="K35" s="19">
        <f t="shared" si="2"/>
        <v>0</v>
      </c>
      <c r="L35" s="19">
        <f t="shared" si="3"/>
        <v>80568</v>
      </c>
    </row>
    <row r="36" spans="1:12" ht="13.2" x14ac:dyDescent="0.25">
      <c r="A36" s="14">
        <v>23</v>
      </c>
      <c r="B36" s="15" t="s">
        <v>44</v>
      </c>
      <c r="C36" s="16">
        <v>1603795</v>
      </c>
      <c r="D36" s="19">
        <v>0</v>
      </c>
      <c r="E36" s="18">
        <f t="shared" si="0"/>
        <v>1603795</v>
      </c>
      <c r="F36" s="27"/>
      <c r="G36" s="158">
        <v>0</v>
      </c>
      <c r="H36" s="19">
        <v>0</v>
      </c>
      <c r="I36" s="159">
        <f t="shared" si="1"/>
        <v>0</v>
      </c>
      <c r="J36" s="18">
        <f t="shared" si="2"/>
        <v>1603795</v>
      </c>
      <c r="K36" s="19">
        <f t="shared" si="2"/>
        <v>0</v>
      </c>
      <c r="L36" s="19">
        <f t="shared" si="3"/>
        <v>1603795</v>
      </c>
    </row>
    <row r="37" spans="1:12" ht="13.2" x14ac:dyDescent="0.25">
      <c r="A37" s="14">
        <v>24</v>
      </c>
      <c r="B37" s="15" t="s">
        <v>45</v>
      </c>
      <c r="C37" s="16">
        <v>641381</v>
      </c>
      <c r="D37" s="19">
        <v>0</v>
      </c>
      <c r="E37" s="18">
        <f t="shared" si="0"/>
        <v>641381</v>
      </c>
      <c r="F37" s="27"/>
      <c r="G37" s="158">
        <v>0</v>
      </c>
      <c r="H37" s="19">
        <v>0</v>
      </c>
      <c r="I37" s="159">
        <f t="shared" si="1"/>
        <v>0</v>
      </c>
      <c r="J37" s="18">
        <f t="shared" si="2"/>
        <v>641381</v>
      </c>
      <c r="K37" s="19">
        <f t="shared" si="2"/>
        <v>0</v>
      </c>
      <c r="L37" s="19">
        <f t="shared" si="3"/>
        <v>641381</v>
      </c>
    </row>
    <row r="38" spans="1:12" ht="13.2" x14ac:dyDescent="0.25">
      <c r="A38" s="14">
        <v>25</v>
      </c>
      <c r="B38" s="15" t="s">
        <v>46</v>
      </c>
      <c r="C38" s="16">
        <v>1556695</v>
      </c>
      <c r="D38" s="19">
        <v>0</v>
      </c>
      <c r="E38" s="18">
        <f t="shared" si="0"/>
        <v>1556695</v>
      </c>
      <c r="F38" s="27"/>
      <c r="G38" s="158">
        <v>0</v>
      </c>
      <c r="H38" s="19">
        <v>0</v>
      </c>
      <c r="I38" s="159">
        <f t="shared" si="1"/>
        <v>0</v>
      </c>
      <c r="J38" s="18">
        <f t="shared" si="2"/>
        <v>1556695</v>
      </c>
      <c r="K38" s="19">
        <f t="shared" si="2"/>
        <v>0</v>
      </c>
      <c r="L38" s="19">
        <f t="shared" si="3"/>
        <v>1556695</v>
      </c>
    </row>
    <row r="39" spans="1:12" ht="13.2" x14ac:dyDescent="0.25">
      <c r="A39" s="14">
        <v>26</v>
      </c>
      <c r="B39" s="15" t="s">
        <v>47</v>
      </c>
      <c r="C39" s="16">
        <v>4834854</v>
      </c>
      <c r="D39" s="19">
        <v>0</v>
      </c>
      <c r="E39" s="18">
        <f t="shared" si="0"/>
        <v>4834854</v>
      </c>
      <c r="F39" s="27"/>
      <c r="G39" s="158">
        <v>0</v>
      </c>
      <c r="H39" s="19">
        <v>0</v>
      </c>
      <c r="I39" s="159">
        <f t="shared" si="1"/>
        <v>0</v>
      </c>
      <c r="J39" s="18">
        <f t="shared" si="2"/>
        <v>4834854</v>
      </c>
      <c r="K39" s="19">
        <f t="shared" si="2"/>
        <v>0</v>
      </c>
      <c r="L39" s="19">
        <f t="shared" si="3"/>
        <v>4834854</v>
      </c>
    </row>
    <row r="40" spans="1:12" ht="13.2" x14ac:dyDescent="0.25">
      <c r="A40" s="14">
        <v>27</v>
      </c>
      <c r="B40" s="15" t="s">
        <v>48</v>
      </c>
      <c r="C40" s="16">
        <v>262892</v>
      </c>
      <c r="D40" s="19">
        <v>0</v>
      </c>
      <c r="E40" s="18">
        <f t="shared" si="0"/>
        <v>262892</v>
      </c>
      <c r="F40" s="27"/>
      <c r="G40" s="158">
        <v>0</v>
      </c>
      <c r="H40" s="19">
        <v>0</v>
      </c>
      <c r="I40" s="159">
        <f t="shared" si="1"/>
        <v>0</v>
      </c>
      <c r="J40" s="18">
        <f t="shared" si="2"/>
        <v>262892</v>
      </c>
      <c r="K40" s="19">
        <f t="shared" si="2"/>
        <v>0</v>
      </c>
      <c r="L40" s="19">
        <f t="shared" si="3"/>
        <v>262892</v>
      </c>
    </row>
    <row r="41" spans="1:12" ht="13.2" x14ac:dyDescent="0.25">
      <c r="A41" s="14">
        <v>28</v>
      </c>
      <c r="B41" s="15" t="s">
        <v>49</v>
      </c>
      <c r="C41" s="16">
        <v>331579</v>
      </c>
      <c r="D41" s="19">
        <v>0</v>
      </c>
      <c r="E41" s="18">
        <f t="shared" si="0"/>
        <v>331579</v>
      </c>
      <c r="F41" s="27"/>
      <c r="G41" s="158">
        <v>0</v>
      </c>
      <c r="H41" s="19">
        <v>0</v>
      </c>
      <c r="I41" s="159">
        <f t="shared" si="1"/>
        <v>0</v>
      </c>
      <c r="J41" s="18">
        <f t="shared" si="2"/>
        <v>331579</v>
      </c>
      <c r="K41" s="19">
        <f t="shared" si="2"/>
        <v>0</v>
      </c>
      <c r="L41" s="19">
        <f t="shared" si="3"/>
        <v>331579</v>
      </c>
    </row>
    <row r="42" spans="1:12" ht="13.2" x14ac:dyDescent="0.25">
      <c r="A42" s="14">
        <v>29</v>
      </c>
      <c r="B42" s="15" t="s">
        <v>50</v>
      </c>
      <c r="C42" s="16">
        <v>960098</v>
      </c>
      <c r="D42" s="19">
        <v>0</v>
      </c>
      <c r="E42" s="18">
        <f t="shared" si="0"/>
        <v>960098</v>
      </c>
      <c r="F42" s="27"/>
      <c r="G42" s="158">
        <v>0</v>
      </c>
      <c r="H42" s="19">
        <v>0</v>
      </c>
      <c r="I42" s="159">
        <f t="shared" si="1"/>
        <v>0</v>
      </c>
      <c r="J42" s="18">
        <f t="shared" si="2"/>
        <v>960098</v>
      </c>
      <c r="K42" s="19">
        <f t="shared" si="2"/>
        <v>0</v>
      </c>
      <c r="L42" s="19">
        <f t="shared" si="3"/>
        <v>960098</v>
      </c>
    </row>
    <row r="43" spans="1:12" ht="13.2" x14ac:dyDescent="0.25">
      <c r="A43" s="14">
        <v>30</v>
      </c>
      <c r="B43" s="15" t="s">
        <v>51</v>
      </c>
      <c r="C43" s="16">
        <v>231483</v>
      </c>
      <c r="D43" s="19">
        <v>0</v>
      </c>
      <c r="E43" s="18">
        <f t="shared" si="0"/>
        <v>231483</v>
      </c>
      <c r="F43" s="27"/>
      <c r="G43" s="158">
        <v>0</v>
      </c>
      <c r="H43" s="19">
        <v>0</v>
      </c>
      <c r="I43" s="159">
        <f t="shared" si="1"/>
        <v>0</v>
      </c>
      <c r="J43" s="18">
        <f t="shared" si="2"/>
        <v>231483</v>
      </c>
      <c r="K43" s="19">
        <f t="shared" si="2"/>
        <v>0</v>
      </c>
      <c r="L43" s="19">
        <f t="shared" si="3"/>
        <v>231483</v>
      </c>
    </row>
    <row r="44" spans="1:12" ht="13.2" x14ac:dyDescent="0.25">
      <c r="A44" s="14">
        <v>31</v>
      </c>
      <c r="B44" s="15" t="s">
        <v>52</v>
      </c>
      <c r="C44" s="16">
        <v>824137</v>
      </c>
      <c r="D44" s="19">
        <v>0</v>
      </c>
      <c r="E44" s="18">
        <f t="shared" si="0"/>
        <v>824137</v>
      </c>
      <c r="F44" s="27"/>
      <c r="G44" s="158">
        <v>0</v>
      </c>
      <c r="H44" s="19">
        <v>0</v>
      </c>
      <c r="I44" s="159">
        <f t="shared" si="1"/>
        <v>0</v>
      </c>
      <c r="J44" s="18">
        <f t="shared" si="2"/>
        <v>824137</v>
      </c>
      <c r="K44" s="19">
        <f t="shared" si="2"/>
        <v>0</v>
      </c>
      <c r="L44" s="19">
        <f t="shared" si="3"/>
        <v>824137</v>
      </c>
    </row>
    <row r="45" spans="1:12" ht="13.2" x14ac:dyDescent="0.25">
      <c r="A45" s="14">
        <v>32</v>
      </c>
      <c r="B45" s="15" t="s">
        <v>53</v>
      </c>
      <c r="C45" s="16">
        <v>2420183</v>
      </c>
      <c r="D45" s="19">
        <v>0</v>
      </c>
      <c r="E45" s="18">
        <f t="shared" si="0"/>
        <v>2420183</v>
      </c>
      <c r="F45" s="27"/>
      <c r="G45" s="158">
        <v>0</v>
      </c>
      <c r="H45" s="19">
        <v>0</v>
      </c>
      <c r="I45" s="159">
        <f t="shared" si="1"/>
        <v>0</v>
      </c>
      <c r="J45" s="18">
        <f t="shared" si="2"/>
        <v>2420183</v>
      </c>
      <c r="K45" s="19">
        <f t="shared" si="2"/>
        <v>0</v>
      </c>
      <c r="L45" s="19">
        <f t="shared" si="3"/>
        <v>2420183</v>
      </c>
    </row>
    <row r="46" spans="1:12" ht="13.2" x14ac:dyDescent="0.25">
      <c r="A46" s="14">
        <v>33</v>
      </c>
      <c r="B46" s="15" t="s">
        <v>54</v>
      </c>
      <c r="C46" s="16">
        <v>1145392</v>
      </c>
      <c r="D46" s="19">
        <v>0</v>
      </c>
      <c r="E46" s="18">
        <f t="shared" si="0"/>
        <v>1145392</v>
      </c>
      <c r="F46" s="27"/>
      <c r="G46" s="158">
        <v>0</v>
      </c>
      <c r="H46" s="19">
        <v>0</v>
      </c>
      <c r="I46" s="159">
        <f t="shared" si="1"/>
        <v>0</v>
      </c>
      <c r="J46" s="18">
        <f t="shared" si="2"/>
        <v>1145392</v>
      </c>
      <c r="K46" s="19">
        <f t="shared" si="2"/>
        <v>0</v>
      </c>
      <c r="L46" s="19">
        <f t="shared" si="3"/>
        <v>1145392</v>
      </c>
    </row>
    <row r="47" spans="1:12" ht="13.2" x14ac:dyDescent="0.25">
      <c r="A47" s="14">
        <v>34</v>
      </c>
      <c r="B47" s="15" t="s">
        <v>55</v>
      </c>
      <c r="C47" s="16">
        <v>1528307</v>
      </c>
      <c r="D47" s="19">
        <v>0</v>
      </c>
      <c r="E47" s="18">
        <f t="shared" si="0"/>
        <v>1528307</v>
      </c>
      <c r="F47" s="27"/>
      <c r="G47" s="158">
        <v>0</v>
      </c>
      <c r="H47" s="19">
        <v>0</v>
      </c>
      <c r="I47" s="159">
        <f t="shared" si="1"/>
        <v>0</v>
      </c>
      <c r="J47" s="18">
        <f t="shared" si="2"/>
        <v>1528307</v>
      </c>
      <c r="K47" s="19">
        <f t="shared" si="2"/>
        <v>0</v>
      </c>
      <c r="L47" s="19">
        <f t="shared" si="3"/>
        <v>1528307</v>
      </c>
    </row>
    <row r="48" spans="1:12" ht="13.2" x14ac:dyDescent="0.25">
      <c r="A48" s="14">
        <v>35</v>
      </c>
      <c r="B48" s="15" t="s">
        <v>56</v>
      </c>
      <c r="C48" s="16">
        <v>553990</v>
      </c>
      <c r="D48" s="19">
        <v>0</v>
      </c>
      <c r="E48" s="18">
        <f t="shared" si="0"/>
        <v>553990</v>
      </c>
      <c r="F48" s="27"/>
      <c r="G48" s="158">
        <v>0</v>
      </c>
      <c r="H48" s="19">
        <v>0</v>
      </c>
      <c r="I48" s="159">
        <f t="shared" si="1"/>
        <v>0</v>
      </c>
      <c r="J48" s="18">
        <f t="shared" si="2"/>
        <v>553990</v>
      </c>
      <c r="K48" s="19">
        <f t="shared" si="2"/>
        <v>0</v>
      </c>
      <c r="L48" s="19">
        <f t="shared" si="3"/>
        <v>553990</v>
      </c>
    </row>
    <row r="49" spans="1:12" ht="13.2" x14ac:dyDescent="0.25">
      <c r="A49" s="14">
        <v>36</v>
      </c>
      <c r="B49" s="15" t="s">
        <v>57</v>
      </c>
      <c r="C49" s="16">
        <v>2437528</v>
      </c>
      <c r="D49" s="19">
        <v>0</v>
      </c>
      <c r="E49" s="18">
        <f t="shared" si="0"/>
        <v>2437528</v>
      </c>
      <c r="F49" s="27"/>
      <c r="G49" s="158">
        <v>0</v>
      </c>
      <c r="H49" s="19">
        <v>0</v>
      </c>
      <c r="I49" s="159">
        <f t="shared" si="1"/>
        <v>0</v>
      </c>
      <c r="J49" s="18">
        <f t="shared" si="2"/>
        <v>2437528</v>
      </c>
      <c r="K49" s="19">
        <f t="shared" si="2"/>
        <v>0</v>
      </c>
      <c r="L49" s="19">
        <f t="shared" si="3"/>
        <v>2437528</v>
      </c>
    </row>
    <row r="50" spans="1:12" ht="13.2" x14ac:dyDescent="0.25">
      <c r="A50" s="14">
        <v>37</v>
      </c>
      <c r="B50" s="15" t="s">
        <v>58</v>
      </c>
      <c r="C50" s="16">
        <v>98101</v>
      </c>
      <c r="D50" s="19">
        <v>0</v>
      </c>
      <c r="E50" s="18">
        <f t="shared" si="0"/>
        <v>98101</v>
      </c>
      <c r="F50" s="27"/>
      <c r="G50" s="158">
        <v>0</v>
      </c>
      <c r="H50" s="19">
        <v>0</v>
      </c>
      <c r="I50" s="159">
        <f t="shared" si="1"/>
        <v>0</v>
      </c>
      <c r="J50" s="18">
        <f t="shared" si="2"/>
        <v>98101</v>
      </c>
      <c r="K50" s="19">
        <f t="shared" si="2"/>
        <v>0</v>
      </c>
      <c r="L50" s="19">
        <f t="shared" si="3"/>
        <v>98101</v>
      </c>
    </row>
    <row r="51" spans="1:12" ht="13.2" x14ac:dyDescent="0.25">
      <c r="A51" s="14">
        <v>38</v>
      </c>
      <c r="B51" s="15" t="s">
        <v>59</v>
      </c>
      <c r="C51" s="16">
        <v>127208</v>
      </c>
      <c r="D51" s="19">
        <v>0</v>
      </c>
      <c r="E51" s="18">
        <f t="shared" si="0"/>
        <v>127208</v>
      </c>
      <c r="F51" s="27"/>
      <c r="G51" s="158">
        <v>0</v>
      </c>
      <c r="H51" s="19">
        <v>0</v>
      </c>
      <c r="I51" s="159">
        <f t="shared" si="1"/>
        <v>0</v>
      </c>
      <c r="J51" s="18">
        <f t="shared" si="2"/>
        <v>127208</v>
      </c>
      <c r="K51" s="19">
        <f t="shared" si="2"/>
        <v>0</v>
      </c>
      <c r="L51" s="19">
        <f t="shared" si="3"/>
        <v>127208</v>
      </c>
    </row>
    <row r="52" spans="1:12" ht="13.2" x14ac:dyDescent="0.25">
      <c r="A52" s="14">
        <v>39</v>
      </c>
      <c r="B52" s="15" t="s">
        <v>60</v>
      </c>
      <c r="C52" s="16">
        <v>378223</v>
      </c>
      <c r="D52" s="19">
        <v>0</v>
      </c>
      <c r="E52" s="18">
        <f t="shared" si="0"/>
        <v>378223</v>
      </c>
      <c r="F52" s="27"/>
      <c r="G52" s="158">
        <v>0</v>
      </c>
      <c r="H52" s="19">
        <v>0</v>
      </c>
      <c r="I52" s="159">
        <f t="shared" si="1"/>
        <v>0</v>
      </c>
      <c r="J52" s="18">
        <f t="shared" si="2"/>
        <v>378223</v>
      </c>
      <c r="K52" s="19">
        <f t="shared" si="2"/>
        <v>0</v>
      </c>
      <c r="L52" s="19">
        <f t="shared" si="3"/>
        <v>378223</v>
      </c>
    </row>
    <row r="53" spans="1:12" ht="13.2" x14ac:dyDescent="0.25">
      <c r="A53" s="14">
        <v>40</v>
      </c>
      <c r="B53" s="15" t="s">
        <v>61</v>
      </c>
      <c r="C53" s="16">
        <v>268152</v>
      </c>
      <c r="D53" s="19">
        <v>0</v>
      </c>
      <c r="E53" s="18">
        <f t="shared" si="0"/>
        <v>268152</v>
      </c>
      <c r="F53" s="27"/>
      <c r="G53" s="158">
        <v>0</v>
      </c>
      <c r="H53" s="19">
        <v>0</v>
      </c>
      <c r="I53" s="159">
        <f t="shared" si="1"/>
        <v>0</v>
      </c>
      <c r="J53" s="18">
        <f t="shared" si="2"/>
        <v>268152</v>
      </c>
      <c r="K53" s="19">
        <f t="shared" si="2"/>
        <v>0</v>
      </c>
      <c r="L53" s="19">
        <f t="shared" si="3"/>
        <v>268152</v>
      </c>
    </row>
    <row r="54" spans="1:12" ht="13.2" x14ac:dyDescent="0.25">
      <c r="A54" s="14">
        <v>41</v>
      </c>
      <c r="B54" s="15" t="s">
        <v>62</v>
      </c>
      <c r="C54" s="16">
        <v>3630858</v>
      </c>
      <c r="D54" s="19">
        <v>0</v>
      </c>
      <c r="E54" s="18">
        <f t="shared" si="0"/>
        <v>3630858</v>
      </c>
      <c r="F54" s="27"/>
      <c r="G54" s="158">
        <v>0</v>
      </c>
      <c r="H54" s="19">
        <v>0</v>
      </c>
      <c r="I54" s="159">
        <f t="shared" si="1"/>
        <v>0</v>
      </c>
      <c r="J54" s="18">
        <f t="shared" si="2"/>
        <v>3630858</v>
      </c>
      <c r="K54" s="19">
        <f t="shared" si="2"/>
        <v>0</v>
      </c>
      <c r="L54" s="19">
        <f t="shared" si="3"/>
        <v>3630858</v>
      </c>
    </row>
    <row r="55" spans="1:12" ht="13.2" x14ac:dyDescent="0.25">
      <c r="A55" s="14">
        <v>42</v>
      </c>
      <c r="B55" s="15" t="s">
        <v>63</v>
      </c>
      <c r="C55" s="16">
        <v>404582</v>
      </c>
      <c r="D55" s="19">
        <v>0</v>
      </c>
      <c r="E55" s="18">
        <f t="shared" si="0"/>
        <v>404582</v>
      </c>
      <c r="F55" s="27"/>
      <c r="G55" s="158">
        <v>0</v>
      </c>
      <c r="H55" s="19">
        <v>0</v>
      </c>
      <c r="I55" s="159">
        <f t="shared" si="1"/>
        <v>0</v>
      </c>
      <c r="J55" s="18">
        <f t="shared" si="2"/>
        <v>404582</v>
      </c>
      <c r="K55" s="19">
        <f t="shared" si="2"/>
        <v>0</v>
      </c>
      <c r="L55" s="19">
        <f t="shared" si="3"/>
        <v>404582</v>
      </c>
    </row>
    <row r="56" spans="1:12" ht="13.2" x14ac:dyDescent="0.25">
      <c r="A56" s="14">
        <v>43</v>
      </c>
      <c r="B56" s="15" t="s">
        <v>64</v>
      </c>
      <c r="C56" s="16">
        <v>897705</v>
      </c>
      <c r="D56" s="19">
        <v>0</v>
      </c>
      <c r="E56" s="18">
        <f t="shared" si="0"/>
        <v>897705</v>
      </c>
      <c r="F56" s="27"/>
      <c r="G56" s="158">
        <v>0</v>
      </c>
      <c r="H56" s="19">
        <v>0</v>
      </c>
      <c r="I56" s="159">
        <f t="shared" si="1"/>
        <v>0</v>
      </c>
      <c r="J56" s="18">
        <f t="shared" si="2"/>
        <v>897705</v>
      </c>
      <c r="K56" s="19">
        <f t="shared" si="2"/>
        <v>0</v>
      </c>
      <c r="L56" s="19">
        <f t="shared" si="3"/>
        <v>897705</v>
      </c>
    </row>
    <row r="57" spans="1:12" ht="13.2" x14ac:dyDescent="0.25">
      <c r="A57" s="14">
        <v>44</v>
      </c>
      <c r="B57" s="15" t="s">
        <v>65</v>
      </c>
      <c r="C57" s="16">
        <v>877118</v>
      </c>
      <c r="D57" s="19">
        <v>0</v>
      </c>
      <c r="E57" s="18">
        <f t="shared" si="0"/>
        <v>877118</v>
      </c>
      <c r="F57" s="27"/>
      <c r="G57" s="158">
        <v>0</v>
      </c>
      <c r="H57" s="19">
        <v>0</v>
      </c>
      <c r="I57" s="159">
        <f t="shared" si="1"/>
        <v>0</v>
      </c>
      <c r="J57" s="18">
        <f t="shared" si="2"/>
        <v>877118</v>
      </c>
      <c r="K57" s="19">
        <f t="shared" si="2"/>
        <v>0</v>
      </c>
      <c r="L57" s="19">
        <f t="shared" si="3"/>
        <v>877118</v>
      </c>
    </row>
    <row r="58" spans="1:12" ht="13.2" x14ac:dyDescent="0.25">
      <c r="A58" s="14">
        <v>45</v>
      </c>
      <c r="B58" s="15" t="s">
        <v>66</v>
      </c>
      <c r="C58" s="16">
        <v>1009555</v>
      </c>
      <c r="D58" s="19">
        <v>0</v>
      </c>
      <c r="E58" s="18">
        <f t="shared" si="0"/>
        <v>1009555</v>
      </c>
      <c r="F58" s="27"/>
      <c r="G58" s="158">
        <v>0</v>
      </c>
      <c r="H58" s="19">
        <v>0</v>
      </c>
      <c r="I58" s="159">
        <f t="shared" si="1"/>
        <v>0</v>
      </c>
      <c r="J58" s="18">
        <f t="shared" si="2"/>
        <v>1009555</v>
      </c>
      <c r="K58" s="19">
        <f t="shared" si="2"/>
        <v>0</v>
      </c>
      <c r="L58" s="19">
        <f t="shared" si="3"/>
        <v>1009555</v>
      </c>
    </row>
    <row r="59" spans="1:12" ht="13.2" x14ac:dyDescent="0.25">
      <c r="A59" s="14">
        <v>46</v>
      </c>
      <c r="B59" s="15" t="s">
        <v>67</v>
      </c>
      <c r="C59" s="16">
        <v>268564</v>
      </c>
      <c r="D59" s="19">
        <v>0</v>
      </c>
      <c r="E59" s="18">
        <f t="shared" si="0"/>
        <v>268564</v>
      </c>
      <c r="F59" s="27"/>
      <c r="G59" s="158">
        <v>0</v>
      </c>
      <c r="H59" s="19">
        <v>0</v>
      </c>
      <c r="I59" s="159">
        <f t="shared" si="1"/>
        <v>0</v>
      </c>
      <c r="J59" s="18">
        <f t="shared" si="2"/>
        <v>268564</v>
      </c>
      <c r="K59" s="19">
        <f t="shared" si="2"/>
        <v>0</v>
      </c>
      <c r="L59" s="19">
        <f t="shared" si="3"/>
        <v>268564</v>
      </c>
    </row>
    <row r="60" spans="1:12" ht="13.2" x14ac:dyDescent="0.25">
      <c r="A60" s="20">
        <v>47</v>
      </c>
      <c r="B60" s="21" t="s">
        <v>68</v>
      </c>
      <c r="C60" s="22">
        <v>60315</v>
      </c>
      <c r="D60" s="23">
        <v>0</v>
      </c>
      <c r="E60" s="24">
        <f t="shared" si="0"/>
        <v>60315</v>
      </c>
      <c r="F60" s="152"/>
      <c r="G60" s="160">
        <v>0</v>
      </c>
      <c r="H60" s="23">
        <v>0</v>
      </c>
      <c r="I60" s="161">
        <f t="shared" si="1"/>
        <v>0</v>
      </c>
      <c r="J60" s="24">
        <f t="shared" si="2"/>
        <v>60315</v>
      </c>
      <c r="K60" s="23">
        <f t="shared" si="2"/>
        <v>0</v>
      </c>
      <c r="L60" s="23">
        <f t="shared" si="3"/>
        <v>60315</v>
      </c>
    </row>
    <row r="61" spans="1:12" ht="15.6" x14ac:dyDescent="0.3">
      <c r="A61" s="25" t="str">
        <f>E2</f>
        <v>Work First County Block Grant</v>
      </c>
      <c r="B61" s="26"/>
      <c r="C61" s="16"/>
      <c r="D61" s="18"/>
      <c r="E61" s="18"/>
      <c r="F61" s="27"/>
      <c r="G61" s="18"/>
      <c r="H61" s="18"/>
      <c r="I61" s="18"/>
      <c r="J61" s="18"/>
      <c r="K61" s="18"/>
      <c r="L61" s="18"/>
    </row>
    <row r="62" spans="1:12" ht="13.2" x14ac:dyDescent="0.25">
      <c r="A62" s="28" t="str">
        <f>E5</f>
        <v>AUTHORIZATION NUMBER: 1</v>
      </c>
      <c r="B62" s="26"/>
      <c r="C62" s="16"/>
      <c r="D62" s="18"/>
      <c r="E62" s="18"/>
      <c r="F62" s="27"/>
      <c r="G62" s="18"/>
      <c r="H62" s="18"/>
      <c r="I62" s="18"/>
      <c r="J62" s="18"/>
      <c r="K62" s="18"/>
      <c r="L62" s="18"/>
    </row>
    <row r="63" spans="1:12" ht="22.5" customHeight="1" x14ac:dyDescent="0.25">
      <c r="A63" s="29"/>
      <c r="B63" s="30"/>
      <c r="C63" s="251" t="s">
        <v>5</v>
      </c>
      <c r="D63" s="252"/>
      <c r="E63" s="253"/>
      <c r="F63" s="30"/>
      <c r="G63" s="254" t="s">
        <v>6</v>
      </c>
      <c r="H63" s="252"/>
      <c r="I63" s="255"/>
      <c r="J63" s="252" t="s">
        <v>7</v>
      </c>
      <c r="K63" s="252"/>
      <c r="L63" s="253"/>
    </row>
    <row r="64" spans="1:12" s="13" customFormat="1" ht="13.2" x14ac:dyDescent="0.25">
      <c r="A64" s="29"/>
      <c r="B64" s="33" t="s">
        <v>9</v>
      </c>
      <c r="C64" s="32" t="s">
        <v>10</v>
      </c>
      <c r="D64" s="34" t="s">
        <v>11</v>
      </c>
      <c r="E64" s="31" t="s">
        <v>12</v>
      </c>
      <c r="F64" s="35"/>
      <c r="G64" s="166" t="s">
        <v>10</v>
      </c>
      <c r="H64" s="33" t="s">
        <v>11</v>
      </c>
      <c r="I64" s="167" t="s">
        <v>12</v>
      </c>
      <c r="J64" s="163" t="s">
        <v>10</v>
      </c>
      <c r="K64" s="34" t="s">
        <v>11</v>
      </c>
      <c r="L64" s="31" t="s">
        <v>12</v>
      </c>
    </row>
    <row r="65" spans="1:12" ht="13.2" x14ac:dyDescent="0.25">
      <c r="A65" s="36">
        <v>48</v>
      </c>
      <c r="B65" s="37" t="s">
        <v>69</v>
      </c>
      <c r="C65" s="16">
        <v>44979</v>
      </c>
      <c r="D65" s="19">
        <v>0</v>
      </c>
      <c r="E65" s="19">
        <f t="shared" ref="E65:E119" si="4">SUM(C65:D65)</f>
        <v>44979</v>
      </c>
      <c r="F65" s="162"/>
      <c r="G65" s="158">
        <v>0</v>
      </c>
      <c r="H65" s="19">
        <v>0</v>
      </c>
      <c r="I65" s="159">
        <f t="shared" ref="I65:I119" si="5">G65+H65</f>
        <v>0</v>
      </c>
      <c r="J65" s="18">
        <f t="shared" ref="J65:K96" si="6">C65+G65</f>
        <v>44979</v>
      </c>
      <c r="K65" s="19">
        <f t="shared" si="6"/>
        <v>0</v>
      </c>
      <c r="L65" s="17">
        <f t="shared" ref="L65:L119" si="7">SUM(J65:K65)</f>
        <v>44979</v>
      </c>
    </row>
    <row r="66" spans="1:12" ht="13.2" x14ac:dyDescent="0.25">
      <c r="A66" s="36">
        <v>49</v>
      </c>
      <c r="B66" s="15" t="s">
        <v>70</v>
      </c>
      <c r="C66" s="16">
        <v>832612</v>
      </c>
      <c r="D66" s="19">
        <v>0</v>
      </c>
      <c r="E66" s="19">
        <f t="shared" si="4"/>
        <v>832612</v>
      </c>
      <c r="F66" s="162"/>
      <c r="G66" s="158">
        <v>0</v>
      </c>
      <c r="H66" s="19">
        <v>0</v>
      </c>
      <c r="I66" s="159">
        <f t="shared" si="5"/>
        <v>0</v>
      </c>
      <c r="J66" s="18">
        <f t="shared" si="6"/>
        <v>832612</v>
      </c>
      <c r="K66" s="19">
        <f t="shared" si="6"/>
        <v>0</v>
      </c>
      <c r="L66" s="19">
        <f t="shared" si="7"/>
        <v>832612</v>
      </c>
    </row>
    <row r="67" spans="1:12" ht="13.2" x14ac:dyDescent="0.25">
      <c r="A67" s="36">
        <v>50</v>
      </c>
      <c r="B67" s="15" t="s">
        <v>71</v>
      </c>
      <c r="C67" s="16">
        <v>340200</v>
      </c>
      <c r="D67" s="19">
        <v>0</v>
      </c>
      <c r="E67" s="19">
        <f t="shared" si="4"/>
        <v>340200</v>
      </c>
      <c r="F67" s="162"/>
      <c r="G67" s="158">
        <v>0</v>
      </c>
      <c r="H67" s="19">
        <v>0</v>
      </c>
      <c r="I67" s="159">
        <f t="shared" si="5"/>
        <v>0</v>
      </c>
      <c r="J67" s="18">
        <f t="shared" si="6"/>
        <v>340200</v>
      </c>
      <c r="K67" s="19">
        <f t="shared" si="6"/>
        <v>0</v>
      </c>
      <c r="L67" s="19">
        <f t="shared" si="7"/>
        <v>340200</v>
      </c>
    </row>
    <row r="68" spans="1:12" ht="13.2" x14ac:dyDescent="0.25">
      <c r="A68" s="36">
        <v>51</v>
      </c>
      <c r="B68" s="15" t="s">
        <v>72</v>
      </c>
      <c r="C68" s="16">
        <v>1191777</v>
      </c>
      <c r="D68" s="19">
        <v>0</v>
      </c>
      <c r="E68" s="19">
        <f t="shared" si="4"/>
        <v>1191777</v>
      </c>
      <c r="F68" s="162"/>
      <c r="G68" s="158">
        <v>0</v>
      </c>
      <c r="H68" s="19">
        <v>0</v>
      </c>
      <c r="I68" s="159">
        <f t="shared" si="5"/>
        <v>0</v>
      </c>
      <c r="J68" s="18">
        <f t="shared" si="6"/>
        <v>1191777</v>
      </c>
      <c r="K68" s="19">
        <f t="shared" si="6"/>
        <v>0</v>
      </c>
      <c r="L68" s="19">
        <f t="shared" si="7"/>
        <v>1191777</v>
      </c>
    </row>
    <row r="69" spans="1:12" ht="13.2" x14ac:dyDescent="0.25">
      <c r="A69" s="36">
        <v>52</v>
      </c>
      <c r="B69" s="15" t="s">
        <v>73</v>
      </c>
      <c r="C69" s="16">
        <v>172158</v>
      </c>
      <c r="D69" s="19">
        <v>0</v>
      </c>
      <c r="E69" s="19">
        <f t="shared" si="4"/>
        <v>172158</v>
      </c>
      <c r="F69" s="162"/>
      <c r="G69" s="158">
        <v>0</v>
      </c>
      <c r="H69" s="19">
        <v>0</v>
      </c>
      <c r="I69" s="159">
        <f t="shared" si="5"/>
        <v>0</v>
      </c>
      <c r="J69" s="18">
        <f t="shared" si="6"/>
        <v>172158</v>
      </c>
      <c r="K69" s="19">
        <f t="shared" si="6"/>
        <v>0</v>
      </c>
      <c r="L69" s="19">
        <f t="shared" si="7"/>
        <v>172158</v>
      </c>
    </row>
    <row r="70" spans="1:12" ht="13.2" x14ac:dyDescent="0.25">
      <c r="A70" s="36">
        <v>53</v>
      </c>
      <c r="B70" s="15" t="s">
        <v>74</v>
      </c>
      <c r="C70" s="16">
        <v>412190</v>
      </c>
      <c r="D70" s="19">
        <v>0</v>
      </c>
      <c r="E70" s="19">
        <f t="shared" si="4"/>
        <v>412190</v>
      </c>
      <c r="F70" s="162"/>
      <c r="G70" s="158">
        <v>0</v>
      </c>
      <c r="H70" s="19">
        <v>0</v>
      </c>
      <c r="I70" s="159">
        <f t="shared" si="5"/>
        <v>0</v>
      </c>
      <c r="J70" s="18">
        <f t="shared" si="6"/>
        <v>412190</v>
      </c>
      <c r="K70" s="19">
        <f t="shared" si="6"/>
        <v>0</v>
      </c>
      <c r="L70" s="19">
        <f t="shared" si="7"/>
        <v>412190</v>
      </c>
    </row>
    <row r="71" spans="1:12" ht="13.2" x14ac:dyDescent="0.25">
      <c r="A71" s="36">
        <v>54</v>
      </c>
      <c r="B71" s="15" t="s">
        <v>75</v>
      </c>
      <c r="C71" s="16">
        <v>553755</v>
      </c>
      <c r="D71" s="19">
        <v>0</v>
      </c>
      <c r="E71" s="19">
        <f t="shared" si="4"/>
        <v>553755</v>
      </c>
      <c r="F71" s="162"/>
      <c r="G71" s="158">
        <v>1339325</v>
      </c>
      <c r="H71" s="19">
        <v>0</v>
      </c>
      <c r="I71" s="159">
        <f t="shared" si="5"/>
        <v>1339325</v>
      </c>
      <c r="J71" s="18">
        <f t="shared" si="6"/>
        <v>1893080</v>
      </c>
      <c r="K71" s="19">
        <f t="shared" si="6"/>
        <v>0</v>
      </c>
      <c r="L71" s="19">
        <f t="shared" si="7"/>
        <v>1893080</v>
      </c>
    </row>
    <row r="72" spans="1:12" ht="13.2" x14ac:dyDescent="0.25">
      <c r="A72" s="36">
        <v>55</v>
      </c>
      <c r="B72" s="15" t="s">
        <v>76</v>
      </c>
      <c r="C72" s="16">
        <v>514399</v>
      </c>
      <c r="D72" s="19">
        <v>0</v>
      </c>
      <c r="E72" s="19">
        <f t="shared" si="4"/>
        <v>514399</v>
      </c>
      <c r="F72" s="162"/>
      <c r="G72" s="158">
        <v>577283</v>
      </c>
      <c r="H72" s="19">
        <v>0</v>
      </c>
      <c r="I72" s="159">
        <f t="shared" si="5"/>
        <v>577283</v>
      </c>
      <c r="J72" s="18">
        <f t="shared" si="6"/>
        <v>1091682</v>
      </c>
      <c r="K72" s="19">
        <f t="shared" si="6"/>
        <v>0</v>
      </c>
      <c r="L72" s="19">
        <f t="shared" si="7"/>
        <v>1091682</v>
      </c>
    </row>
    <row r="73" spans="1:12" ht="13.2" x14ac:dyDescent="0.25">
      <c r="A73" s="36">
        <v>56</v>
      </c>
      <c r="B73" s="15" t="s">
        <v>77</v>
      </c>
      <c r="C73" s="16">
        <v>287684</v>
      </c>
      <c r="D73" s="19">
        <v>0</v>
      </c>
      <c r="E73" s="19">
        <f t="shared" si="4"/>
        <v>287684</v>
      </c>
      <c r="F73" s="162"/>
      <c r="G73" s="158">
        <v>183176</v>
      </c>
      <c r="H73" s="19">
        <v>0</v>
      </c>
      <c r="I73" s="159">
        <f t="shared" si="5"/>
        <v>183176</v>
      </c>
      <c r="J73" s="18">
        <f t="shared" si="6"/>
        <v>470860</v>
      </c>
      <c r="K73" s="19">
        <f t="shared" si="6"/>
        <v>0</v>
      </c>
      <c r="L73" s="19">
        <f t="shared" si="7"/>
        <v>470860</v>
      </c>
    </row>
    <row r="74" spans="1:12" ht="13.2" x14ac:dyDescent="0.25">
      <c r="A74" s="36">
        <v>57</v>
      </c>
      <c r="B74" s="15" t="s">
        <v>78</v>
      </c>
      <c r="C74" s="16">
        <v>233379</v>
      </c>
      <c r="D74" s="19">
        <v>0</v>
      </c>
      <c r="E74" s="19">
        <f t="shared" si="4"/>
        <v>233379</v>
      </c>
      <c r="F74" s="162"/>
      <c r="G74" s="158">
        <v>0</v>
      </c>
      <c r="H74" s="19">
        <v>0</v>
      </c>
      <c r="I74" s="159">
        <f t="shared" si="5"/>
        <v>0</v>
      </c>
      <c r="J74" s="18">
        <f t="shared" si="6"/>
        <v>233379</v>
      </c>
      <c r="K74" s="19">
        <f t="shared" si="6"/>
        <v>0</v>
      </c>
      <c r="L74" s="19">
        <f t="shared" si="7"/>
        <v>233379</v>
      </c>
    </row>
    <row r="75" spans="1:12" ht="13.2" x14ac:dyDescent="0.25">
      <c r="A75" s="36">
        <v>58</v>
      </c>
      <c r="B75" s="15" t="s">
        <v>79</v>
      </c>
      <c r="C75" s="16">
        <v>360238</v>
      </c>
      <c r="D75" s="19">
        <v>0</v>
      </c>
      <c r="E75" s="19">
        <f t="shared" si="4"/>
        <v>360238</v>
      </c>
      <c r="F75" s="162"/>
      <c r="G75" s="158">
        <v>0</v>
      </c>
      <c r="H75" s="19">
        <v>0</v>
      </c>
      <c r="I75" s="159">
        <f t="shared" si="5"/>
        <v>0</v>
      </c>
      <c r="J75" s="18">
        <f t="shared" si="6"/>
        <v>360238</v>
      </c>
      <c r="K75" s="19">
        <f t="shared" si="6"/>
        <v>0</v>
      </c>
      <c r="L75" s="19">
        <f t="shared" si="7"/>
        <v>360238</v>
      </c>
    </row>
    <row r="76" spans="1:12" ht="13.2" x14ac:dyDescent="0.25">
      <c r="A76" s="36">
        <v>59</v>
      </c>
      <c r="B76" s="15" t="s">
        <v>80</v>
      </c>
      <c r="C76" s="16">
        <v>554009</v>
      </c>
      <c r="D76" s="19">
        <v>0</v>
      </c>
      <c r="E76" s="19">
        <f t="shared" si="4"/>
        <v>554009</v>
      </c>
      <c r="F76" s="162"/>
      <c r="G76" s="158">
        <v>0</v>
      </c>
      <c r="H76" s="19">
        <v>0</v>
      </c>
      <c r="I76" s="159">
        <f t="shared" si="5"/>
        <v>0</v>
      </c>
      <c r="J76" s="18">
        <f t="shared" si="6"/>
        <v>554009</v>
      </c>
      <c r="K76" s="19">
        <f t="shared" si="6"/>
        <v>0</v>
      </c>
      <c r="L76" s="19">
        <f t="shared" si="7"/>
        <v>554009</v>
      </c>
    </row>
    <row r="77" spans="1:12" ht="13.2" x14ac:dyDescent="0.25">
      <c r="A77" s="36">
        <v>60</v>
      </c>
      <c r="B77" s="15" t="s">
        <v>81</v>
      </c>
      <c r="C77" s="16">
        <v>8278019</v>
      </c>
      <c r="D77" s="19">
        <v>0</v>
      </c>
      <c r="E77" s="19">
        <f t="shared" si="4"/>
        <v>8278019</v>
      </c>
      <c r="F77" s="162"/>
      <c r="G77" s="158">
        <v>0</v>
      </c>
      <c r="H77" s="19">
        <v>0</v>
      </c>
      <c r="I77" s="159">
        <f t="shared" si="5"/>
        <v>0</v>
      </c>
      <c r="J77" s="18">
        <f t="shared" si="6"/>
        <v>8278019</v>
      </c>
      <c r="K77" s="19">
        <f t="shared" si="6"/>
        <v>0</v>
      </c>
      <c r="L77" s="19">
        <f t="shared" si="7"/>
        <v>8278019</v>
      </c>
    </row>
    <row r="78" spans="1:12" ht="13.2" x14ac:dyDescent="0.25">
      <c r="A78" s="36">
        <v>61</v>
      </c>
      <c r="B78" s="15" t="s">
        <v>82</v>
      </c>
      <c r="C78" s="16">
        <v>122767</v>
      </c>
      <c r="D78" s="19">
        <v>0</v>
      </c>
      <c r="E78" s="19">
        <f t="shared" si="4"/>
        <v>122767</v>
      </c>
      <c r="F78" s="162"/>
      <c r="G78" s="158">
        <v>0</v>
      </c>
      <c r="H78" s="19">
        <v>0</v>
      </c>
      <c r="I78" s="159">
        <f t="shared" si="5"/>
        <v>0</v>
      </c>
      <c r="J78" s="18">
        <f t="shared" si="6"/>
        <v>122767</v>
      </c>
      <c r="K78" s="19">
        <f t="shared" si="6"/>
        <v>0</v>
      </c>
      <c r="L78" s="19">
        <f t="shared" si="7"/>
        <v>122767</v>
      </c>
    </row>
    <row r="79" spans="1:12" ht="13.2" x14ac:dyDescent="0.25">
      <c r="A79" s="36">
        <v>62</v>
      </c>
      <c r="B79" s="15" t="s">
        <v>83</v>
      </c>
      <c r="C79" s="16">
        <v>197537</v>
      </c>
      <c r="D79" s="19">
        <v>0</v>
      </c>
      <c r="E79" s="19">
        <f t="shared" si="4"/>
        <v>197537</v>
      </c>
      <c r="F79" s="162"/>
      <c r="G79" s="158">
        <v>0</v>
      </c>
      <c r="H79" s="19">
        <v>0</v>
      </c>
      <c r="I79" s="159">
        <f t="shared" si="5"/>
        <v>0</v>
      </c>
      <c r="J79" s="18">
        <f t="shared" si="6"/>
        <v>197537</v>
      </c>
      <c r="K79" s="19">
        <f t="shared" si="6"/>
        <v>0</v>
      </c>
      <c r="L79" s="19">
        <f t="shared" si="7"/>
        <v>197537</v>
      </c>
    </row>
    <row r="80" spans="1:12" ht="13.2" x14ac:dyDescent="0.25">
      <c r="A80" s="36">
        <v>63</v>
      </c>
      <c r="B80" s="15" t="s">
        <v>84</v>
      </c>
      <c r="C80" s="16">
        <v>535526</v>
      </c>
      <c r="D80" s="19">
        <v>0</v>
      </c>
      <c r="E80" s="19">
        <f t="shared" si="4"/>
        <v>535526</v>
      </c>
      <c r="F80" s="162"/>
      <c r="G80" s="158">
        <v>0</v>
      </c>
      <c r="H80" s="19">
        <v>0</v>
      </c>
      <c r="I80" s="159">
        <f t="shared" si="5"/>
        <v>0</v>
      </c>
      <c r="J80" s="18">
        <f t="shared" si="6"/>
        <v>535526</v>
      </c>
      <c r="K80" s="19">
        <f t="shared" si="6"/>
        <v>0</v>
      </c>
      <c r="L80" s="19">
        <f t="shared" si="7"/>
        <v>535526</v>
      </c>
    </row>
    <row r="81" spans="1:12" ht="13.2" x14ac:dyDescent="0.25">
      <c r="A81" s="36">
        <v>64</v>
      </c>
      <c r="B81" s="15" t="s">
        <v>85</v>
      </c>
      <c r="C81" s="16">
        <v>908347</v>
      </c>
      <c r="D81" s="19">
        <v>0</v>
      </c>
      <c r="E81" s="19">
        <f t="shared" si="4"/>
        <v>908347</v>
      </c>
      <c r="F81" s="162"/>
      <c r="G81" s="158">
        <v>0</v>
      </c>
      <c r="H81" s="19">
        <v>0</v>
      </c>
      <c r="I81" s="159">
        <f t="shared" si="5"/>
        <v>0</v>
      </c>
      <c r="J81" s="18">
        <f t="shared" si="6"/>
        <v>908347</v>
      </c>
      <c r="K81" s="19">
        <f t="shared" si="6"/>
        <v>0</v>
      </c>
      <c r="L81" s="19">
        <f t="shared" si="7"/>
        <v>908347</v>
      </c>
    </row>
    <row r="82" spans="1:12" ht="13.2" x14ac:dyDescent="0.25">
      <c r="A82" s="36">
        <v>65</v>
      </c>
      <c r="B82" s="15" t="s">
        <v>86</v>
      </c>
      <c r="C82" s="16">
        <v>1699044</v>
      </c>
      <c r="D82" s="19">
        <v>0</v>
      </c>
      <c r="E82" s="19">
        <f t="shared" si="4"/>
        <v>1699044</v>
      </c>
      <c r="F82" s="162"/>
      <c r="G82" s="158">
        <v>0</v>
      </c>
      <c r="H82" s="19">
        <v>0</v>
      </c>
      <c r="I82" s="159">
        <f t="shared" si="5"/>
        <v>0</v>
      </c>
      <c r="J82" s="18">
        <f t="shared" si="6"/>
        <v>1699044</v>
      </c>
      <c r="K82" s="19">
        <f t="shared" si="6"/>
        <v>0</v>
      </c>
      <c r="L82" s="19">
        <f t="shared" si="7"/>
        <v>1699044</v>
      </c>
    </row>
    <row r="83" spans="1:12" ht="13.2" x14ac:dyDescent="0.25">
      <c r="A83" s="36">
        <v>66</v>
      </c>
      <c r="B83" s="15" t="s">
        <v>87</v>
      </c>
      <c r="C83" s="16">
        <v>447625</v>
      </c>
      <c r="D83" s="19">
        <v>0</v>
      </c>
      <c r="E83" s="19">
        <f t="shared" si="4"/>
        <v>447625</v>
      </c>
      <c r="F83" s="162"/>
      <c r="G83" s="158">
        <v>0</v>
      </c>
      <c r="H83" s="19">
        <v>0</v>
      </c>
      <c r="I83" s="159">
        <f t="shared" si="5"/>
        <v>0</v>
      </c>
      <c r="J83" s="18">
        <f t="shared" si="6"/>
        <v>447625</v>
      </c>
      <c r="K83" s="19">
        <f t="shared" si="6"/>
        <v>0</v>
      </c>
      <c r="L83" s="19">
        <f t="shared" si="7"/>
        <v>447625</v>
      </c>
    </row>
    <row r="84" spans="1:12" ht="13.2" x14ac:dyDescent="0.25">
      <c r="A84" s="36">
        <v>67</v>
      </c>
      <c r="B84" s="15" t="s">
        <v>88</v>
      </c>
      <c r="C84" s="16">
        <v>1365525</v>
      </c>
      <c r="D84" s="19">
        <v>0</v>
      </c>
      <c r="E84" s="19">
        <f t="shared" si="4"/>
        <v>1365525</v>
      </c>
      <c r="F84" s="162"/>
      <c r="G84" s="158">
        <v>0</v>
      </c>
      <c r="H84" s="19">
        <v>0</v>
      </c>
      <c r="I84" s="159">
        <f t="shared" si="5"/>
        <v>0</v>
      </c>
      <c r="J84" s="18">
        <f t="shared" si="6"/>
        <v>1365525</v>
      </c>
      <c r="K84" s="19">
        <f t="shared" si="6"/>
        <v>0</v>
      </c>
      <c r="L84" s="19">
        <f t="shared" si="7"/>
        <v>1365525</v>
      </c>
    </row>
    <row r="85" spans="1:12" ht="13.2" x14ac:dyDescent="0.25">
      <c r="A85" s="36">
        <v>68</v>
      </c>
      <c r="B85" s="15" t="s">
        <v>89</v>
      </c>
      <c r="C85" s="16">
        <v>970517</v>
      </c>
      <c r="D85" s="19">
        <v>0</v>
      </c>
      <c r="E85" s="19">
        <f t="shared" si="4"/>
        <v>970517</v>
      </c>
      <c r="F85" s="162"/>
      <c r="G85" s="158">
        <v>0</v>
      </c>
      <c r="H85" s="19">
        <v>0</v>
      </c>
      <c r="I85" s="159">
        <f t="shared" si="5"/>
        <v>0</v>
      </c>
      <c r="J85" s="18">
        <f t="shared" si="6"/>
        <v>970517</v>
      </c>
      <c r="K85" s="19">
        <f t="shared" si="6"/>
        <v>0</v>
      </c>
      <c r="L85" s="19">
        <f t="shared" si="7"/>
        <v>970517</v>
      </c>
    </row>
    <row r="86" spans="1:12" ht="13.2" x14ac:dyDescent="0.25">
      <c r="A86" s="36">
        <v>69</v>
      </c>
      <c r="B86" s="15" t="s">
        <v>90</v>
      </c>
      <c r="C86" s="16">
        <v>129510</v>
      </c>
      <c r="D86" s="19">
        <v>0</v>
      </c>
      <c r="E86" s="19">
        <f t="shared" si="4"/>
        <v>129510</v>
      </c>
      <c r="F86" s="162"/>
      <c r="G86" s="158">
        <v>0</v>
      </c>
      <c r="H86" s="19">
        <v>0</v>
      </c>
      <c r="I86" s="159">
        <f t="shared" si="5"/>
        <v>0</v>
      </c>
      <c r="J86" s="18">
        <f t="shared" si="6"/>
        <v>129510</v>
      </c>
      <c r="K86" s="19">
        <f t="shared" si="6"/>
        <v>0</v>
      </c>
      <c r="L86" s="19">
        <f t="shared" si="7"/>
        <v>129510</v>
      </c>
    </row>
    <row r="87" spans="1:12" ht="13.2" x14ac:dyDescent="0.25">
      <c r="A87" s="36">
        <v>70</v>
      </c>
      <c r="B87" s="15" t="s">
        <v>91</v>
      </c>
      <c r="C87" s="16">
        <v>453570</v>
      </c>
      <c r="D87" s="19">
        <v>0</v>
      </c>
      <c r="E87" s="19">
        <f t="shared" si="4"/>
        <v>453570</v>
      </c>
      <c r="F87" s="162"/>
      <c r="G87" s="158">
        <v>0</v>
      </c>
      <c r="H87" s="19">
        <v>0</v>
      </c>
      <c r="I87" s="159">
        <f t="shared" si="5"/>
        <v>0</v>
      </c>
      <c r="J87" s="18">
        <f t="shared" si="6"/>
        <v>453570</v>
      </c>
      <c r="K87" s="19">
        <f t="shared" si="6"/>
        <v>0</v>
      </c>
      <c r="L87" s="19">
        <f t="shared" si="7"/>
        <v>453570</v>
      </c>
    </row>
    <row r="88" spans="1:12" ht="13.2" x14ac:dyDescent="0.25">
      <c r="A88" s="36">
        <v>71</v>
      </c>
      <c r="B88" s="15" t="s">
        <v>92</v>
      </c>
      <c r="C88" s="16">
        <v>376913</v>
      </c>
      <c r="D88" s="19">
        <v>0</v>
      </c>
      <c r="E88" s="19">
        <f t="shared" si="4"/>
        <v>376913</v>
      </c>
      <c r="F88" s="162"/>
      <c r="G88" s="158">
        <v>0</v>
      </c>
      <c r="H88" s="19">
        <v>0</v>
      </c>
      <c r="I88" s="159">
        <f t="shared" si="5"/>
        <v>0</v>
      </c>
      <c r="J88" s="18">
        <f t="shared" si="6"/>
        <v>376913</v>
      </c>
      <c r="K88" s="19">
        <f t="shared" si="6"/>
        <v>0</v>
      </c>
      <c r="L88" s="19">
        <f t="shared" si="7"/>
        <v>376913</v>
      </c>
    </row>
    <row r="89" spans="1:12" ht="13.2" x14ac:dyDescent="0.25">
      <c r="A89" s="36">
        <v>72</v>
      </c>
      <c r="B89" s="15" t="s">
        <v>93</v>
      </c>
      <c r="C89" s="16">
        <v>77290</v>
      </c>
      <c r="D89" s="19">
        <v>0</v>
      </c>
      <c r="E89" s="19">
        <f t="shared" si="4"/>
        <v>77290</v>
      </c>
      <c r="F89" s="162"/>
      <c r="G89" s="158">
        <v>0</v>
      </c>
      <c r="H89" s="19">
        <v>0</v>
      </c>
      <c r="I89" s="159">
        <f t="shared" si="5"/>
        <v>0</v>
      </c>
      <c r="J89" s="18">
        <f t="shared" si="6"/>
        <v>77290</v>
      </c>
      <c r="K89" s="19">
        <f t="shared" si="6"/>
        <v>0</v>
      </c>
      <c r="L89" s="19">
        <f t="shared" si="7"/>
        <v>77290</v>
      </c>
    </row>
    <row r="90" spans="1:12" ht="13.2" x14ac:dyDescent="0.25">
      <c r="A90" s="36">
        <v>73</v>
      </c>
      <c r="B90" s="15" t="s">
        <v>94</v>
      </c>
      <c r="C90" s="16">
        <v>276632</v>
      </c>
      <c r="D90" s="19">
        <v>0</v>
      </c>
      <c r="E90" s="19">
        <f t="shared" si="4"/>
        <v>276632</v>
      </c>
      <c r="F90" s="162"/>
      <c r="G90" s="158">
        <v>0</v>
      </c>
      <c r="H90" s="19">
        <v>0</v>
      </c>
      <c r="I90" s="159">
        <f t="shared" si="5"/>
        <v>0</v>
      </c>
      <c r="J90" s="18">
        <f t="shared" si="6"/>
        <v>276632</v>
      </c>
      <c r="K90" s="19">
        <f t="shared" si="6"/>
        <v>0</v>
      </c>
      <c r="L90" s="19">
        <f t="shared" si="7"/>
        <v>276632</v>
      </c>
    </row>
    <row r="91" spans="1:12" ht="13.2" x14ac:dyDescent="0.25">
      <c r="A91" s="36">
        <v>74</v>
      </c>
      <c r="B91" s="15" t="s">
        <v>95</v>
      </c>
      <c r="C91" s="16">
        <v>1205205</v>
      </c>
      <c r="D91" s="19">
        <v>0</v>
      </c>
      <c r="E91" s="19">
        <f t="shared" si="4"/>
        <v>1205205</v>
      </c>
      <c r="F91" s="162"/>
      <c r="G91" s="158">
        <v>0</v>
      </c>
      <c r="H91" s="19">
        <v>0</v>
      </c>
      <c r="I91" s="159">
        <f t="shared" si="5"/>
        <v>0</v>
      </c>
      <c r="J91" s="18">
        <f t="shared" si="6"/>
        <v>1205205</v>
      </c>
      <c r="K91" s="19">
        <f t="shared" si="6"/>
        <v>0</v>
      </c>
      <c r="L91" s="19">
        <f t="shared" si="7"/>
        <v>1205205</v>
      </c>
    </row>
    <row r="92" spans="1:12" ht="13.2" x14ac:dyDescent="0.25">
      <c r="A92" s="36">
        <v>75</v>
      </c>
      <c r="B92" s="15" t="s">
        <v>96</v>
      </c>
      <c r="C92" s="16">
        <v>114654</v>
      </c>
      <c r="D92" s="19">
        <v>0</v>
      </c>
      <c r="E92" s="19">
        <f t="shared" si="4"/>
        <v>114654</v>
      </c>
      <c r="F92" s="162"/>
      <c r="G92" s="158">
        <v>0</v>
      </c>
      <c r="H92" s="19">
        <v>0</v>
      </c>
      <c r="I92" s="159">
        <f t="shared" si="5"/>
        <v>0</v>
      </c>
      <c r="J92" s="18">
        <f t="shared" si="6"/>
        <v>114654</v>
      </c>
      <c r="K92" s="19">
        <f t="shared" si="6"/>
        <v>0</v>
      </c>
      <c r="L92" s="19">
        <f t="shared" si="7"/>
        <v>114654</v>
      </c>
    </row>
    <row r="93" spans="1:12" ht="13.2" x14ac:dyDescent="0.25">
      <c r="A93" s="36">
        <v>76</v>
      </c>
      <c r="B93" s="15" t="s">
        <v>97</v>
      </c>
      <c r="C93" s="16">
        <v>915975</v>
      </c>
      <c r="D93" s="19">
        <v>0</v>
      </c>
      <c r="E93" s="19">
        <f t="shared" si="4"/>
        <v>915975</v>
      </c>
      <c r="F93" s="162"/>
      <c r="G93" s="158">
        <v>0</v>
      </c>
      <c r="H93" s="19">
        <v>0</v>
      </c>
      <c r="I93" s="159">
        <f t="shared" si="5"/>
        <v>0</v>
      </c>
      <c r="J93" s="18">
        <f t="shared" si="6"/>
        <v>915975</v>
      </c>
      <c r="K93" s="19">
        <f t="shared" si="6"/>
        <v>0</v>
      </c>
      <c r="L93" s="19">
        <f t="shared" si="7"/>
        <v>915975</v>
      </c>
    </row>
    <row r="94" spans="1:12" ht="13.2" x14ac:dyDescent="0.25">
      <c r="A94" s="36">
        <v>77</v>
      </c>
      <c r="B94" s="15" t="s">
        <v>98</v>
      </c>
      <c r="C94" s="16">
        <v>719879</v>
      </c>
      <c r="D94" s="19">
        <v>0</v>
      </c>
      <c r="E94" s="19">
        <f t="shared" si="4"/>
        <v>719879</v>
      </c>
      <c r="F94" s="162"/>
      <c r="G94" s="158">
        <v>0</v>
      </c>
      <c r="H94" s="19">
        <v>0</v>
      </c>
      <c r="I94" s="159">
        <f t="shared" si="5"/>
        <v>0</v>
      </c>
      <c r="J94" s="18">
        <f t="shared" si="6"/>
        <v>719879</v>
      </c>
      <c r="K94" s="19">
        <f t="shared" si="6"/>
        <v>0</v>
      </c>
      <c r="L94" s="19">
        <f t="shared" si="7"/>
        <v>719879</v>
      </c>
    </row>
    <row r="95" spans="1:12" ht="13.2" x14ac:dyDescent="0.25">
      <c r="A95" s="36">
        <v>78</v>
      </c>
      <c r="B95" s="15" t="s">
        <v>99</v>
      </c>
      <c r="C95" s="16">
        <v>1876001</v>
      </c>
      <c r="D95" s="19">
        <v>0</v>
      </c>
      <c r="E95" s="19">
        <f t="shared" si="4"/>
        <v>1876001</v>
      </c>
      <c r="F95" s="162"/>
      <c r="G95" s="158">
        <v>0</v>
      </c>
      <c r="H95" s="19">
        <v>0</v>
      </c>
      <c r="I95" s="159">
        <f t="shared" si="5"/>
        <v>0</v>
      </c>
      <c r="J95" s="18">
        <f t="shared" si="6"/>
        <v>1876001</v>
      </c>
      <c r="K95" s="19">
        <f t="shared" si="6"/>
        <v>0</v>
      </c>
      <c r="L95" s="19">
        <f t="shared" si="7"/>
        <v>1876001</v>
      </c>
    </row>
    <row r="96" spans="1:12" ht="13.2" x14ac:dyDescent="0.25">
      <c r="A96" s="36">
        <v>79</v>
      </c>
      <c r="B96" s="15" t="s">
        <v>100</v>
      </c>
      <c r="C96" s="16">
        <v>1131999</v>
      </c>
      <c r="D96" s="19">
        <v>0</v>
      </c>
      <c r="E96" s="19">
        <f t="shared" si="4"/>
        <v>1131999</v>
      </c>
      <c r="F96" s="162"/>
      <c r="G96" s="158">
        <v>0</v>
      </c>
      <c r="H96" s="19">
        <v>0</v>
      </c>
      <c r="I96" s="159">
        <f t="shared" si="5"/>
        <v>0</v>
      </c>
      <c r="J96" s="18">
        <f t="shared" si="6"/>
        <v>1131999</v>
      </c>
      <c r="K96" s="19">
        <f t="shared" si="6"/>
        <v>0</v>
      </c>
      <c r="L96" s="19">
        <f t="shared" si="7"/>
        <v>1131999</v>
      </c>
    </row>
    <row r="97" spans="1:12" ht="13.2" x14ac:dyDescent="0.25">
      <c r="A97" s="36">
        <v>80</v>
      </c>
      <c r="B97" s="15" t="s">
        <v>101</v>
      </c>
      <c r="C97" s="16">
        <v>629234</v>
      </c>
      <c r="D97" s="19">
        <v>0</v>
      </c>
      <c r="E97" s="19">
        <f t="shared" si="4"/>
        <v>629234</v>
      </c>
      <c r="F97" s="162"/>
      <c r="G97" s="158">
        <v>0</v>
      </c>
      <c r="H97" s="19">
        <v>0</v>
      </c>
      <c r="I97" s="159">
        <f t="shared" si="5"/>
        <v>0</v>
      </c>
      <c r="J97" s="18">
        <f t="shared" ref="J97:K118" si="8">C97+G97</f>
        <v>629234</v>
      </c>
      <c r="K97" s="19">
        <f t="shared" si="8"/>
        <v>0</v>
      </c>
      <c r="L97" s="19">
        <f t="shared" si="7"/>
        <v>629234</v>
      </c>
    </row>
    <row r="98" spans="1:12" ht="13.2" x14ac:dyDescent="0.25">
      <c r="A98" s="36">
        <v>81</v>
      </c>
      <c r="B98" s="15" t="s">
        <v>102</v>
      </c>
      <c r="C98" s="16">
        <v>571776</v>
      </c>
      <c r="D98" s="19">
        <v>0</v>
      </c>
      <c r="E98" s="19">
        <f t="shared" si="4"/>
        <v>571776</v>
      </c>
      <c r="F98" s="162"/>
      <c r="G98" s="158">
        <v>0</v>
      </c>
      <c r="H98" s="19">
        <v>0</v>
      </c>
      <c r="I98" s="159">
        <f t="shared" si="5"/>
        <v>0</v>
      </c>
      <c r="J98" s="18">
        <f t="shared" si="8"/>
        <v>571776</v>
      </c>
      <c r="K98" s="19">
        <f t="shared" si="8"/>
        <v>0</v>
      </c>
      <c r="L98" s="19">
        <f t="shared" si="7"/>
        <v>571776</v>
      </c>
    </row>
    <row r="99" spans="1:12" ht="13.2" x14ac:dyDescent="0.25">
      <c r="A99" s="36">
        <v>82</v>
      </c>
      <c r="B99" s="15" t="s">
        <v>103</v>
      </c>
      <c r="C99" s="16">
        <v>508020</v>
      </c>
      <c r="D99" s="19">
        <v>0</v>
      </c>
      <c r="E99" s="19">
        <f t="shared" si="4"/>
        <v>508020</v>
      </c>
      <c r="F99" s="162"/>
      <c r="G99" s="158">
        <v>0</v>
      </c>
      <c r="H99" s="19">
        <v>0</v>
      </c>
      <c r="I99" s="159">
        <f t="shared" si="5"/>
        <v>0</v>
      </c>
      <c r="J99" s="18">
        <f t="shared" si="8"/>
        <v>508020</v>
      </c>
      <c r="K99" s="19">
        <f t="shared" si="8"/>
        <v>0</v>
      </c>
      <c r="L99" s="19">
        <f t="shared" si="7"/>
        <v>508020</v>
      </c>
    </row>
    <row r="100" spans="1:12" ht="13.2" x14ac:dyDescent="0.25">
      <c r="A100" s="36">
        <v>83</v>
      </c>
      <c r="B100" s="15" t="s">
        <v>104</v>
      </c>
      <c r="C100" s="16">
        <v>593563</v>
      </c>
      <c r="D100" s="19">
        <v>0</v>
      </c>
      <c r="E100" s="19">
        <f t="shared" si="4"/>
        <v>593563</v>
      </c>
      <c r="F100" s="162"/>
      <c r="G100" s="158">
        <v>0</v>
      </c>
      <c r="H100" s="19">
        <v>0</v>
      </c>
      <c r="I100" s="159">
        <f t="shared" si="5"/>
        <v>0</v>
      </c>
      <c r="J100" s="18">
        <f t="shared" si="8"/>
        <v>593563</v>
      </c>
      <c r="K100" s="19">
        <f t="shared" si="8"/>
        <v>0</v>
      </c>
      <c r="L100" s="19">
        <f t="shared" si="7"/>
        <v>593563</v>
      </c>
    </row>
    <row r="101" spans="1:12" ht="13.2" x14ac:dyDescent="0.25">
      <c r="A101" s="36">
        <v>84</v>
      </c>
      <c r="B101" s="15" t="s">
        <v>105</v>
      </c>
      <c r="C101" s="16">
        <v>442422</v>
      </c>
      <c r="D101" s="19">
        <v>0</v>
      </c>
      <c r="E101" s="19">
        <f t="shared" si="4"/>
        <v>442422</v>
      </c>
      <c r="F101" s="162"/>
      <c r="G101" s="158">
        <v>0</v>
      </c>
      <c r="H101" s="19">
        <v>0</v>
      </c>
      <c r="I101" s="159">
        <f t="shared" si="5"/>
        <v>0</v>
      </c>
      <c r="J101" s="18">
        <f t="shared" si="8"/>
        <v>442422</v>
      </c>
      <c r="K101" s="19">
        <f t="shared" si="8"/>
        <v>0</v>
      </c>
      <c r="L101" s="19">
        <f t="shared" si="7"/>
        <v>442422</v>
      </c>
    </row>
    <row r="102" spans="1:12" ht="13.2" x14ac:dyDescent="0.25">
      <c r="A102" s="36">
        <v>85</v>
      </c>
      <c r="B102" s="15" t="s">
        <v>106</v>
      </c>
      <c r="C102" s="16">
        <v>437853</v>
      </c>
      <c r="D102" s="19">
        <v>0</v>
      </c>
      <c r="E102" s="19">
        <f t="shared" si="4"/>
        <v>437853</v>
      </c>
      <c r="F102" s="162"/>
      <c r="G102" s="158">
        <v>0</v>
      </c>
      <c r="H102" s="19">
        <v>0</v>
      </c>
      <c r="I102" s="159">
        <f t="shared" si="5"/>
        <v>0</v>
      </c>
      <c r="J102" s="18">
        <f t="shared" si="8"/>
        <v>437853</v>
      </c>
      <c r="K102" s="19">
        <f t="shared" si="8"/>
        <v>0</v>
      </c>
      <c r="L102" s="19">
        <f t="shared" si="7"/>
        <v>437853</v>
      </c>
    </row>
    <row r="103" spans="1:12" ht="13.2" x14ac:dyDescent="0.25">
      <c r="A103" s="36">
        <v>86</v>
      </c>
      <c r="B103" s="15" t="s">
        <v>107</v>
      </c>
      <c r="C103" s="16">
        <v>538702</v>
      </c>
      <c r="D103" s="19">
        <v>0</v>
      </c>
      <c r="E103" s="19">
        <f t="shared" si="4"/>
        <v>538702</v>
      </c>
      <c r="F103" s="162"/>
      <c r="G103" s="158">
        <v>0</v>
      </c>
      <c r="H103" s="19">
        <v>0</v>
      </c>
      <c r="I103" s="159">
        <f t="shared" si="5"/>
        <v>0</v>
      </c>
      <c r="J103" s="18">
        <f t="shared" si="8"/>
        <v>538702</v>
      </c>
      <c r="K103" s="19">
        <f t="shared" si="8"/>
        <v>0</v>
      </c>
      <c r="L103" s="19">
        <f t="shared" si="7"/>
        <v>538702</v>
      </c>
    </row>
    <row r="104" spans="1:12" ht="13.2" x14ac:dyDescent="0.25">
      <c r="A104" s="36">
        <v>87</v>
      </c>
      <c r="B104" s="15" t="s">
        <v>108</v>
      </c>
      <c r="C104" s="16">
        <v>174653</v>
      </c>
      <c r="D104" s="19">
        <v>0</v>
      </c>
      <c r="E104" s="19">
        <f t="shared" si="4"/>
        <v>174653</v>
      </c>
      <c r="F104" s="162"/>
      <c r="G104" s="158">
        <v>0</v>
      </c>
      <c r="H104" s="19">
        <v>0</v>
      </c>
      <c r="I104" s="159">
        <f t="shared" si="5"/>
        <v>0</v>
      </c>
      <c r="J104" s="18">
        <f t="shared" si="8"/>
        <v>174653</v>
      </c>
      <c r="K104" s="19">
        <f t="shared" si="8"/>
        <v>0</v>
      </c>
      <c r="L104" s="19">
        <f t="shared" si="7"/>
        <v>174653</v>
      </c>
    </row>
    <row r="105" spans="1:12" ht="13.2" x14ac:dyDescent="0.25">
      <c r="A105" s="36">
        <v>88</v>
      </c>
      <c r="B105" s="15" t="s">
        <v>109</v>
      </c>
      <c r="C105" s="16">
        <v>377789</v>
      </c>
      <c r="D105" s="19">
        <v>0</v>
      </c>
      <c r="E105" s="19">
        <f t="shared" si="4"/>
        <v>377789</v>
      </c>
      <c r="F105" s="162"/>
      <c r="G105" s="158">
        <v>0</v>
      </c>
      <c r="H105" s="19">
        <v>0</v>
      </c>
      <c r="I105" s="159">
        <f t="shared" si="5"/>
        <v>0</v>
      </c>
      <c r="J105" s="18">
        <f t="shared" si="8"/>
        <v>377789</v>
      </c>
      <c r="K105" s="19">
        <f t="shared" si="8"/>
        <v>0</v>
      </c>
      <c r="L105" s="19">
        <f t="shared" si="7"/>
        <v>377789</v>
      </c>
    </row>
    <row r="106" spans="1:12" ht="13.2" x14ac:dyDescent="0.25">
      <c r="A106" s="36">
        <v>89</v>
      </c>
      <c r="B106" s="15" t="s">
        <v>110</v>
      </c>
      <c r="C106" s="16">
        <v>67960</v>
      </c>
      <c r="D106" s="19">
        <v>0</v>
      </c>
      <c r="E106" s="19">
        <f t="shared" si="4"/>
        <v>67960</v>
      </c>
      <c r="F106" s="162"/>
      <c r="G106" s="158">
        <v>0</v>
      </c>
      <c r="H106" s="19">
        <v>0</v>
      </c>
      <c r="I106" s="159">
        <f t="shared" si="5"/>
        <v>0</v>
      </c>
      <c r="J106" s="18">
        <f t="shared" si="8"/>
        <v>67960</v>
      </c>
      <c r="K106" s="19">
        <f t="shared" si="8"/>
        <v>0</v>
      </c>
      <c r="L106" s="19">
        <f t="shared" si="7"/>
        <v>67960</v>
      </c>
    </row>
    <row r="107" spans="1:12" ht="13.2" x14ac:dyDescent="0.25">
      <c r="A107" s="36">
        <v>90</v>
      </c>
      <c r="B107" s="15" t="s">
        <v>111</v>
      </c>
      <c r="C107" s="16">
        <v>1397206</v>
      </c>
      <c r="D107" s="19">
        <v>0</v>
      </c>
      <c r="E107" s="19">
        <f t="shared" si="4"/>
        <v>1397206</v>
      </c>
      <c r="F107" s="162"/>
      <c r="G107" s="158">
        <v>0</v>
      </c>
      <c r="H107" s="19">
        <v>0</v>
      </c>
      <c r="I107" s="159">
        <f t="shared" si="5"/>
        <v>0</v>
      </c>
      <c r="J107" s="18">
        <f t="shared" si="8"/>
        <v>1397206</v>
      </c>
      <c r="K107" s="19">
        <f t="shared" si="8"/>
        <v>0</v>
      </c>
      <c r="L107" s="19">
        <f t="shared" si="7"/>
        <v>1397206</v>
      </c>
    </row>
    <row r="108" spans="1:12" ht="13.2" x14ac:dyDescent="0.25">
      <c r="A108" s="36">
        <v>91</v>
      </c>
      <c r="B108" s="15" t="s">
        <v>112</v>
      </c>
      <c r="C108" s="16">
        <v>555809</v>
      </c>
      <c r="D108" s="19">
        <v>0</v>
      </c>
      <c r="E108" s="19">
        <f t="shared" si="4"/>
        <v>555809</v>
      </c>
      <c r="F108" s="162"/>
      <c r="G108" s="158">
        <v>0</v>
      </c>
      <c r="H108" s="19">
        <v>0</v>
      </c>
      <c r="I108" s="159">
        <f t="shared" si="5"/>
        <v>0</v>
      </c>
      <c r="J108" s="18">
        <f t="shared" si="8"/>
        <v>555809</v>
      </c>
      <c r="K108" s="19">
        <f t="shared" si="8"/>
        <v>0</v>
      </c>
      <c r="L108" s="19">
        <f t="shared" si="7"/>
        <v>555809</v>
      </c>
    </row>
    <row r="109" spans="1:12" ht="13.2" x14ac:dyDescent="0.25">
      <c r="A109" s="36">
        <v>92</v>
      </c>
      <c r="B109" s="15" t="s">
        <v>113</v>
      </c>
      <c r="C109" s="16">
        <v>5090350</v>
      </c>
      <c r="D109" s="19">
        <v>0</v>
      </c>
      <c r="E109" s="19">
        <f t="shared" si="4"/>
        <v>5090350</v>
      </c>
      <c r="F109" s="162"/>
      <c r="G109" s="158">
        <v>0</v>
      </c>
      <c r="H109" s="19">
        <v>0</v>
      </c>
      <c r="I109" s="159">
        <f t="shared" si="5"/>
        <v>0</v>
      </c>
      <c r="J109" s="18">
        <f t="shared" si="8"/>
        <v>5090350</v>
      </c>
      <c r="K109" s="19">
        <f t="shared" si="8"/>
        <v>0</v>
      </c>
      <c r="L109" s="19">
        <f t="shared" si="7"/>
        <v>5090350</v>
      </c>
    </row>
    <row r="110" spans="1:12" ht="13.2" x14ac:dyDescent="0.25">
      <c r="A110" s="36">
        <v>93</v>
      </c>
      <c r="B110" s="15" t="s">
        <v>114</v>
      </c>
      <c r="C110" s="16">
        <v>353340</v>
      </c>
      <c r="D110" s="19">
        <v>0</v>
      </c>
      <c r="E110" s="19">
        <f t="shared" si="4"/>
        <v>353340</v>
      </c>
      <c r="F110" s="162"/>
      <c r="G110" s="158">
        <v>0</v>
      </c>
      <c r="H110" s="19">
        <v>0</v>
      </c>
      <c r="I110" s="159">
        <f t="shared" si="5"/>
        <v>0</v>
      </c>
      <c r="J110" s="18">
        <f t="shared" si="8"/>
        <v>353340</v>
      </c>
      <c r="K110" s="19">
        <f t="shared" si="8"/>
        <v>0</v>
      </c>
      <c r="L110" s="19">
        <f t="shared" si="7"/>
        <v>353340</v>
      </c>
    </row>
    <row r="111" spans="1:12" ht="13.2" x14ac:dyDescent="0.25">
      <c r="A111" s="36">
        <v>94</v>
      </c>
      <c r="B111" s="15" t="s">
        <v>115</v>
      </c>
      <c r="C111" s="16">
        <v>361689</v>
      </c>
      <c r="D111" s="19">
        <v>0</v>
      </c>
      <c r="E111" s="19">
        <f t="shared" si="4"/>
        <v>361689</v>
      </c>
      <c r="F111" s="162"/>
      <c r="G111" s="158">
        <v>0</v>
      </c>
      <c r="H111" s="19">
        <v>0</v>
      </c>
      <c r="I111" s="159">
        <f t="shared" si="5"/>
        <v>0</v>
      </c>
      <c r="J111" s="18">
        <f t="shared" si="8"/>
        <v>361689</v>
      </c>
      <c r="K111" s="19">
        <f t="shared" si="8"/>
        <v>0</v>
      </c>
      <c r="L111" s="19">
        <f t="shared" si="7"/>
        <v>361689</v>
      </c>
    </row>
    <row r="112" spans="1:12" ht="13.2" x14ac:dyDescent="0.25">
      <c r="A112" s="36">
        <v>95</v>
      </c>
      <c r="B112" s="15" t="s">
        <v>116</v>
      </c>
      <c r="C112" s="16">
        <v>185213</v>
      </c>
      <c r="D112" s="19">
        <v>0</v>
      </c>
      <c r="E112" s="19">
        <f t="shared" si="4"/>
        <v>185213</v>
      </c>
      <c r="F112" s="162"/>
      <c r="G112" s="158">
        <v>0</v>
      </c>
      <c r="H112" s="19">
        <v>0</v>
      </c>
      <c r="I112" s="159">
        <f t="shared" si="5"/>
        <v>0</v>
      </c>
      <c r="J112" s="18">
        <f t="shared" si="8"/>
        <v>185213</v>
      </c>
      <c r="K112" s="19">
        <f t="shared" si="8"/>
        <v>0</v>
      </c>
      <c r="L112" s="19">
        <f t="shared" si="7"/>
        <v>185213</v>
      </c>
    </row>
    <row r="113" spans="1:12" ht="13.2" x14ac:dyDescent="0.25">
      <c r="A113" s="36">
        <v>96</v>
      </c>
      <c r="B113" s="15" t="s">
        <v>117</v>
      </c>
      <c r="C113" s="16">
        <v>790073</v>
      </c>
      <c r="D113" s="19">
        <v>0</v>
      </c>
      <c r="E113" s="19">
        <f t="shared" si="4"/>
        <v>790073</v>
      </c>
      <c r="F113" s="162"/>
      <c r="G113" s="158">
        <v>0</v>
      </c>
      <c r="H113" s="19">
        <v>0</v>
      </c>
      <c r="I113" s="159">
        <f t="shared" si="5"/>
        <v>0</v>
      </c>
      <c r="J113" s="18">
        <f t="shared" si="8"/>
        <v>790073</v>
      </c>
      <c r="K113" s="19">
        <f t="shared" si="8"/>
        <v>0</v>
      </c>
      <c r="L113" s="19">
        <f t="shared" si="7"/>
        <v>790073</v>
      </c>
    </row>
    <row r="114" spans="1:12" ht="13.2" x14ac:dyDescent="0.25">
      <c r="A114" s="36">
        <v>97</v>
      </c>
      <c r="B114" s="15" t="s">
        <v>118</v>
      </c>
      <c r="C114" s="16">
        <v>288639</v>
      </c>
      <c r="D114" s="19">
        <v>0</v>
      </c>
      <c r="E114" s="19">
        <f t="shared" si="4"/>
        <v>288639</v>
      </c>
      <c r="F114" s="162"/>
      <c r="G114" s="158">
        <v>0</v>
      </c>
      <c r="H114" s="19">
        <v>0</v>
      </c>
      <c r="I114" s="159">
        <f t="shared" si="5"/>
        <v>0</v>
      </c>
      <c r="J114" s="18">
        <f t="shared" si="8"/>
        <v>288639</v>
      </c>
      <c r="K114" s="19">
        <f t="shared" si="8"/>
        <v>0</v>
      </c>
      <c r="L114" s="19">
        <f t="shared" si="7"/>
        <v>288639</v>
      </c>
    </row>
    <row r="115" spans="1:12" ht="13.2" x14ac:dyDescent="0.25">
      <c r="A115" s="36">
        <v>98</v>
      </c>
      <c r="B115" s="15" t="s">
        <v>119</v>
      </c>
      <c r="C115" s="16">
        <v>1135899</v>
      </c>
      <c r="D115" s="19">
        <v>0</v>
      </c>
      <c r="E115" s="19">
        <f t="shared" si="4"/>
        <v>1135899</v>
      </c>
      <c r="F115" s="162"/>
      <c r="G115" s="158">
        <v>1440910</v>
      </c>
      <c r="H115" s="19">
        <v>0</v>
      </c>
      <c r="I115" s="159">
        <f t="shared" si="5"/>
        <v>1440910</v>
      </c>
      <c r="J115" s="18">
        <f t="shared" si="8"/>
        <v>2576809</v>
      </c>
      <c r="K115" s="19">
        <f t="shared" si="8"/>
        <v>0</v>
      </c>
      <c r="L115" s="19">
        <f t="shared" si="7"/>
        <v>2576809</v>
      </c>
    </row>
    <row r="116" spans="1:12" ht="13.2" x14ac:dyDescent="0.25">
      <c r="A116" s="36">
        <v>99</v>
      </c>
      <c r="B116" s="15" t="s">
        <v>120</v>
      </c>
      <c r="C116" s="16">
        <v>290932</v>
      </c>
      <c r="D116" s="19">
        <v>0</v>
      </c>
      <c r="E116" s="19">
        <f t="shared" si="4"/>
        <v>290932</v>
      </c>
      <c r="F116" s="162"/>
      <c r="G116" s="158">
        <v>0</v>
      </c>
      <c r="H116" s="19">
        <v>0</v>
      </c>
      <c r="I116" s="159">
        <f t="shared" si="5"/>
        <v>0</v>
      </c>
      <c r="J116" s="18">
        <f t="shared" si="8"/>
        <v>290932</v>
      </c>
      <c r="K116" s="19">
        <f t="shared" si="8"/>
        <v>0</v>
      </c>
      <c r="L116" s="19">
        <f t="shared" si="7"/>
        <v>290932</v>
      </c>
    </row>
    <row r="117" spans="1:12" ht="13.2" x14ac:dyDescent="0.25">
      <c r="A117" s="36">
        <v>100</v>
      </c>
      <c r="B117" s="15" t="s">
        <v>121</v>
      </c>
      <c r="C117" s="16">
        <v>154856</v>
      </c>
      <c r="D117" s="19">
        <v>0</v>
      </c>
      <c r="E117" s="19">
        <f t="shared" si="4"/>
        <v>154856</v>
      </c>
      <c r="F117" s="162"/>
      <c r="G117" s="158">
        <v>0</v>
      </c>
      <c r="H117" s="19">
        <v>0</v>
      </c>
      <c r="I117" s="159">
        <f t="shared" si="5"/>
        <v>0</v>
      </c>
      <c r="J117" s="18">
        <f t="shared" si="8"/>
        <v>154856</v>
      </c>
      <c r="K117" s="19">
        <f t="shared" si="8"/>
        <v>0</v>
      </c>
      <c r="L117" s="19">
        <f t="shared" si="7"/>
        <v>154856</v>
      </c>
    </row>
    <row r="118" spans="1:12" ht="13.2" x14ac:dyDescent="0.25">
      <c r="A118" s="36">
        <v>150</v>
      </c>
      <c r="B118" s="15" t="s">
        <v>137</v>
      </c>
      <c r="C118" s="16">
        <v>0</v>
      </c>
      <c r="D118" s="58">
        <v>0</v>
      </c>
      <c r="E118" s="58">
        <f t="shared" si="4"/>
        <v>0</v>
      </c>
      <c r="F118" s="59"/>
      <c r="G118" s="168">
        <v>0</v>
      </c>
      <c r="H118" s="58">
        <v>0</v>
      </c>
      <c r="I118" s="169">
        <f t="shared" si="5"/>
        <v>0</v>
      </c>
      <c r="J118" s="164">
        <f t="shared" si="8"/>
        <v>0</v>
      </c>
      <c r="K118" s="58">
        <f t="shared" si="8"/>
        <v>0</v>
      </c>
      <c r="L118" s="58">
        <f t="shared" si="7"/>
        <v>0</v>
      </c>
    </row>
    <row r="119" spans="1:12" ht="13.2" x14ac:dyDescent="0.25">
      <c r="A119" s="36">
        <v>187</v>
      </c>
      <c r="B119" s="15" t="s">
        <v>138</v>
      </c>
      <c r="C119" s="16">
        <v>0</v>
      </c>
      <c r="D119" s="58">
        <v>0</v>
      </c>
      <c r="E119" s="58">
        <f t="shared" si="4"/>
        <v>0</v>
      </c>
      <c r="F119" s="59"/>
      <c r="G119" s="168">
        <v>0</v>
      </c>
      <c r="H119" s="58">
        <v>0</v>
      </c>
      <c r="I119" s="169">
        <f t="shared" si="5"/>
        <v>0</v>
      </c>
      <c r="J119" s="164">
        <f>C119+G119</f>
        <v>0</v>
      </c>
      <c r="K119" s="58">
        <f>D119+H119</f>
        <v>0</v>
      </c>
      <c r="L119" s="58">
        <f t="shared" si="7"/>
        <v>0</v>
      </c>
    </row>
    <row r="120" spans="1:12" ht="13.8" thickBot="1" x14ac:dyDescent="0.3">
      <c r="A120" s="38"/>
      <c r="B120" s="39" t="s">
        <v>12</v>
      </c>
      <c r="C120" s="40">
        <f>SUM(C14:C119)</f>
        <v>82471779</v>
      </c>
      <c r="D120" s="40">
        <f t="shared" ref="D120:L120" si="9">SUM(D14:D119)</f>
        <v>0</v>
      </c>
      <c r="E120" s="40">
        <f t="shared" si="9"/>
        <v>82471779</v>
      </c>
      <c r="F120" s="40">
        <f t="shared" si="9"/>
        <v>0</v>
      </c>
      <c r="G120" s="170">
        <f t="shared" si="9"/>
        <v>5931158</v>
      </c>
      <c r="H120" s="40">
        <f t="shared" si="9"/>
        <v>0</v>
      </c>
      <c r="I120" s="171">
        <f t="shared" si="9"/>
        <v>5931158</v>
      </c>
      <c r="J120" s="165">
        <f t="shared" si="9"/>
        <v>88402937</v>
      </c>
      <c r="K120" s="40">
        <f t="shared" si="9"/>
        <v>0</v>
      </c>
      <c r="L120" s="63">
        <f t="shared" si="9"/>
        <v>88402937</v>
      </c>
    </row>
    <row r="121" spans="1:12" ht="16.2" thickTop="1" x14ac:dyDescent="0.3">
      <c r="A121" s="41" t="str">
        <f>E2</f>
        <v>Work First County Block Grant</v>
      </c>
      <c r="C121" s="42"/>
      <c r="D121" s="42"/>
      <c r="E121" s="43"/>
      <c r="F121" s="44"/>
      <c r="G121" s="44"/>
      <c r="H121" s="45"/>
      <c r="I121" s="45"/>
      <c r="K121" s="45"/>
      <c r="L121" s="45"/>
    </row>
    <row r="122" spans="1:12" x14ac:dyDescent="0.2">
      <c r="A122" s="46" t="str">
        <f>E5</f>
        <v>AUTHORIZATION NUMBER: 1</v>
      </c>
      <c r="C122" s="42"/>
      <c r="D122" s="42"/>
      <c r="E122" s="42"/>
      <c r="F122" s="45"/>
      <c r="G122" s="45"/>
      <c r="H122" s="45"/>
      <c r="I122" s="45"/>
      <c r="K122" s="45"/>
      <c r="L122" s="45"/>
    </row>
    <row r="123" spans="1:12" x14ac:dyDescent="0.2">
      <c r="C123" s="42"/>
      <c r="D123" s="42"/>
      <c r="E123" s="42"/>
      <c r="F123" s="45"/>
      <c r="G123" s="45"/>
      <c r="H123" s="45"/>
      <c r="I123" s="45"/>
      <c r="K123" s="45"/>
      <c r="L123" s="45"/>
    </row>
    <row r="124" spans="1:12" x14ac:dyDescent="0.2">
      <c r="C124" s="42"/>
      <c r="D124" s="42"/>
      <c r="E124" s="42"/>
      <c r="F124" s="45"/>
      <c r="G124" s="45"/>
      <c r="H124" s="45"/>
      <c r="I124" s="45"/>
      <c r="K124" s="45"/>
      <c r="L124" s="45"/>
    </row>
    <row r="125" spans="1:12" ht="13.8" x14ac:dyDescent="0.25">
      <c r="B125" s="3" t="s">
        <v>122</v>
      </c>
      <c r="C125" s="42"/>
      <c r="D125" s="42"/>
      <c r="E125" s="42"/>
      <c r="F125" s="45"/>
      <c r="G125" s="45"/>
      <c r="H125" s="45"/>
      <c r="I125" s="45"/>
      <c r="K125" s="45"/>
      <c r="L125" s="45"/>
    </row>
    <row r="126" spans="1:12" ht="13.8" x14ac:dyDescent="0.25">
      <c r="B126" s="3" t="s">
        <v>123</v>
      </c>
      <c r="C126" s="42"/>
      <c r="D126" s="42"/>
      <c r="E126" s="42"/>
      <c r="F126" s="45"/>
      <c r="G126" s="45"/>
      <c r="H126" s="45"/>
      <c r="I126" s="45"/>
      <c r="K126" s="45"/>
      <c r="L126" s="45"/>
    </row>
    <row r="127" spans="1:12" ht="13.8" x14ac:dyDescent="0.25">
      <c r="B127" s="3" t="s">
        <v>124</v>
      </c>
      <c r="C127" s="42"/>
      <c r="D127" s="42"/>
      <c r="E127" s="42"/>
      <c r="F127" s="45"/>
      <c r="G127" s="45"/>
      <c r="H127" s="45"/>
      <c r="I127" s="45"/>
      <c r="K127" s="45"/>
      <c r="L127" s="45"/>
    </row>
    <row r="128" spans="1:12" ht="13.8" x14ac:dyDescent="0.25">
      <c r="B128" s="3" t="s">
        <v>125</v>
      </c>
      <c r="C128" s="42"/>
      <c r="D128" s="42"/>
      <c r="E128" s="42"/>
      <c r="F128" s="45"/>
      <c r="G128" s="45"/>
      <c r="H128" s="45"/>
      <c r="I128" s="45"/>
      <c r="K128" s="45"/>
      <c r="L128" s="45"/>
    </row>
    <row r="129" spans="2:253" ht="13.8" x14ac:dyDescent="0.25">
      <c r="B129" s="3" t="s">
        <v>164</v>
      </c>
      <c r="C129" s="42"/>
      <c r="D129" s="42"/>
      <c r="E129" s="42"/>
      <c r="F129" s="45"/>
      <c r="G129" s="45"/>
      <c r="H129" s="45"/>
      <c r="I129" s="45"/>
      <c r="K129" s="45"/>
      <c r="L129" s="45"/>
    </row>
    <row r="130" spans="2:253" ht="13.8" x14ac:dyDescent="0.25">
      <c r="B130" s="3" t="s">
        <v>165</v>
      </c>
      <c r="C130" s="42"/>
      <c r="D130" s="42"/>
      <c r="E130" s="42"/>
      <c r="F130" s="45"/>
      <c r="G130" s="45"/>
      <c r="H130" s="45"/>
      <c r="I130" s="45"/>
      <c r="K130" s="45"/>
      <c r="L130" s="45"/>
    </row>
    <row r="131" spans="2:253" ht="13.8" x14ac:dyDescent="0.25">
      <c r="B131" s="3" t="s">
        <v>126</v>
      </c>
      <c r="C131" s="42"/>
      <c r="D131" s="42"/>
      <c r="E131" s="42"/>
      <c r="F131" s="45"/>
      <c r="G131" s="45"/>
      <c r="H131" s="45"/>
      <c r="I131" s="45"/>
      <c r="K131" s="45"/>
      <c r="L131" s="45"/>
    </row>
    <row r="132" spans="2:253" ht="13.2" x14ac:dyDescent="0.25">
      <c r="B132" s="6"/>
      <c r="C132" s="42"/>
      <c r="D132" s="42"/>
      <c r="E132" s="42"/>
      <c r="F132" s="45"/>
      <c r="G132" s="45"/>
      <c r="H132" s="45"/>
      <c r="I132" s="45"/>
      <c r="K132" s="45"/>
      <c r="L132" s="45"/>
    </row>
    <row r="133" spans="2:253" x14ac:dyDescent="0.2">
      <c r="C133" s="42"/>
      <c r="D133" s="42"/>
      <c r="E133" s="42"/>
      <c r="F133" s="45"/>
      <c r="G133" s="45"/>
      <c r="H133" s="45"/>
      <c r="I133" s="45"/>
      <c r="K133" s="45"/>
      <c r="L133" s="45"/>
    </row>
    <row r="134" spans="2:253" ht="13.8" x14ac:dyDescent="0.25">
      <c r="B134" s="3" t="s">
        <v>127</v>
      </c>
      <c r="C134" s="6"/>
      <c r="D134" s="6"/>
      <c r="E134" s="6"/>
      <c r="F134" s="6"/>
      <c r="G134" s="6"/>
      <c r="H134" s="6"/>
      <c r="I134" s="6"/>
      <c r="J134" s="47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5">
      <c r="B135" s="151" t="s">
        <v>155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3.2" x14ac:dyDescent="0.2">
      <c r="B136" s="151" t="s">
        <v>156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2:253" ht="13.2" x14ac:dyDescent="0.2">
      <c r="B137" s="151" t="s">
        <v>157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2:253" ht="13.2" x14ac:dyDescent="0.2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</row>
    <row r="139" spans="2:253" ht="13.2" x14ac:dyDescent="0.2">
      <c r="B139" s="151" t="s">
        <v>158</v>
      </c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</row>
    <row r="140" spans="2:253" ht="13.2" x14ac:dyDescent="0.2">
      <c r="B140" s="151" t="s">
        <v>159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2:253" ht="14.25" customHeight="1" x14ac:dyDescent="0.2">
      <c r="B141" s="151" t="s">
        <v>160</v>
      </c>
      <c r="C141" s="48"/>
    </row>
    <row r="142" spans="2:253" ht="14.25" customHeight="1" x14ac:dyDescent="0.2">
      <c r="C142" s="48"/>
    </row>
    <row r="143" spans="2:253" ht="14.25" customHeight="1" x14ac:dyDescent="0.25">
      <c r="B143" s="6" t="s">
        <v>128</v>
      </c>
      <c r="C143" s="48"/>
    </row>
    <row r="144" spans="2:253" s="2" customFormat="1" ht="14.25" customHeight="1" x14ac:dyDescent="0.25">
      <c r="B144" s="6" t="s">
        <v>129</v>
      </c>
      <c r="C144" s="49"/>
      <c r="D144" s="6" t="s">
        <v>130</v>
      </c>
      <c r="G144" s="6"/>
      <c r="J144" s="50"/>
    </row>
    <row r="145" spans="2:15" s="2" customFormat="1" ht="15.75" customHeight="1" x14ac:dyDescent="0.25">
      <c r="B145" s="6"/>
      <c r="C145" s="49"/>
      <c r="D145" s="6" t="s">
        <v>131</v>
      </c>
      <c r="G145" s="6"/>
      <c r="J145" s="50"/>
    </row>
    <row r="146" spans="2:15" s="2" customFormat="1" ht="15.75" customHeight="1" x14ac:dyDescent="0.25">
      <c r="B146" s="6"/>
      <c r="C146" s="49"/>
      <c r="D146" s="6"/>
      <c r="G146" s="6"/>
      <c r="J146" s="50"/>
    </row>
    <row r="147" spans="2:15" s="2" customFormat="1" ht="15.75" customHeight="1" x14ac:dyDescent="0.25">
      <c r="B147" s="5" t="s">
        <v>132</v>
      </c>
      <c r="C147" s="49"/>
      <c r="D147" s="6"/>
      <c r="G147" s="6"/>
      <c r="J147" s="50"/>
    </row>
    <row r="148" spans="2:15" ht="15" customHeight="1" x14ac:dyDescent="0.25">
      <c r="C148" s="49"/>
      <c r="D148" s="6"/>
      <c r="E148" s="2"/>
      <c r="F148" s="2"/>
      <c r="G148" s="6"/>
      <c r="H148" s="2"/>
      <c r="I148" s="2"/>
    </row>
    <row r="149" spans="2:15" ht="11.4" x14ac:dyDescent="0.2">
      <c r="B149" s="51" t="s">
        <v>133</v>
      </c>
      <c r="C149" s="46"/>
      <c r="D149" s="46"/>
      <c r="E149" s="46"/>
      <c r="F149" s="46"/>
    </row>
    <row r="150" spans="2:15" ht="11.4" x14ac:dyDescent="0.2">
      <c r="B150" s="51" t="s">
        <v>134</v>
      </c>
      <c r="C150" s="46"/>
      <c r="D150" s="46"/>
      <c r="E150" s="46"/>
      <c r="F150" s="46"/>
    </row>
    <row r="151" spans="2:15" ht="9.75" customHeight="1" x14ac:dyDescent="0.25">
      <c r="B151" s="26"/>
    </row>
    <row r="152" spans="2:15" ht="13.2" x14ac:dyDescent="0.25">
      <c r="B152" s="6" t="s">
        <v>135</v>
      </c>
      <c r="H152" s="6" t="s">
        <v>136</v>
      </c>
      <c r="J152" s="64"/>
    </row>
    <row r="153" spans="2:15" ht="13.2" x14ac:dyDescent="0.25">
      <c r="B153" s="6"/>
      <c r="H153" s="6"/>
      <c r="J153" s="64"/>
    </row>
    <row r="154" spans="2:15" x14ac:dyDescent="0.2">
      <c r="J154" s="64"/>
    </row>
    <row r="155" spans="2:15" ht="13.2" x14ac:dyDescent="0.25">
      <c r="H155" s="250">
        <v>44806</v>
      </c>
      <c r="I155" s="250"/>
      <c r="J155" s="250"/>
    </row>
    <row r="156" spans="2:15" ht="10.8" thickBot="1" x14ac:dyDescent="0.25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2"/>
      <c r="M156" s="2"/>
      <c r="N156" s="2"/>
      <c r="O156" s="50"/>
    </row>
    <row r="157" spans="2:15" ht="10.8" thickTop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50"/>
    </row>
    <row r="158" spans="2:15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50"/>
    </row>
    <row r="159" spans="2:15" ht="13.2" x14ac:dyDescent="0.25">
      <c r="B159" s="52"/>
      <c r="C159" s="46"/>
      <c r="D159" s="46"/>
      <c r="E159" s="46"/>
      <c r="F159" s="46"/>
      <c r="G159" s="46"/>
      <c r="I159" s="46"/>
      <c r="J159" s="46"/>
      <c r="K159" s="46"/>
      <c r="L159" s="46"/>
      <c r="M159" s="46"/>
      <c r="N159" s="46"/>
      <c r="O159" s="56"/>
    </row>
    <row r="160" spans="2:15" ht="13.2" x14ac:dyDescent="0.25">
      <c r="B160" s="52"/>
      <c r="C160" s="249"/>
      <c r="D160" s="249"/>
      <c r="E160" s="249"/>
      <c r="F160" s="249"/>
      <c r="G160" s="46"/>
      <c r="I160" s="247"/>
      <c r="J160" s="247"/>
      <c r="K160" s="247"/>
    </row>
    <row r="161" spans="2:16" ht="13.2" x14ac:dyDescent="0.25">
      <c r="B161" s="52"/>
      <c r="C161" s="46"/>
      <c r="D161" s="46"/>
      <c r="E161" s="46"/>
      <c r="F161" s="46"/>
      <c r="G161" s="46"/>
      <c r="J161" s="1"/>
      <c r="O161" s="56"/>
    </row>
    <row r="162" spans="2:16" ht="13.2" x14ac:dyDescent="0.25">
      <c r="B162" s="52"/>
      <c r="C162" s="46"/>
      <c r="D162" s="46"/>
      <c r="E162" s="46"/>
      <c r="F162" s="46"/>
      <c r="G162" s="46"/>
      <c r="I162" s="57"/>
      <c r="J162" s="57"/>
      <c r="K162" s="57"/>
      <c r="L162" s="57"/>
      <c r="M162" s="57"/>
      <c r="N162" s="57"/>
      <c r="O162" s="56"/>
    </row>
    <row r="163" spans="2:16" ht="23.25" customHeight="1" x14ac:dyDescent="0.25">
      <c r="B163" s="52"/>
      <c r="C163" s="46"/>
      <c r="D163" s="46"/>
      <c r="E163" s="46"/>
      <c r="F163" s="46"/>
      <c r="G163" s="46"/>
      <c r="I163" s="248"/>
      <c r="J163" s="248"/>
      <c r="K163" s="248"/>
      <c r="L163" s="53"/>
      <c r="M163" s="53"/>
      <c r="N163" s="53"/>
      <c r="O163" s="53"/>
    </row>
    <row r="164" spans="2:16" ht="13.2" x14ac:dyDescent="0.25">
      <c r="B164" s="52"/>
      <c r="C164" s="46"/>
      <c r="D164" s="46"/>
      <c r="E164" s="46"/>
      <c r="F164" s="46"/>
      <c r="G164" s="46"/>
      <c r="J164" s="1"/>
      <c r="O164" s="4"/>
    </row>
    <row r="165" spans="2:16" ht="13.2" x14ac:dyDescent="0.25">
      <c r="B165" s="52"/>
      <c r="C165" s="46"/>
      <c r="D165" s="46"/>
      <c r="E165" s="46"/>
      <c r="F165" s="46"/>
      <c r="G165" s="46"/>
      <c r="H165" s="46"/>
      <c r="J165" s="1"/>
      <c r="P165" s="4"/>
    </row>
    <row r="166" spans="2:16" ht="13.2" x14ac:dyDescent="0.25">
      <c r="B166" s="52"/>
      <c r="C166" s="46"/>
      <c r="D166" s="46"/>
      <c r="J166" s="1"/>
      <c r="M166" s="4"/>
    </row>
    <row r="167" spans="2:16" ht="13.2" x14ac:dyDescent="0.25">
      <c r="B167" s="52"/>
      <c r="C167" s="46"/>
      <c r="D167" s="46"/>
      <c r="E167" s="46"/>
    </row>
    <row r="169" spans="2:16" ht="13.2" x14ac:dyDescent="0.25">
      <c r="B169" s="52"/>
      <c r="C169" s="46"/>
      <c r="D169" s="46"/>
      <c r="E169" s="46"/>
      <c r="F169" s="46"/>
    </row>
    <row r="170" spans="2:16" ht="13.2" x14ac:dyDescent="0.25">
      <c r="B170" s="54"/>
      <c r="C170" s="46"/>
      <c r="D170" s="46"/>
      <c r="E170" s="46"/>
      <c r="F170" s="46"/>
    </row>
    <row r="171" spans="2:16" ht="13.2" x14ac:dyDescent="0.25">
      <c r="B171" s="54"/>
      <c r="C171" s="46"/>
      <c r="D171" s="46"/>
      <c r="E171" s="46"/>
      <c r="F171" s="46"/>
    </row>
    <row r="172" spans="2:16" ht="13.2" x14ac:dyDescent="0.25">
      <c r="B172" s="52"/>
      <c r="C172" s="46"/>
      <c r="D172" s="46"/>
      <c r="E172" s="46"/>
      <c r="F172" s="46"/>
    </row>
  </sheetData>
  <sheetProtection algorithmName="SHA-512" hashValue="LF+8yZ+K8el/3caYLYzR5F6p3vVgFw2oWDu/gbZvWx3EC2ind94Z1osWq4U628A6X00kAmkF7E6LRNINa6WxZw==" saltValue="RuzJN+Vwzc1CzSDNKzeTeQ==" spinCount="100000" sheet="1" objects="1"/>
  <mergeCells count="10">
    <mergeCell ref="I160:K160"/>
    <mergeCell ref="I163:K163"/>
    <mergeCell ref="C160:F160"/>
    <mergeCell ref="H155:J155"/>
    <mergeCell ref="C12:E12"/>
    <mergeCell ref="G12:I12"/>
    <mergeCell ref="J12:L12"/>
    <mergeCell ref="C63:E63"/>
    <mergeCell ref="G63:I63"/>
    <mergeCell ref="J63:L63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 #Final</vt:lpstr>
      <vt:lpstr>FA #3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keywords>fa2023</cp:keywords>
  <cp:lastModifiedBy>Felicia D. Harris</cp:lastModifiedBy>
  <cp:lastPrinted>2023-02-17T22:20:07Z</cp:lastPrinted>
  <dcterms:created xsi:type="dcterms:W3CDTF">2012-09-14T20:58:49Z</dcterms:created>
  <dcterms:modified xsi:type="dcterms:W3CDTF">2023-02-17T22:22:00Z</dcterms:modified>
</cp:coreProperties>
</file>