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64433259-284A-4B08-A7ED-41D3B8508357}" xr6:coauthVersionLast="46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ummary" sheetId="133" r:id="rId1"/>
    <sheet name="202404" sheetId="209" r:id="rId2"/>
    <sheet name="202403" sheetId="208" r:id="rId3"/>
    <sheet name="202402" sheetId="207" r:id="rId4"/>
    <sheet name="202401" sheetId="206" r:id="rId5"/>
    <sheet name="202312" sheetId="205" r:id="rId6"/>
    <sheet name="202311" sheetId="204" r:id="rId7"/>
    <sheet name="202310" sheetId="203" r:id="rId8"/>
    <sheet name="202309" sheetId="202" r:id="rId9"/>
    <sheet name="202308" sheetId="201" r:id="rId10"/>
    <sheet name="202307" sheetId="200" r:id="rId11"/>
    <sheet name="202306" sheetId="199" r:id="rId12"/>
    <sheet name="202305" sheetId="198" r:id="rId13"/>
    <sheet name="202304" sheetId="197" r:id="rId14"/>
    <sheet name="202303" sheetId="196" r:id="rId15"/>
    <sheet name="202302" sheetId="195" r:id="rId16"/>
    <sheet name="202301" sheetId="194" r:id="rId17"/>
    <sheet name="202212" sheetId="193" r:id="rId18"/>
    <sheet name="202211" sheetId="192" r:id="rId19"/>
    <sheet name="202210" sheetId="191" r:id="rId20"/>
    <sheet name="202209" sheetId="190" r:id="rId21"/>
    <sheet name="202208" sheetId="189" r:id="rId22"/>
    <sheet name="202207" sheetId="188" r:id="rId23"/>
    <sheet name="202206" sheetId="187" r:id="rId24"/>
    <sheet name="202205" sheetId="186" r:id="rId25"/>
    <sheet name="202204" sheetId="185" r:id="rId26"/>
    <sheet name="202203" sheetId="184" r:id="rId27"/>
    <sheet name="202202" sheetId="183" r:id="rId28"/>
    <sheet name="202201" sheetId="182" r:id="rId29"/>
    <sheet name="202112" sheetId="181" r:id="rId30"/>
    <sheet name="202111" sheetId="180" r:id="rId31"/>
    <sheet name="202110" sheetId="179" r:id="rId32"/>
    <sheet name="202109" sheetId="178" r:id="rId33"/>
    <sheet name="202108" sheetId="177" r:id="rId34"/>
    <sheet name="202107" sheetId="176" r:id="rId35"/>
    <sheet name="202106" sheetId="175" r:id="rId36"/>
    <sheet name="202105" sheetId="174" r:id="rId37"/>
    <sheet name="202104" sheetId="173" r:id="rId38"/>
    <sheet name="202103" sheetId="172" r:id="rId39"/>
    <sheet name="202102" sheetId="171" r:id="rId40"/>
    <sheet name="202101" sheetId="170" r:id="rId41"/>
    <sheet name="202012" sheetId="169" r:id="rId42"/>
    <sheet name="202011" sheetId="168" r:id="rId43"/>
    <sheet name="202010" sheetId="167" r:id="rId44"/>
    <sheet name="202009" sheetId="166" r:id="rId45"/>
    <sheet name="202008" sheetId="165" r:id="rId46"/>
    <sheet name="202007" sheetId="164" r:id="rId47"/>
    <sheet name="202006" sheetId="163" r:id="rId48"/>
    <sheet name="202005" sheetId="162" r:id="rId49"/>
    <sheet name="202004" sheetId="161" r:id="rId50"/>
    <sheet name="202003" sheetId="160" r:id="rId51"/>
    <sheet name="202002" sheetId="159" r:id="rId52"/>
    <sheet name="202001" sheetId="158" r:id="rId53"/>
    <sheet name="201912" sheetId="157" r:id="rId54"/>
    <sheet name="201911" sheetId="156" r:id="rId55"/>
    <sheet name="201910" sheetId="155" r:id="rId56"/>
    <sheet name="201909" sheetId="154" r:id="rId57"/>
    <sheet name="201908" sheetId="153" r:id="rId58"/>
    <sheet name="201907" sheetId="152" r:id="rId59"/>
    <sheet name="201906" sheetId="151" r:id="rId60"/>
    <sheet name="201905" sheetId="150" r:id="rId61"/>
    <sheet name="201904" sheetId="149" r:id="rId62"/>
    <sheet name="201903" sheetId="148" r:id="rId63"/>
    <sheet name="201902" sheetId="147" r:id="rId64"/>
    <sheet name="201901" sheetId="146" r:id="rId65"/>
    <sheet name="201812" sheetId="145" r:id="rId66"/>
    <sheet name="201811" sheetId="144" r:id="rId67"/>
    <sheet name="201810" sheetId="143" r:id="rId68"/>
    <sheet name="201809" sheetId="142" r:id="rId69"/>
    <sheet name="201808" sheetId="141" r:id="rId70"/>
    <sheet name="201807" sheetId="140" r:id="rId71"/>
    <sheet name="201806" sheetId="139" r:id="rId72"/>
    <sheet name="201805" sheetId="138" r:id="rId73"/>
    <sheet name="201804" sheetId="137" r:id="rId74"/>
    <sheet name="201803" sheetId="136" r:id="rId75"/>
    <sheet name="201802" sheetId="135" r:id="rId76"/>
    <sheet name="201801" sheetId="134" r:id="rId77"/>
    <sheet name="201712" sheetId="3" r:id="rId78"/>
    <sheet name="201711" sheetId="4" r:id="rId79"/>
    <sheet name="201710" sheetId="5" r:id="rId80"/>
    <sheet name="201709" sheetId="6" r:id="rId81"/>
    <sheet name="201708" sheetId="7" r:id="rId82"/>
    <sheet name="201707" sheetId="8" r:id="rId83"/>
    <sheet name="201706" sheetId="9" r:id="rId84"/>
    <sheet name="201705" sheetId="10" r:id="rId85"/>
    <sheet name="201704" sheetId="11" r:id="rId86"/>
    <sheet name="201703" sheetId="12" r:id="rId87"/>
    <sheet name="201702" sheetId="13" r:id="rId88"/>
    <sheet name="201701" sheetId="14" r:id="rId89"/>
    <sheet name="201612" sheetId="15" r:id="rId90"/>
    <sheet name="201611" sheetId="16" r:id="rId91"/>
    <sheet name="201610" sheetId="17" r:id="rId92"/>
    <sheet name="201609" sheetId="18" r:id="rId93"/>
    <sheet name="201608" sheetId="19" r:id="rId94"/>
    <sheet name="201607" sheetId="20" r:id="rId95"/>
    <sheet name="201606" sheetId="21" r:id="rId96"/>
    <sheet name="201605" sheetId="22" r:id="rId97"/>
    <sheet name="201604" sheetId="23" r:id="rId98"/>
    <sheet name="201603" sheetId="24" r:id="rId99"/>
    <sheet name="201602" sheetId="25" r:id="rId100"/>
    <sheet name="201601" sheetId="26" r:id="rId101"/>
    <sheet name="201512" sheetId="27" r:id="rId102"/>
    <sheet name="201511" sheetId="28" r:id="rId103"/>
    <sheet name="201510" sheetId="29" r:id="rId104"/>
    <sheet name="201509" sheetId="30" r:id="rId105"/>
    <sheet name="201508" sheetId="31" r:id="rId106"/>
    <sheet name="201507" sheetId="32" r:id="rId107"/>
    <sheet name="201506" sheetId="33" r:id="rId108"/>
    <sheet name="201505" sheetId="34" r:id="rId109"/>
    <sheet name="201504" sheetId="35" r:id="rId110"/>
    <sheet name="201503" sheetId="36" r:id="rId111"/>
    <sheet name="201502" sheetId="37" r:id="rId112"/>
    <sheet name="201501" sheetId="38" r:id="rId113"/>
    <sheet name="201412" sheetId="39" r:id="rId114"/>
    <sheet name="201411" sheetId="40" r:id="rId115"/>
    <sheet name="201410" sheetId="41" r:id="rId116"/>
    <sheet name="201409" sheetId="43" r:id="rId117"/>
    <sheet name="201408" sheetId="44" r:id="rId118"/>
    <sheet name="201407" sheetId="45" r:id="rId119"/>
    <sheet name="201406" sheetId="46" r:id="rId120"/>
    <sheet name="201405" sheetId="47" r:id="rId121"/>
    <sheet name="201404" sheetId="42" r:id="rId122"/>
    <sheet name="201403" sheetId="48" r:id="rId123"/>
    <sheet name="201402" sheetId="49" r:id="rId124"/>
    <sheet name="201401" sheetId="50" r:id="rId125"/>
    <sheet name="201312" sheetId="51" r:id="rId126"/>
    <sheet name="201311" sheetId="52" r:id="rId127"/>
    <sheet name="201310" sheetId="53" r:id="rId128"/>
    <sheet name="201309" sheetId="54" r:id="rId129"/>
    <sheet name="201308" sheetId="55" r:id="rId130"/>
    <sheet name="201307" sheetId="56" r:id="rId131"/>
    <sheet name="201306" sheetId="57" r:id="rId132"/>
    <sheet name="201305" sheetId="58" r:id="rId133"/>
    <sheet name="201304" sheetId="59" r:id="rId134"/>
    <sheet name="201303" sheetId="60" r:id="rId135"/>
    <sheet name="201302" sheetId="61" r:id="rId136"/>
    <sheet name="201301" sheetId="62" r:id="rId137"/>
    <sheet name="201212" sheetId="63" r:id="rId138"/>
    <sheet name="201211" sheetId="64" r:id="rId139"/>
    <sheet name="201210" sheetId="65" r:id="rId140"/>
    <sheet name="201209" sheetId="66" r:id="rId141"/>
    <sheet name="201208" sheetId="67" r:id="rId142"/>
    <sheet name="201207" sheetId="68" r:id="rId143"/>
    <sheet name="201206" sheetId="69" r:id="rId144"/>
    <sheet name="201205" sheetId="70" r:id="rId145"/>
    <sheet name="201204" sheetId="71" r:id="rId146"/>
    <sheet name="201203" sheetId="72" r:id="rId147"/>
    <sheet name="201202" sheetId="73" r:id="rId148"/>
    <sheet name="201201" sheetId="74" r:id="rId149"/>
    <sheet name="201112" sheetId="75" r:id="rId150"/>
    <sheet name="201111" sheetId="76" r:id="rId151"/>
    <sheet name="201110" sheetId="77" r:id="rId152"/>
    <sheet name="201109" sheetId="78" r:id="rId153"/>
    <sheet name="201108" sheetId="79" r:id="rId154"/>
    <sheet name="201107" sheetId="80" r:id="rId155"/>
    <sheet name="201106" sheetId="81" r:id="rId156"/>
    <sheet name="201105" sheetId="82" r:id="rId157"/>
    <sheet name="201104" sheetId="83" r:id="rId158"/>
    <sheet name="201103" sheetId="84" r:id="rId159"/>
    <sheet name="201102" sheetId="85" r:id="rId160"/>
    <sheet name="201101" sheetId="86" r:id="rId161"/>
    <sheet name="201012" sheetId="87" r:id="rId162"/>
    <sheet name="201011" sheetId="88" r:id="rId163"/>
    <sheet name="201010" sheetId="89" r:id="rId164"/>
    <sheet name="201009" sheetId="90" r:id="rId165"/>
    <sheet name="201008" sheetId="91" r:id="rId166"/>
    <sheet name="201007" sheetId="92" r:id="rId167"/>
    <sheet name="201006" sheetId="93" r:id="rId168"/>
    <sheet name="201005" sheetId="94" r:id="rId169"/>
    <sheet name="201004" sheetId="95" r:id="rId170"/>
    <sheet name="201003" sheetId="96" r:id="rId171"/>
    <sheet name="201002" sheetId="97" r:id="rId172"/>
    <sheet name="201001" sheetId="98" r:id="rId173"/>
    <sheet name="200912" sheetId="99" r:id="rId174"/>
    <sheet name="200911" sheetId="100" r:id="rId175"/>
    <sheet name="200910" sheetId="101" r:id="rId176"/>
    <sheet name="200909" sheetId="102" r:id="rId177"/>
    <sheet name="200908" sheetId="104" r:id="rId178"/>
    <sheet name="200907" sheetId="105" r:id="rId179"/>
    <sheet name="200906" sheetId="106" r:id="rId180"/>
    <sheet name="200905" sheetId="107" r:id="rId181"/>
    <sheet name="200904" sheetId="108" r:id="rId182"/>
    <sheet name="200903" sheetId="109" r:id="rId183"/>
    <sheet name="200902" sheetId="110" r:id="rId184"/>
    <sheet name="200901" sheetId="111" r:id="rId185"/>
    <sheet name="200812" sheetId="112" r:id="rId186"/>
    <sheet name="200811" sheetId="113" r:id="rId187"/>
    <sheet name="200810" sheetId="114" r:id="rId188"/>
    <sheet name="200809" sheetId="115" r:id="rId189"/>
    <sheet name="200808" sheetId="116" r:id="rId190"/>
    <sheet name="200807" sheetId="117" r:id="rId191"/>
    <sheet name="200806" sheetId="118" r:id="rId192"/>
    <sheet name="200805" sheetId="119" r:id="rId193"/>
    <sheet name="200804" sheetId="120" r:id="rId194"/>
    <sheet name="200803" sheetId="121" r:id="rId195"/>
    <sheet name="200802" sheetId="122" r:id="rId196"/>
    <sheet name="200801" sheetId="123" r:id="rId197"/>
    <sheet name="200712" sheetId="124" r:id="rId198"/>
    <sheet name="200711" sheetId="125" r:id="rId199"/>
    <sheet name="200710" sheetId="126" r:id="rId200"/>
    <sheet name="200709" sheetId="127" r:id="rId201"/>
    <sheet name="200708" sheetId="128" r:id="rId202"/>
    <sheet name="200707" sheetId="129" r:id="rId203"/>
    <sheet name="200706" sheetId="130" r:id="rId204"/>
    <sheet name="200705" sheetId="131" r:id="rId205"/>
    <sheet name="200704" sheetId="132" r:id="rId206"/>
  </sheets>
  <externalReferences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</externalReferences>
  <definedNames>
    <definedName name="_xlnm.Print_Area" localSheetId="204">'200705'!$A$1:$D$52</definedName>
    <definedName name="_xlnm.Print_Area" localSheetId="203">'200706'!$A$1:$D$52</definedName>
    <definedName name="_xlnm.Print_Area" localSheetId="202">'200707'!$A$1:$D$52</definedName>
    <definedName name="_xlnm.Print_Area" localSheetId="201">'200708'!$A$1:$D$52</definedName>
    <definedName name="_xlnm.Print_Area" localSheetId="200">'200709'!$A$1:$D$52</definedName>
    <definedName name="_xlnm.Print_Area" localSheetId="199">'200710'!$A$1:$D$52</definedName>
    <definedName name="_xlnm.Print_Area" localSheetId="198">'200711'!$A$1:$D$52</definedName>
    <definedName name="_xlnm.Print_Area" localSheetId="197">'200712'!$A$1:$D$52</definedName>
    <definedName name="_xlnm.Print_Area" localSheetId="196">'200801'!$A$1:$D$52</definedName>
    <definedName name="_xlnm.Print_Area" localSheetId="195">'200802'!$A$1:$D$52</definedName>
    <definedName name="_xlnm.Print_Area" localSheetId="194">'200803'!$A$1:$D$52</definedName>
    <definedName name="_xlnm.Print_Area" localSheetId="193">'200804'!$A$1:$D$52</definedName>
    <definedName name="_xlnm.Print_Area" localSheetId="192">'200805'!$A$1:$D$52</definedName>
    <definedName name="_xlnm.Print_Area" localSheetId="191">'200806'!$A$1:$D$52</definedName>
    <definedName name="_xlnm.Print_Area" localSheetId="190">'200807'!$A$1:$D$52</definedName>
    <definedName name="_xlnm.Print_Area" localSheetId="189">'200808'!$A$1:$D$52</definedName>
    <definedName name="_xlnm.Print_Area" localSheetId="188">'200809'!$A$1:$D$52</definedName>
    <definedName name="_xlnm.Print_Area" localSheetId="187">'200810'!$A$1:$D$52</definedName>
    <definedName name="_xlnm.Print_Area" localSheetId="186">'200811'!$A$1:$D$52</definedName>
    <definedName name="_xlnm.Print_Area" localSheetId="185">'200812'!$A$1:$D$52</definedName>
    <definedName name="_xlnm.Print_Area" localSheetId="184">'200901'!$A$1:$D$52</definedName>
    <definedName name="_xlnm.Print_Area" localSheetId="183">'200902'!$A$1:$D$52</definedName>
    <definedName name="_xlnm.Print_Area" localSheetId="182">'200903'!$A$1:$D$52</definedName>
    <definedName name="_xlnm.Print_Area" localSheetId="181">'200904'!$A$1:$D$52</definedName>
    <definedName name="_xlnm.Print_Area" localSheetId="180">'200905'!$A$1:$D$52</definedName>
    <definedName name="_xlnm.Print_Area" localSheetId="179">'200906'!$A$1:$D$52</definedName>
    <definedName name="_xlnm.Print_Area" localSheetId="178">'200907'!$A$1:$D$52</definedName>
    <definedName name="_xlnm.Print_Area" localSheetId="177">'200908'!$A$1:$D$52</definedName>
    <definedName name="_xlnm.Print_Area" localSheetId="176">'200909'!$A$1:$D$52</definedName>
    <definedName name="_xlnm.Print_Area" localSheetId="175">'200910'!$A$1:$D$52</definedName>
    <definedName name="_xlnm.Print_Area" localSheetId="174">'200911'!$A$1:$D$52</definedName>
    <definedName name="_xlnm.Print_Area" localSheetId="173">'200912'!$A$1:$D$52</definedName>
    <definedName name="_xlnm.Print_Area" localSheetId="172">'201001'!$A$1:$D$52</definedName>
    <definedName name="_xlnm.Print_Area" localSheetId="171">'201002'!$A$1:$D$52</definedName>
    <definedName name="_xlnm.Print_Area" localSheetId="170">'201003'!$A$1:$D$52</definedName>
    <definedName name="_xlnm.Print_Area" localSheetId="169">'201004'!$A$1:$D$52</definedName>
    <definedName name="_xlnm.Print_Area" localSheetId="168">'201005'!$A$1:$D$52</definedName>
    <definedName name="_xlnm.Print_Area" localSheetId="167">'201006'!$A$1:$D$52</definedName>
    <definedName name="_xlnm.Print_Area" localSheetId="166">'201007'!$A$1:$D$52</definedName>
    <definedName name="_xlnm.Print_Area" localSheetId="165">'201008'!$A$1:$D$52</definedName>
    <definedName name="_xlnm.Print_Area" localSheetId="164">'201009'!$A$1:$D$52</definedName>
    <definedName name="_xlnm.Print_Area" localSheetId="163">'201010'!$A$1:$D$52</definedName>
    <definedName name="_xlnm.Print_Area" localSheetId="162">'201011'!$A$1:$D$52</definedName>
    <definedName name="_xlnm.Print_Area" localSheetId="161">'201012'!$A$1:$D$52</definedName>
    <definedName name="_xlnm.Print_Area" localSheetId="160">'201101'!$A$1:$D$52</definedName>
    <definedName name="_xlnm.Print_Area" localSheetId="159">'201102'!$A$1:$D$52</definedName>
    <definedName name="_xlnm.Print_Area" localSheetId="158">'201103'!$A$1:$D$52</definedName>
    <definedName name="_xlnm.Print_Area" localSheetId="157">'201104'!$A$1:$D$52</definedName>
    <definedName name="_xlnm.Print_Area" localSheetId="156">'201105'!$A$1:$D$52</definedName>
    <definedName name="_xlnm.Print_Area" localSheetId="155">'201106'!$A$1:$D$52</definedName>
    <definedName name="_xlnm.Print_Area" localSheetId="154">'201107'!$A$1:$D$52</definedName>
    <definedName name="_xlnm.Print_Area" localSheetId="153">'201108'!$A$1:$D$52</definedName>
    <definedName name="_xlnm.Print_Area" localSheetId="152">'201109'!$A$1:$D$52</definedName>
    <definedName name="_xlnm.Print_Area" localSheetId="151">'201110'!$A$1:$D$52</definedName>
    <definedName name="_xlnm.Print_Area" localSheetId="150">'201111'!$A$1:$D$52</definedName>
    <definedName name="_xlnm.Print_Area" localSheetId="149">'201112'!$A$1:$D$52</definedName>
    <definedName name="_xlnm.Print_Area" localSheetId="148">'201201'!$A$1:$D$52</definedName>
    <definedName name="_xlnm.Print_Area" localSheetId="147">'201202'!$A$1:$D$52</definedName>
    <definedName name="_xlnm.Print_Area" localSheetId="146">'201203'!$A$1:$D$52</definedName>
    <definedName name="_xlnm.Print_Area" localSheetId="145">'201204'!$A$1:$D$52</definedName>
    <definedName name="_xlnm.Print_Area" localSheetId="144">'201205'!$A$1:$D$52</definedName>
    <definedName name="_xlnm.Print_Area" localSheetId="143">'201206'!$A$1:$D$52</definedName>
    <definedName name="_xlnm.Print_Area" localSheetId="142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09" l="1"/>
  <c r="B103" i="208"/>
  <c r="B103" i="207"/>
  <c r="B103" i="206"/>
  <c r="B103" i="205"/>
  <c r="B103" i="204"/>
  <c r="B103" i="203"/>
  <c r="B103" i="202"/>
  <c r="B103" i="201"/>
  <c r="B103" i="200"/>
  <c r="B103" i="199"/>
  <c r="B103" i="198"/>
  <c r="B103" i="197"/>
  <c r="B103" i="196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<sst xmlns="http://schemas.openxmlformats.org/spreadsheetml/2006/main" count="20784" uniqueCount="106">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</sst>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02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1" fillId="0" borderId="0" xfId="0" applyFont="1" applyBorder="1"/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</cellXfs>
  <cellStyles count="7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theme" Target="theme/theme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styles" Target="styles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externalLink" Target="externalLinks/externalLink1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sharedStrings" Target="sharedStrings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externalLink" Target="externalLinks/externalLink2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calcChain" Target="calcChain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8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externalLink" Target="externalLinks/externalLink3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externalLink" Target="externalLinks/externalLink4.xml"/><Relationship Id="rId215" Type="http://schemas.openxmlformats.org/officeDocument/2006/relationships/externalLink" Target="externalLinks/externalLink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externalLink" Target="externalLinks/externalLink5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6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Summary!$A$2:$A$38</c:f>
              <c:numCache>
                <c:formatCode>[$-409]mmm\-yy;@</c:formatCode>
                <c:ptCount val="37"/>
                <c:pt idx="0">
                  <c:v>45406</c:v>
                </c:pt>
                <c:pt idx="1">
                  <c:v>45375</c:v>
                </c:pt>
                <c:pt idx="2">
                  <c:v>45346</c:v>
                </c:pt>
                <c:pt idx="3">
                  <c:v>45315</c:v>
                </c:pt>
                <c:pt idx="4">
                  <c:v>45283</c:v>
                </c:pt>
                <c:pt idx="5">
                  <c:v>45253</c:v>
                </c:pt>
                <c:pt idx="6">
                  <c:v>45222</c:v>
                </c:pt>
                <c:pt idx="7">
                  <c:v>45192</c:v>
                </c:pt>
                <c:pt idx="8">
                  <c:v>45161</c:v>
                </c:pt>
                <c:pt idx="9">
                  <c:v>45130</c:v>
                </c:pt>
                <c:pt idx="10">
                  <c:v>45100</c:v>
                </c:pt>
                <c:pt idx="11">
                  <c:v>45069</c:v>
                </c:pt>
                <c:pt idx="12">
                  <c:v>45039</c:v>
                </c:pt>
                <c:pt idx="13">
                  <c:v>45008</c:v>
                </c:pt>
                <c:pt idx="14">
                  <c:v>44958</c:v>
                </c:pt>
                <c:pt idx="15">
                  <c:v>44927</c:v>
                </c:pt>
                <c:pt idx="16">
                  <c:v>44917</c:v>
                </c:pt>
                <c:pt idx="17">
                  <c:v>44887</c:v>
                </c:pt>
                <c:pt idx="18">
                  <c:v>44856</c:v>
                </c:pt>
                <c:pt idx="19">
                  <c:v>44826</c:v>
                </c:pt>
                <c:pt idx="20">
                  <c:v>44795</c:v>
                </c:pt>
                <c:pt idx="21">
                  <c:v>44743</c:v>
                </c:pt>
                <c:pt idx="22">
                  <c:v>44734</c:v>
                </c:pt>
                <c:pt idx="23">
                  <c:v>44703</c:v>
                </c:pt>
                <c:pt idx="24">
                  <c:v>44652</c:v>
                </c:pt>
                <c:pt idx="25">
                  <c:v>44621</c:v>
                </c:pt>
                <c:pt idx="26">
                  <c:v>44593</c:v>
                </c:pt>
                <c:pt idx="27">
                  <c:v>44562</c:v>
                </c:pt>
                <c:pt idx="28">
                  <c:v>44531</c:v>
                </c:pt>
                <c:pt idx="29">
                  <c:v>44501</c:v>
                </c:pt>
                <c:pt idx="30">
                  <c:v>44470</c:v>
                </c:pt>
                <c:pt idx="31">
                  <c:v>44440</c:v>
                </c:pt>
                <c:pt idx="32">
                  <c:v>44409</c:v>
                </c:pt>
                <c:pt idx="33">
                  <c:v>44378</c:v>
                </c:pt>
                <c:pt idx="34">
                  <c:v>44348</c:v>
                </c:pt>
                <c:pt idx="35">
                  <c:v>44317</c:v>
                </c:pt>
                <c:pt idx="36">
                  <c:v>44287</c:v>
                </c:pt>
              </c:numCache>
            </c:numRef>
          </c:cat>
          <c:val>
            <c:numRef>
              <c:f>Summary!$B$2:$B$38</c:f>
              <c:numCache>
                <c:formatCode>#,##0</c:formatCode>
                <c:ptCount val="37"/>
                <c:pt idx="0">
                  <c:v>71404</c:v>
                </c:pt>
                <c:pt idx="1">
                  <c:v>62245</c:v>
                </c:pt>
                <c:pt idx="2">
                  <c:v>69085</c:v>
                </c:pt>
                <c:pt idx="3">
                  <c:v>89183</c:v>
                </c:pt>
                <c:pt idx="4">
                  <c:v>64591</c:v>
                </c:pt>
                <c:pt idx="5">
                  <c:v>65781</c:v>
                </c:pt>
                <c:pt idx="6">
                  <c:v>72188</c:v>
                </c:pt>
                <c:pt idx="7">
                  <c:v>67382</c:v>
                </c:pt>
                <c:pt idx="8">
                  <c:v>76191</c:v>
                </c:pt>
                <c:pt idx="9">
                  <c:v>64043</c:v>
                </c:pt>
                <c:pt idx="10">
                  <c:v>63739</c:v>
                </c:pt>
                <c:pt idx="11">
                  <c:v>66525</c:v>
                </c:pt>
                <c:pt idx="12">
                  <c:v>53682</c:v>
                </c:pt>
                <c:pt idx="13">
                  <c:v>59071</c:v>
                </c:pt>
                <c:pt idx="14">
                  <c:v>48027</c:v>
                </c:pt>
                <c:pt idx="15">
                  <c:v>59157</c:v>
                </c:pt>
                <c:pt idx="16">
                  <c:v>44904</c:v>
                </c:pt>
                <c:pt idx="17">
                  <c:v>51574</c:v>
                </c:pt>
                <c:pt idx="18">
                  <c:v>56330</c:v>
                </c:pt>
                <c:pt idx="19">
                  <c:v>59790</c:v>
                </c:pt>
                <c:pt idx="20">
                  <c:v>73286</c:v>
                </c:pt>
                <c:pt idx="21">
                  <c:v>75156</c:v>
                </c:pt>
                <c:pt idx="22">
                  <c:v>77393</c:v>
                </c:pt>
                <c:pt idx="23">
                  <c:v>64536</c:v>
                </c:pt>
                <c:pt idx="24">
                  <c:v>57455</c:v>
                </c:pt>
                <c:pt idx="25">
                  <c:v>61137</c:v>
                </c:pt>
                <c:pt idx="26">
                  <c:v>53367</c:v>
                </c:pt>
                <c:pt idx="27">
                  <c:v>38840</c:v>
                </c:pt>
                <c:pt idx="28">
                  <c:v>30466</c:v>
                </c:pt>
                <c:pt idx="29">
                  <c:v>36352</c:v>
                </c:pt>
                <c:pt idx="30">
                  <c:v>38619</c:v>
                </c:pt>
                <c:pt idx="31">
                  <c:v>40565</c:v>
                </c:pt>
                <c:pt idx="32">
                  <c:v>42831</c:v>
                </c:pt>
                <c:pt idx="33">
                  <c:v>35634</c:v>
                </c:pt>
                <c:pt idx="34">
                  <c:v>35685</c:v>
                </c:pt>
                <c:pt idx="35">
                  <c:v>30763</c:v>
                </c:pt>
                <c:pt idx="36">
                  <c:v>28117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9526</xdr:colOff>
      <xdr:row>0</xdr:row>
      <xdr:rowOff>327660</xdr:rowOff>
    </xdr:from>
    <xdr:to>
      <xdr:col>18</xdr:col>
      <xdr:colOff>327660</xdr:colOff>
      <xdr:row>22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206"/>
  <sheetViews>
    <sheetView tabSelected="1" workbookViewId="0">
      <pane ySplit="1" topLeftCell="A2" activePane="bottomLeft" state="frozen"/>
      <selection pane="bottomLeft" activeCell="L35" sqref="L35"/>
    </sheetView>
  </sheetViews>
  <sheetFormatPr defaultRowHeight="14.4" x14ac:dyDescent="0.3"/>
  <cols>
    <col min="1" max="1" width="13.88671875" customWidth="1"/>
    <col min="2" max="2" width="12.33203125" customWidth="1"/>
    <col min="3" max="3" width="8.33203125" customWidth="1"/>
  </cols>
  <sheetData>
    <row r="1" spans="1:8" ht="28.8" x14ac:dyDescent="0.3">
      <c r="A1" s="98" t="s">
        <v>102</v>
      </c>
      <c r="B1" s="44" t="s">
        <v>105</v>
      </c>
      <c r="C1" s="44"/>
      <c r="H1" s="1"/>
    </row>
    <row r="2" spans="1:8" x14ac:dyDescent="0.3">
      <c r="A2" s="98">
        <v>45406</v>
      </c>
      <c r="B2" s="97">
        <v>71404</v>
      </c>
      <c r="C2" s="44"/>
      <c r="H2" s="99"/>
    </row>
    <row r="3" spans="1:8" x14ac:dyDescent="0.3">
      <c r="A3" s="98">
        <v>45375</v>
      </c>
      <c r="B3" s="97">
        <v>62245</v>
      </c>
      <c r="C3" s="44"/>
      <c r="H3" s="99"/>
    </row>
    <row r="4" spans="1:8" x14ac:dyDescent="0.3">
      <c r="A4" s="98">
        <v>45346</v>
      </c>
      <c r="B4" s="97">
        <v>69085</v>
      </c>
      <c r="C4" s="44"/>
      <c r="H4" s="99"/>
    </row>
    <row r="5" spans="1:8" x14ac:dyDescent="0.3">
      <c r="A5" s="98">
        <v>45315</v>
      </c>
      <c r="B5" s="97">
        <v>89183</v>
      </c>
      <c r="C5" s="44"/>
      <c r="H5" s="99"/>
    </row>
    <row r="6" spans="1:8" x14ac:dyDescent="0.3">
      <c r="A6" s="98">
        <v>45283</v>
      </c>
      <c r="B6" s="97">
        <v>64591</v>
      </c>
      <c r="C6" s="44"/>
      <c r="H6" s="99"/>
    </row>
    <row r="7" spans="1:8" x14ac:dyDescent="0.3">
      <c r="A7" s="98">
        <v>45253</v>
      </c>
      <c r="B7" s="97">
        <v>65781</v>
      </c>
      <c r="C7" s="44"/>
      <c r="H7" s="99"/>
    </row>
    <row r="8" spans="1:8" x14ac:dyDescent="0.3">
      <c r="A8" s="98">
        <v>45222</v>
      </c>
      <c r="B8" s="97">
        <v>72188</v>
      </c>
      <c r="C8" s="44"/>
      <c r="H8" s="99"/>
    </row>
    <row r="9" spans="1:8" x14ac:dyDescent="0.3">
      <c r="A9" s="98">
        <v>45192</v>
      </c>
      <c r="B9" s="97">
        <v>67382</v>
      </c>
      <c r="C9" s="44"/>
      <c r="H9" s="99"/>
    </row>
    <row r="10" spans="1:8" x14ac:dyDescent="0.3">
      <c r="A10" s="98">
        <v>45161</v>
      </c>
      <c r="B10" s="97">
        <v>76191</v>
      </c>
      <c r="C10" s="44"/>
      <c r="H10" s="99"/>
    </row>
    <row r="11" spans="1:8" x14ac:dyDescent="0.3">
      <c r="A11" s="98">
        <v>45130</v>
      </c>
      <c r="B11" s="97">
        <v>64043</v>
      </c>
      <c r="C11" s="44"/>
      <c r="H11" s="99"/>
    </row>
    <row r="12" spans="1:8" x14ac:dyDescent="0.3">
      <c r="A12" s="98">
        <v>45100</v>
      </c>
      <c r="B12" s="97">
        <v>63739</v>
      </c>
      <c r="C12" s="44"/>
      <c r="H12" s="99"/>
    </row>
    <row r="13" spans="1:8" x14ac:dyDescent="0.3">
      <c r="A13" s="98">
        <v>45069</v>
      </c>
      <c r="B13" s="97">
        <v>66525</v>
      </c>
      <c r="C13" s="44"/>
      <c r="H13" s="99"/>
    </row>
    <row r="14" spans="1:8" x14ac:dyDescent="0.3">
      <c r="A14" s="98">
        <v>45039</v>
      </c>
      <c r="B14" s="97">
        <v>53682</v>
      </c>
      <c r="C14" s="44"/>
      <c r="H14" s="99"/>
    </row>
    <row r="15" spans="1:8" x14ac:dyDescent="0.3">
      <c r="A15" s="98">
        <v>45008</v>
      </c>
      <c r="B15" s="97">
        <v>59071</v>
      </c>
      <c r="C15" s="44"/>
      <c r="H15" s="99"/>
    </row>
    <row r="16" spans="1:8" x14ac:dyDescent="0.3">
      <c r="A16" s="98">
        <v>44958</v>
      </c>
      <c r="B16" s="97">
        <v>48027</v>
      </c>
      <c r="C16" s="44"/>
      <c r="H16" s="99"/>
    </row>
    <row r="17" spans="1:8" x14ac:dyDescent="0.3">
      <c r="A17" s="98">
        <v>44927</v>
      </c>
      <c r="B17" s="97">
        <v>59157</v>
      </c>
      <c r="C17" s="44"/>
      <c r="H17" s="96"/>
    </row>
    <row r="18" spans="1:8" x14ac:dyDescent="0.3">
      <c r="A18" s="98">
        <v>44917</v>
      </c>
      <c r="B18" s="97">
        <v>44904</v>
      </c>
      <c r="C18" s="44"/>
      <c r="H18" s="96"/>
    </row>
    <row r="19" spans="1:8" x14ac:dyDescent="0.3">
      <c r="A19" s="98">
        <v>44887</v>
      </c>
      <c r="B19" s="97">
        <v>51574</v>
      </c>
      <c r="C19" s="44"/>
      <c r="H19" s="96"/>
    </row>
    <row r="20" spans="1:8" x14ac:dyDescent="0.3">
      <c r="A20" s="98">
        <v>44856</v>
      </c>
      <c r="B20" s="97">
        <v>56330</v>
      </c>
      <c r="C20" s="44"/>
      <c r="H20" s="96"/>
    </row>
    <row r="21" spans="1:8" x14ac:dyDescent="0.3">
      <c r="A21" s="98">
        <v>44826</v>
      </c>
      <c r="B21" s="97">
        <v>59790</v>
      </c>
      <c r="C21" s="44"/>
      <c r="H21" s="96"/>
    </row>
    <row r="22" spans="1:8" x14ac:dyDescent="0.3">
      <c r="A22" s="98">
        <v>44795</v>
      </c>
      <c r="B22" s="97">
        <v>73286</v>
      </c>
      <c r="C22" s="44"/>
      <c r="H22" s="96"/>
    </row>
    <row r="23" spans="1:8" x14ac:dyDescent="0.3">
      <c r="A23" s="98">
        <v>44743</v>
      </c>
      <c r="B23" s="97">
        <v>75156</v>
      </c>
      <c r="C23" s="44"/>
      <c r="H23" s="96"/>
    </row>
    <row r="24" spans="1:8" x14ac:dyDescent="0.3">
      <c r="A24" s="98">
        <v>44734</v>
      </c>
      <c r="B24" s="97">
        <v>77393</v>
      </c>
      <c r="C24" s="44"/>
      <c r="H24" s="96"/>
    </row>
    <row r="25" spans="1:8" x14ac:dyDescent="0.3">
      <c r="A25" s="98">
        <v>44703</v>
      </c>
      <c r="B25" s="97">
        <v>64536</v>
      </c>
      <c r="C25" s="44"/>
      <c r="H25" s="96"/>
    </row>
    <row r="26" spans="1:8" x14ac:dyDescent="0.3">
      <c r="A26" s="98">
        <v>44652</v>
      </c>
      <c r="B26" s="97">
        <v>57455</v>
      </c>
      <c r="C26" s="44"/>
      <c r="H26" s="96"/>
    </row>
    <row r="27" spans="1:8" x14ac:dyDescent="0.3">
      <c r="A27" s="98">
        <v>44621</v>
      </c>
      <c r="B27" s="97">
        <v>61137</v>
      </c>
      <c r="C27" s="97"/>
      <c r="H27" s="96"/>
    </row>
    <row r="28" spans="1:8" x14ac:dyDescent="0.3">
      <c r="A28" s="98">
        <v>44593</v>
      </c>
      <c r="B28" s="97">
        <v>53367</v>
      </c>
      <c r="C28" s="97"/>
      <c r="H28" s="96"/>
    </row>
    <row r="29" spans="1:8" x14ac:dyDescent="0.3">
      <c r="A29" s="98">
        <v>44562</v>
      </c>
      <c r="B29" s="97">
        <v>38840</v>
      </c>
      <c r="C29" s="97"/>
      <c r="H29" s="96"/>
    </row>
    <row r="30" spans="1:8" x14ac:dyDescent="0.3">
      <c r="A30" s="98">
        <v>44531</v>
      </c>
      <c r="B30" s="97">
        <v>30466</v>
      </c>
      <c r="C30" s="97"/>
      <c r="H30" s="96"/>
    </row>
    <row r="31" spans="1:8" x14ac:dyDescent="0.3">
      <c r="A31" s="98">
        <v>44501</v>
      </c>
      <c r="B31" s="97">
        <v>36352</v>
      </c>
      <c r="C31" s="97"/>
      <c r="H31" s="96"/>
    </row>
    <row r="32" spans="1:8" x14ac:dyDescent="0.3">
      <c r="A32" s="98">
        <v>44470</v>
      </c>
      <c r="B32" s="97">
        <v>38619</v>
      </c>
      <c r="C32" s="97"/>
      <c r="H32" s="96"/>
    </row>
    <row r="33" spans="1:8" x14ac:dyDescent="0.3">
      <c r="A33" s="98">
        <v>44440</v>
      </c>
      <c r="B33" s="97">
        <v>40565</v>
      </c>
      <c r="C33" s="97"/>
      <c r="H33" s="96"/>
    </row>
    <row r="34" spans="1:8" x14ac:dyDescent="0.3">
      <c r="A34" s="98">
        <v>44409</v>
      </c>
      <c r="B34" s="97">
        <v>42831</v>
      </c>
      <c r="C34" s="97"/>
      <c r="H34" s="96"/>
    </row>
    <row r="35" spans="1:8" x14ac:dyDescent="0.3">
      <c r="A35" s="98">
        <v>44378</v>
      </c>
      <c r="B35" s="97">
        <v>35634</v>
      </c>
      <c r="C35" s="97"/>
      <c r="H35" s="96"/>
    </row>
    <row r="36" spans="1:8" x14ac:dyDescent="0.3">
      <c r="A36" s="98">
        <v>44348</v>
      </c>
      <c r="B36" s="97">
        <v>35685</v>
      </c>
      <c r="C36" s="97"/>
      <c r="H36" s="96"/>
    </row>
    <row r="37" spans="1:8" x14ac:dyDescent="0.3">
      <c r="A37" s="98">
        <v>44317</v>
      </c>
      <c r="B37" s="97">
        <v>30763</v>
      </c>
      <c r="C37" s="97"/>
      <c r="H37" s="96"/>
    </row>
    <row r="38" spans="1:8" x14ac:dyDescent="0.3">
      <c r="A38" s="98">
        <v>44287</v>
      </c>
      <c r="B38" s="97">
        <v>28117</v>
      </c>
      <c r="C38" s="97"/>
      <c r="H38" s="96"/>
    </row>
    <row r="39" spans="1:8" x14ac:dyDescent="0.3">
      <c r="A39" s="98">
        <v>44256</v>
      </c>
      <c r="B39" s="97">
        <v>34604</v>
      </c>
      <c r="C39" s="97"/>
      <c r="H39" s="96"/>
    </row>
    <row r="40" spans="1:8" x14ac:dyDescent="0.3">
      <c r="A40" s="98">
        <v>44228</v>
      </c>
      <c r="B40" s="97">
        <v>38582</v>
      </c>
      <c r="C40" s="97"/>
      <c r="H40" s="96"/>
    </row>
    <row r="41" spans="1:8" x14ac:dyDescent="0.3">
      <c r="A41" s="98">
        <v>44197</v>
      </c>
      <c r="B41" s="97">
        <v>44255</v>
      </c>
      <c r="C41" s="97"/>
      <c r="H41" s="96"/>
    </row>
    <row r="42" spans="1:8" x14ac:dyDescent="0.3">
      <c r="A42" s="98">
        <v>44166</v>
      </c>
      <c r="B42" s="97">
        <v>44584</v>
      </c>
      <c r="C42" s="97"/>
      <c r="H42" s="96"/>
    </row>
    <row r="43" spans="1:8" x14ac:dyDescent="0.3">
      <c r="A43" s="98">
        <v>44136</v>
      </c>
      <c r="B43" s="97">
        <v>54795</v>
      </c>
      <c r="C43" s="97"/>
      <c r="H43" s="96"/>
    </row>
    <row r="44" spans="1:8" x14ac:dyDescent="0.3">
      <c r="A44" s="98">
        <v>44105</v>
      </c>
      <c r="B44" s="97">
        <v>58307</v>
      </c>
      <c r="C44" s="97"/>
      <c r="H44" s="96"/>
    </row>
    <row r="45" spans="1:8" x14ac:dyDescent="0.3">
      <c r="A45" s="98">
        <v>44075</v>
      </c>
      <c r="B45" s="97">
        <v>38354</v>
      </c>
      <c r="C45" s="97"/>
      <c r="H45" s="96"/>
    </row>
    <row r="46" spans="1:8" x14ac:dyDescent="0.3">
      <c r="A46" s="98">
        <v>44044</v>
      </c>
      <c r="B46" s="97">
        <v>42727</v>
      </c>
      <c r="C46" s="97"/>
      <c r="H46" s="96"/>
    </row>
    <row r="47" spans="1:8" x14ac:dyDescent="0.3">
      <c r="A47" s="98">
        <v>44013</v>
      </c>
      <c r="B47" s="97">
        <v>38814</v>
      </c>
      <c r="C47" s="97"/>
      <c r="H47" s="96"/>
    </row>
    <row r="48" spans="1:8" x14ac:dyDescent="0.3">
      <c r="A48" s="98">
        <v>43983</v>
      </c>
      <c r="B48" s="97">
        <v>32582</v>
      </c>
      <c r="C48" s="97"/>
      <c r="H48" s="96"/>
    </row>
    <row r="49" spans="1:16" x14ac:dyDescent="0.3">
      <c r="A49" s="98">
        <v>43952</v>
      </c>
      <c r="B49" s="97">
        <v>38527</v>
      </c>
      <c r="C49" s="97"/>
      <c r="H49" s="96"/>
    </row>
    <row r="50" spans="1:16" x14ac:dyDescent="0.3">
      <c r="A50" s="98">
        <v>43922</v>
      </c>
      <c r="B50" s="97">
        <v>91088</v>
      </c>
      <c r="C50" s="97"/>
      <c r="H50" s="96"/>
    </row>
    <row r="51" spans="1:16" x14ac:dyDescent="0.3">
      <c r="A51" s="98">
        <v>43891</v>
      </c>
      <c r="B51" s="97">
        <v>60697</v>
      </c>
      <c r="C51" s="97"/>
      <c r="H51" s="96"/>
    </row>
    <row r="52" spans="1:16" x14ac:dyDescent="0.3">
      <c r="A52" s="98">
        <v>43862</v>
      </c>
      <c r="B52" s="97">
        <v>37290</v>
      </c>
      <c r="C52" s="97"/>
      <c r="H52" s="96"/>
    </row>
    <row r="53" spans="1:16" x14ac:dyDescent="0.3">
      <c r="A53" s="98">
        <v>43831</v>
      </c>
      <c r="B53" s="97">
        <v>52604</v>
      </c>
      <c r="C53" s="97"/>
      <c r="H53" s="96"/>
    </row>
    <row r="54" spans="1:16" x14ac:dyDescent="0.3">
      <c r="A54" s="98">
        <v>43800</v>
      </c>
      <c r="B54" s="97">
        <v>40819</v>
      </c>
      <c r="C54" s="97"/>
      <c r="H54" s="96"/>
    </row>
    <row r="55" spans="1:16" x14ac:dyDescent="0.3">
      <c r="A55" s="98">
        <v>43770</v>
      </c>
      <c r="B55" s="97">
        <v>41500</v>
      </c>
      <c r="C55" s="97"/>
      <c r="D55" s="100" t="s">
        <v>103</v>
      </c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</row>
    <row r="56" spans="1:16" x14ac:dyDescent="0.3">
      <c r="A56" s="98">
        <v>43739</v>
      </c>
      <c r="B56" s="97">
        <v>51795</v>
      </c>
      <c r="C56" s="97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</row>
    <row r="57" spans="1:16" x14ac:dyDescent="0.3">
      <c r="A57" s="98">
        <v>43709</v>
      </c>
      <c r="B57" s="97">
        <v>47373</v>
      </c>
      <c r="C57" s="97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</row>
    <row r="58" spans="1:16" x14ac:dyDescent="0.3">
      <c r="A58" s="98">
        <v>43678</v>
      </c>
      <c r="B58" s="97">
        <v>48016</v>
      </c>
      <c r="C58" s="97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</row>
    <row r="59" spans="1:16" x14ac:dyDescent="0.3">
      <c r="A59" s="98">
        <v>43647</v>
      </c>
      <c r="B59" s="97">
        <v>53540</v>
      </c>
      <c r="C59" s="97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</row>
    <row r="60" spans="1:16" x14ac:dyDescent="0.3">
      <c r="A60" s="98">
        <v>43617</v>
      </c>
      <c r="B60" s="97">
        <v>45508</v>
      </c>
      <c r="C60" s="97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</row>
    <row r="61" spans="1:16" x14ac:dyDescent="0.3">
      <c r="A61" s="98">
        <v>43586</v>
      </c>
      <c r="B61" s="97">
        <v>48985</v>
      </c>
      <c r="C61" s="97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</row>
    <row r="62" spans="1:16" x14ac:dyDescent="0.3">
      <c r="A62" s="98">
        <v>43556</v>
      </c>
      <c r="B62" s="97">
        <v>47788</v>
      </c>
      <c r="C62" s="97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</row>
    <row r="63" spans="1:16" x14ac:dyDescent="0.3">
      <c r="A63" s="98">
        <v>43525</v>
      </c>
      <c r="B63" s="97">
        <v>45633</v>
      </c>
      <c r="C63" s="97"/>
      <c r="H63" s="96"/>
    </row>
    <row r="64" spans="1:16" x14ac:dyDescent="0.3">
      <c r="A64" s="98">
        <v>43497</v>
      </c>
      <c r="B64" s="97">
        <v>26310</v>
      </c>
      <c r="C64" s="97"/>
      <c r="H64" s="96"/>
    </row>
    <row r="65" spans="1:8" x14ac:dyDescent="0.3">
      <c r="A65" s="98">
        <v>43466</v>
      </c>
      <c r="B65" s="97">
        <v>46730</v>
      </c>
      <c r="C65" s="97"/>
      <c r="H65" s="96"/>
    </row>
    <row r="66" spans="1:8" x14ac:dyDescent="0.3">
      <c r="A66" s="98">
        <v>43435</v>
      </c>
      <c r="B66" s="97">
        <v>34145</v>
      </c>
      <c r="C66" s="97"/>
      <c r="H66" s="96"/>
    </row>
    <row r="67" spans="1:8" x14ac:dyDescent="0.3">
      <c r="A67" s="98">
        <v>43405</v>
      </c>
      <c r="B67" s="97">
        <v>66213</v>
      </c>
      <c r="C67" s="97"/>
      <c r="H67" s="96"/>
    </row>
    <row r="68" spans="1:8" x14ac:dyDescent="0.3">
      <c r="A68" s="98">
        <v>43374</v>
      </c>
      <c r="B68" s="97">
        <v>188661</v>
      </c>
      <c r="C68" s="97"/>
      <c r="H68" s="96"/>
    </row>
    <row r="69" spans="1:8" x14ac:dyDescent="0.3">
      <c r="A69" s="98">
        <v>43344</v>
      </c>
      <c r="B69" s="97">
        <v>104513</v>
      </c>
      <c r="C69" s="97"/>
      <c r="H69" s="96"/>
    </row>
    <row r="70" spans="1:8" x14ac:dyDescent="0.3">
      <c r="A70" s="98">
        <v>43313</v>
      </c>
      <c r="B70" s="97">
        <v>50022</v>
      </c>
      <c r="C70" s="97"/>
      <c r="H70" s="96"/>
    </row>
    <row r="71" spans="1:8" x14ac:dyDescent="0.3">
      <c r="A71" s="98">
        <v>43282</v>
      </c>
      <c r="B71" s="97">
        <v>49709</v>
      </c>
      <c r="C71" s="97"/>
      <c r="H71" s="96"/>
    </row>
    <row r="72" spans="1:8" x14ac:dyDescent="0.3">
      <c r="A72" s="46">
        <v>43252</v>
      </c>
      <c r="B72" s="97">
        <v>44711</v>
      </c>
      <c r="C72" s="97"/>
      <c r="H72" s="96"/>
    </row>
    <row r="73" spans="1:8" x14ac:dyDescent="0.3">
      <c r="A73" s="46">
        <v>43221</v>
      </c>
      <c r="B73" s="97">
        <v>49217</v>
      </c>
      <c r="C73" s="97"/>
      <c r="H73" s="96"/>
    </row>
    <row r="74" spans="1:8" x14ac:dyDescent="0.3">
      <c r="A74" s="46">
        <v>43191</v>
      </c>
      <c r="B74" s="97">
        <v>44375</v>
      </c>
      <c r="C74" s="97"/>
      <c r="H74" s="96"/>
    </row>
    <row r="75" spans="1:8" x14ac:dyDescent="0.3">
      <c r="A75" s="46">
        <v>43160</v>
      </c>
      <c r="B75" s="97">
        <v>40941</v>
      </c>
      <c r="C75" s="97"/>
      <c r="H75" s="96"/>
    </row>
    <row r="76" spans="1:8" x14ac:dyDescent="0.3">
      <c r="A76" s="98">
        <v>43132</v>
      </c>
      <c r="B76" s="97">
        <v>43169</v>
      </c>
      <c r="C76" s="97"/>
      <c r="H76" s="96"/>
    </row>
    <row r="77" spans="1:8" x14ac:dyDescent="0.3">
      <c r="A77" s="46">
        <v>43118</v>
      </c>
      <c r="B77" s="97">
        <v>51795</v>
      </c>
      <c r="C77" s="97"/>
      <c r="H77" s="96"/>
    </row>
    <row r="78" spans="1:8" x14ac:dyDescent="0.3">
      <c r="A78" s="46">
        <v>43070</v>
      </c>
      <c r="B78" s="45">
        <v>37886</v>
      </c>
      <c r="C78" s="45"/>
    </row>
    <row r="79" spans="1:8" x14ac:dyDescent="0.3">
      <c r="A79" s="46">
        <v>43040</v>
      </c>
      <c r="B79" s="45">
        <v>44384</v>
      </c>
      <c r="C79" s="45"/>
    </row>
    <row r="80" spans="1:8" x14ac:dyDescent="0.3">
      <c r="A80" s="46">
        <v>43009</v>
      </c>
      <c r="B80" s="45">
        <v>49433</v>
      </c>
      <c r="C80" s="45"/>
    </row>
    <row r="81" spans="1:3" x14ac:dyDescent="0.3">
      <c r="A81" s="46">
        <v>42979</v>
      </c>
      <c r="B81" s="45">
        <v>45767</v>
      </c>
      <c r="C81" s="45"/>
    </row>
    <row r="82" spans="1:3" x14ac:dyDescent="0.3">
      <c r="A82" s="46">
        <v>42948</v>
      </c>
      <c r="B82" s="45">
        <v>50930</v>
      </c>
      <c r="C82" s="45"/>
    </row>
    <row r="83" spans="1:3" x14ac:dyDescent="0.3">
      <c r="A83" s="46">
        <v>42917</v>
      </c>
      <c r="B83" s="45">
        <v>46843</v>
      </c>
      <c r="C83" s="45"/>
    </row>
    <row r="84" spans="1:3" x14ac:dyDescent="0.3">
      <c r="A84" s="46">
        <v>42887</v>
      </c>
      <c r="B84" s="45">
        <v>46891</v>
      </c>
      <c r="C84" s="45"/>
    </row>
    <row r="85" spans="1:3" x14ac:dyDescent="0.3">
      <c r="A85" s="46">
        <v>42856</v>
      </c>
      <c r="B85" s="45">
        <v>48842</v>
      </c>
      <c r="C85" s="45"/>
    </row>
    <row r="86" spans="1:3" x14ac:dyDescent="0.3">
      <c r="A86" s="46">
        <v>42826</v>
      </c>
      <c r="B86" s="45">
        <v>40745</v>
      </c>
      <c r="C86" s="45"/>
    </row>
    <row r="87" spans="1:3" x14ac:dyDescent="0.3">
      <c r="A87" s="46">
        <v>42795</v>
      </c>
      <c r="B87" s="45">
        <v>44273</v>
      </c>
      <c r="C87" s="45"/>
    </row>
    <row r="88" spans="1:3" x14ac:dyDescent="0.3">
      <c r="A88" s="46">
        <v>42767</v>
      </c>
      <c r="B88" s="45">
        <v>42013</v>
      </c>
      <c r="C88" s="45"/>
    </row>
    <row r="89" spans="1:3" x14ac:dyDescent="0.3">
      <c r="A89" s="46">
        <v>42736</v>
      </c>
      <c r="B89" s="45">
        <v>51819</v>
      </c>
      <c r="C89" s="45"/>
    </row>
    <row r="90" spans="1:3" x14ac:dyDescent="0.3">
      <c r="A90" s="46">
        <v>42705</v>
      </c>
      <c r="B90" s="45">
        <v>42524</v>
      </c>
      <c r="C90" s="45"/>
    </row>
    <row r="91" spans="1:3" x14ac:dyDescent="0.3">
      <c r="A91" s="46">
        <v>42675</v>
      </c>
      <c r="B91" s="45">
        <v>66418</v>
      </c>
      <c r="C91" s="45"/>
    </row>
    <row r="92" spans="1:3" x14ac:dyDescent="0.3">
      <c r="A92" s="46">
        <v>42644</v>
      </c>
      <c r="B92" s="45">
        <v>150241</v>
      </c>
      <c r="C92" s="45"/>
    </row>
    <row r="93" spans="1:3" x14ac:dyDescent="0.3">
      <c r="A93" s="46">
        <v>42614</v>
      </c>
      <c r="B93" s="45">
        <v>49613</v>
      </c>
      <c r="C93" s="45"/>
    </row>
    <row r="94" spans="1:3" x14ac:dyDescent="0.3">
      <c r="A94" s="46">
        <v>42583</v>
      </c>
      <c r="B94" s="45">
        <v>54994</v>
      </c>
      <c r="C94" s="45"/>
    </row>
    <row r="95" spans="1:3" x14ac:dyDescent="0.3">
      <c r="A95" s="46">
        <v>42552</v>
      </c>
      <c r="B95" s="45">
        <v>28382</v>
      </c>
      <c r="C95" s="45"/>
    </row>
    <row r="96" spans="1:3" x14ac:dyDescent="0.3">
      <c r="A96" s="46">
        <v>42522</v>
      </c>
      <c r="B96" s="45">
        <v>38843</v>
      </c>
      <c r="C96" s="45"/>
    </row>
    <row r="97" spans="1:3" x14ac:dyDescent="0.3">
      <c r="A97" s="46">
        <v>42491</v>
      </c>
      <c r="B97" s="45">
        <v>45093</v>
      </c>
      <c r="C97" s="45"/>
    </row>
    <row r="98" spans="1:3" x14ac:dyDescent="0.3">
      <c r="A98" s="46">
        <v>42461</v>
      </c>
      <c r="B98" s="45">
        <v>45246</v>
      </c>
      <c r="C98" s="45"/>
    </row>
    <row r="99" spans="1:3" x14ac:dyDescent="0.3">
      <c r="A99" s="46">
        <v>42430</v>
      </c>
      <c r="B99" s="45">
        <v>47570</v>
      </c>
      <c r="C99" s="45"/>
    </row>
    <row r="100" spans="1:3" x14ac:dyDescent="0.3">
      <c r="A100" s="46">
        <v>42401</v>
      </c>
      <c r="B100" s="45">
        <v>44546</v>
      </c>
      <c r="C100" s="45"/>
    </row>
    <row r="101" spans="1:3" x14ac:dyDescent="0.3">
      <c r="A101" s="46">
        <v>42370</v>
      </c>
      <c r="B101" s="45">
        <v>49120</v>
      </c>
      <c r="C101" s="45"/>
    </row>
    <row r="102" spans="1:3" x14ac:dyDescent="0.3">
      <c r="A102" s="46">
        <v>42339</v>
      </c>
      <c r="B102" s="45">
        <v>45563</v>
      </c>
      <c r="C102" s="45"/>
    </row>
    <row r="103" spans="1:3" x14ac:dyDescent="0.3">
      <c r="A103" s="46">
        <v>42309</v>
      </c>
      <c r="B103" s="45">
        <v>44660</v>
      </c>
      <c r="C103" s="45"/>
    </row>
    <row r="104" spans="1:3" x14ac:dyDescent="0.3">
      <c r="A104" s="46">
        <v>42278</v>
      </c>
      <c r="B104" s="45">
        <v>50034</v>
      </c>
      <c r="C104" s="45"/>
    </row>
    <row r="105" spans="1:3" x14ac:dyDescent="0.3">
      <c r="A105" s="46">
        <v>42248</v>
      </c>
      <c r="B105" s="45">
        <v>51046</v>
      </c>
      <c r="C105" s="45"/>
    </row>
    <row r="106" spans="1:3" x14ac:dyDescent="0.3">
      <c r="A106" s="46">
        <v>42217</v>
      </c>
      <c r="B106" s="45">
        <v>50895</v>
      </c>
      <c r="C106" s="45"/>
    </row>
    <row r="107" spans="1:3" x14ac:dyDescent="0.3">
      <c r="A107" s="46">
        <v>42186</v>
      </c>
      <c r="B107" s="45">
        <v>54887</v>
      </c>
      <c r="C107" s="45"/>
    </row>
    <row r="108" spans="1:3" x14ac:dyDescent="0.3">
      <c r="A108" s="46">
        <v>42156</v>
      </c>
      <c r="B108" s="45">
        <v>53183</v>
      </c>
      <c r="C108" s="45"/>
    </row>
    <row r="109" spans="1:3" x14ac:dyDescent="0.3">
      <c r="A109" s="46">
        <v>42125</v>
      </c>
      <c r="B109" s="45">
        <v>45389</v>
      </c>
      <c r="C109" s="45"/>
    </row>
    <row r="110" spans="1:3" x14ac:dyDescent="0.3">
      <c r="A110" s="46">
        <v>42095</v>
      </c>
      <c r="B110" s="45">
        <v>46182</v>
      </c>
      <c r="C110" s="45"/>
    </row>
    <row r="111" spans="1:3" x14ac:dyDescent="0.3">
      <c r="A111" s="46">
        <v>42064</v>
      </c>
      <c r="B111" s="45">
        <v>50381</v>
      </c>
      <c r="C111" s="45"/>
    </row>
    <row r="112" spans="1:3" x14ac:dyDescent="0.3">
      <c r="A112" s="46">
        <v>42036</v>
      </c>
      <c r="B112" s="45">
        <v>37693</v>
      </c>
      <c r="C112" s="45"/>
    </row>
    <row r="113" spans="1:3" x14ac:dyDescent="0.3">
      <c r="A113" s="46">
        <v>42005</v>
      </c>
      <c r="B113" s="45">
        <v>57575</v>
      </c>
      <c r="C113" s="45"/>
    </row>
    <row r="114" spans="1:3" x14ac:dyDescent="0.3">
      <c r="A114" s="46">
        <v>41974</v>
      </c>
      <c r="B114" s="45">
        <v>44346</v>
      </c>
      <c r="C114" s="45"/>
    </row>
    <row r="115" spans="1:3" x14ac:dyDescent="0.3">
      <c r="A115" s="46">
        <v>41944</v>
      </c>
      <c r="B115" s="45">
        <v>39732</v>
      </c>
      <c r="C115" s="45"/>
    </row>
    <row r="116" spans="1:3" x14ac:dyDescent="0.3">
      <c r="A116" s="46">
        <v>41913</v>
      </c>
      <c r="B116" s="45">
        <v>49751</v>
      </c>
      <c r="C116" s="45"/>
    </row>
    <row r="117" spans="1:3" x14ac:dyDescent="0.3">
      <c r="A117" s="46">
        <v>41883</v>
      </c>
      <c r="B117" s="45">
        <v>48222</v>
      </c>
      <c r="C117" s="45"/>
    </row>
    <row r="118" spans="1:3" x14ac:dyDescent="0.3">
      <c r="A118" s="46">
        <v>41852</v>
      </c>
      <c r="B118" s="45">
        <v>48583</v>
      </c>
      <c r="C118" s="45"/>
    </row>
    <row r="119" spans="1:3" x14ac:dyDescent="0.3">
      <c r="A119" s="46">
        <v>41821</v>
      </c>
      <c r="B119" s="45">
        <v>51608</v>
      </c>
      <c r="C119" s="45"/>
    </row>
    <row r="120" spans="1:3" x14ac:dyDescent="0.3">
      <c r="A120" s="46">
        <v>41791</v>
      </c>
      <c r="B120" s="45">
        <v>48358</v>
      </c>
      <c r="C120" s="45"/>
    </row>
    <row r="121" spans="1:3" x14ac:dyDescent="0.3">
      <c r="A121" s="46">
        <v>41760</v>
      </c>
      <c r="B121" s="45">
        <v>46542</v>
      </c>
      <c r="C121" s="45"/>
    </row>
    <row r="122" spans="1:3" x14ac:dyDescent="0.3">
      <c r="A122" s="46">
        <v>41730</v>
      </c>
      <c r="B122" s="45">
        <v>46676</v>
      </c>
      <c r="C122" s="45"/>
    </row>
    <row r="123" spans="1:3" x14ac:dyDescent="0.3">
      <c r="A123" s="46">
        <v>41699</v>
      </c>
      <c r="B123" s="45">
        <v>44316</v>
      </c>
      <c r="C123" s="45"/>
    </row>
    <row r="124" spans="1:3" x14ac:dyDescent="0.3">
      <c r="A124" s="46">
        <v>41671</v>
      </c>
      <c r="B124" s="45">
        <v>40333</v>
      </c>
      <c r="C124" s="45"/>
    </row>
    <row r="125" spans="1:3" x14ac:dyDescent="0.3">
      <c r="A125" s="46">
        <v>41640</v>
      </c>
      <c r="B125" s="45">
        <v>45857</v>
      </c>
      <c r="C125" s="45"/>
    </row>
    <row r="126" spans="1:3" x14ac:dyDescent="0.3">
      <c r="A126" s="46">
        <v>41609</v>
      </c>
      <c r="B126" s="45">
        <v>38783</v>
      </c>
      <c r="C126" s="45"/>
    </row>
    <row r="127" spans="1:3" x14ac:dyDescent="0.3">
      <c r="A127" s="46">
        <v>41579</v>
      </c>
      <c r="B127" s="45">
        <v>33533</v>
      </c>
      <c r="C127" s="45"/>
    </row>
    <row r="128" spans="1:3" x14ac:dyDescent="0.3">
      <c r="A128" s="46">
        <v>41548</v>
      </c>
      <c r="B128" s="45">
        <v>44392</v>
      </c>
      <c r="C128" s="45"/>
    </row>
    <row r="129" spans="1:3" x14ac:dyDescent="0.3">
      <c r="A129" s="46">
        <v>41518</v>
      </c>
      <c r="B129" s="45">
        <v>25664</v>
      </c>
      <c r="C129" s="45"/>
    </row>
    <row r="130" spans="1:3" x14ac:dyDescent="0.3">
      <c r="A130" s="46">
        <v>41487</v>
      </c>
      <c r="B130" s="45">
        <v>40795</v>
      </c>
      <c r="C130" s="45"/>
    </row>
    <row r="131" spans="1:3" x14ac:dyDescent="0.3">
      <c r="A131" s="46">
        <v>41456</v>
      </c>
      <c r="B131" s="45">
        <v>50018</v>
      </c>
      <c r="C131" s="45"/>
    </row>
    <row r="132" spans="1:3" x14ac:dyDescent="0.3">
      <c r="A132" s="46">
        <v>41426</v>
      </c>
      <c r="B132" s="45">
        <v>46732</v>
      </c>
      <c r="C132" s="45"/>
    </row>
    <row r="133" spans="1:3" x14ac:dyDescent="0.3">
      <c r="A133" s="46">
        <v>41395</v>
      </c>
      <c r="B133" s="45">
        <v>39237</v>
      </c>
      <c r="C133" s="45"/>
    </row>
    <row r="134" spans="1:3" x14ac:dyDescent="0.3">
      <c r="A134" s="46">
        <v>41365</v>
      </c>
      <c r="B134" s="45">
        <v>40650</v>
      </c>
      <c r="C134" s="45"/>
    </row>
    <row r="135" spans="1:3" x14ac:dyDescent="0.3">
      <c r="A135" s="46">
        <v>41334</v>
      </c>
      <c r="B135" s="45">
        <v>45416</v>
      </c>
      <c r="C135" s="45"/>
    </row>
    <row r="136" spans="1:3" x14ac:dyDescent="0.3">
      <c r="A136" s="46">
        <v>41306</v>
      </c>
      <c r="B136" s="45">
        <v>48866</v>
      </c>
      <c r="C136" s="45"/>
    </row>
    <row r="137" spans="1:3" x14ac:dyDescent="0.3">
      <c r="A137" s="47">
        <v>41275</v>
      </c>
      <c r="B137" s="48">
        <v>5493</v>
      </c>
      <c r="C137" s="48"/>
    </row>
    <row r="138" spans="1:3" x14ac:dyDescent="0.3">
      <c r="A138" s="47">
        <v>41244</v>
      </c>
      <c r="B138" s="48">
        <v>35038</v>
      </c>
      <c r="C138" s="48"/>
    </row>
    <row r="139" spans="1:3" x14ac:dyDescent="0.3">
      <c r="A139" s="47">
        <v>41214</v>
      </c>
      <c r="B139" s="48">
        <v>8196</v>
      </c>
      <c r="C139" s="48"/>
    </row>
    <row r="140" spans="1:3" x14ac:dyDescent="0.3">
      <c r="A140" s="47">
        <v>41183</v>
      </c>
      <c r="B140" s="48">
        <v>16583</v>
      </c>
      <c r="C140" s="48"/>
    </row>
    <row r="141" spans="1:3" x14ac:dyDescent="0.3">
      <c r="A141" s="47">
        <v>41153</v>
      </c>
      <c r="B141" s="48">
        <v>28730</v>
      </c>
      <c r="C141" s="48"/>
    </row>
    <row r="142" spans="1:3" x14ac:dyDescent="0.3">
      <c r="A142" s="47">
        <v>41122</v>
      </c>
      <c r="B142" s="48">
        <v>44723</v>
      </c>
      <c r="C142" s="48"/>
    </row>
    <row r="143" spans="1:3" x14ac:dyDescent="0.3">
      <c r="A143" s="47">
        <v>41091</v>
      </c>
      <c r="B143" s="48">
        <v>50899</v>
      </c>
      <c r="C143" s="48"/>
    </row>
    <row r="144" spans="1:3" x14ac:dyDescent="0.3">
      <c r="A144" s="47">
        <v>41061</v>
      </c>
      <c r="B144" s="48">
        <v>51503</v>
      </c>
      <c r="C144" s="48"/>
    </row>
    <row r="145" spans="1:3" x14ac:dyDescent="0.3">
      <c r="A145" s="47">
        <v>41030</v>
      </c>
      <c r="B145" s="48">
        <v>49205</v>
      </c>
      <c r="C145" s="48"/>
    </row>
    <row r="146" spans="1:3" x14ac:dyDescent="0.3">
      <c r="A146" s="46">
        <v>41000</v>
      </c>
      <c r="B146" s="45">
        <v>44699</v>
      </c>
      <c r="C146" s="45"/>
    </row>
    <row r="147" spans="1:3" x14ac:dyDescent="0.3">
      <c r="A147" s="46">
        <v>40969</v>
      </c>
      <c r="B147" s="45">
        <v>46838</v>
      </c>
      <c r="C147" s="45"/>
    </row>
    <row r="148" spans="1:3" x14ac:dyDescent="0.3">
      <c r="A148" s="46">
        <v>40940</v>
      </c>
      <c r="B148" s="45">
        <v>44636</v>
      </c>
      <c r="C148" s="45"/>
    </row>
    <row r="149" spans="1:3" x14ac:dyDescent="0.3">
      <c r="A149" s="46">
        <v>40909</v>
      </c>
      <c r="B149" s="45">
        <v>54389</v>
      </c>
      <c r="C149" s="45"/>
    </row>
    <row r="150" spans="1:3" x14ac:dyDescent="0.3">
      <c r="A150" s="46">
        <v>40878</v>
      </c>
      <c r="B150" s="45">
        <v>46250</v>
      </c>
      <c r="C150" s="45"/>
    </row>
    <row r="151" spans="1:3" x14ac:dyDescent="0.3">
      <c r="A151" s="46">
        <v>40848</v>
      </c>
      <c r="B151" s="45">
        <v>50586</v>
      </c>
      <c r="C151" s="45"/>
    </row>
    <row r="152" spans="1:3" x14ac:dyDescent="0.3">
      <c r="A152" s="46">
        <v>40817</v>
      </c>
      <c r="B152" s="45">
        <v>54018</v>
      </c>
      <c r="C152" s="45"/>
    </row>
    <row r="153" spans="1:3" x14ac:dyDescent="0.3">
      <c r="A153" s="46">
        <v>40787</v>
      </c>
      <c r="B153" s="45">
        <v>136083</v>
      </c>
      <c r="C153" s="45"/>
    </row>
    <row r="154" spans="1:3" x14ac:dyDescent="0.3">
      <c r="A154" s="46">
        <v>40756</v>
      </c>
      <c r="B154" s="45">
        <v>60469</v>
      </c>
      <c r="C154" s="45"/>
    </row>
    <row r="155" spans="1:3" x14ac:dyDescent="0.3">
      <c r="A155" s="46">
        <v>40725</v>
      </c>
      <c r="B155" s="45">
        <v>50768</v>
      </c>
      <c r="C155" s="45"/>
    </row>
    <row r="156" spans="1:3" x14ac:dyDescent="0.3">
      <c r="A156" s="46">
        <v>40695</v>
      </c>
      <c r="B156" s="45">
        <v>54436</v>
      </c>
      <c r="C156" s="45"/>
    </row>
    <row r="157" spans="1:3" x14ac:dyDescent="0.3">
      <c r="A157" s="46">
        <v>40664</v>
      </c>
      <c r="B157" s="45">
        <v>67181</v>
      </c>
      <c r="C157" s="45"/>
    </row>
    <row r="158" spans="1:3" x14ac:dyDescent="0.3">
      <c r="A158" s="46">
        <v>40634</v>
      </c>
      <c r="B158" s="45">
        <v>47025</v>
      </c>
      <c r="C158" s="45"/>
    </row>
    <row r="159" spans="1:3" x14ac:dyDescent="0.3">
      <c r="A159" s="46">
        <v>40603</v>
      </c>
      <c r="B159" s="45">
        <v>52026</v>
      </c>
      <c r="C159" s="45"/>
    </row>
    <row r="160" spans="1:3" x14ac:dyDescent="0.3">
      <c r="A160" s="46">
        <v>40575</v>
      </c>
      <c r="B160" s="45">
        <v>45003</v>
      </c>
      <c r="C160" s="45"/>
    </row>
    <row r="161" spans="1:3" x14ac:dyDescent="0.3">
      <c r="A161" s="46">
        <v>40544</v>
      </c>
      <c r="B161" s="45">
        <v>52513</v>
      </c>
      <c r="C161" s="45"/>
    </row>
    <row r="162" spans="1:3" x14ac:dyDescent="0.3">
      <c r="A162" s="46">
        <v>40513</v>
      </c>
      <c r="B162" s="45">
        <v>45253</v>
      </c>
      <c r="C162" s="45"/>
    </row>
    <row r="163" spans="1:3" x14ac:dyDescent="0.3">
      <c r="A163" s="46">
        <v>40483</v>
      </c>
      <c r="B163" s="45">
        <v>52236</v>
      </c>
      <c r="C163" s="45"/>
    </row>
    <row r="164" spans="1:3" x14ac:dyDescent="0.3">
      <c r="A164" s="46">
        <v>40452</v>
      </c>
      <c r="B164" s="45">
        <v>53721</v>
      </c>
      <c r="C164" s="45"/>
    </row>
    <row r="165" spans="1:3" x14ac:dyDescent="0.3">
      <c r="A165" s="46">
        <v>40422</v>
      </c>
      <c r="B165" s="45">
        <v>56957</v>
      </c>
      <c r="C165" s="45"/>
    </row>
    <row r="166" spans="1:3" x14ac:dyDescent="0.3">
      <c r="A166" s="46">
        <v>40391</v>
      </c>
      <c r="B166" s="45">
        <v>61855</v>
      </c>
      <c r="C166" s="45"/>
    </row>
    <row r="167" spans="1:3" x14ac:dyDescent="0.3">
      <c r="A167" s="46">
        <v>40360</v>
      </c>
      <c r="B167" s="45">
        <v>65416</v>
      </c>
      <c r="C167" s="45"/>
    </row>
    <row r="168" spans="1:3" x14ac:dyDescent="0.3">
      <c r="A168" s="46">
        <v>40330</v>
      </c>
      <c r="B168" s="45">
        <v>55080</v>
      </c>
      <c r="C168" s="45"/>
    </row>
    <row r="169" spans="1:3" x14ac:dyDescent="0.3">
      <c r="A169" s="46">
        <v>40299</v>
      </c>
      <c r="B169" s="45">
        <v>44925</v>
      </c>
      <c r="C169" s="45"/>
    </row>
    <row r="170" spans="1:3" x14ac:dyDescent="0.3">
      <c r="A170" s="46">
        <v>40269</v>
      </c>
      <c r="B170" s="45">
        <v>46412</v>
      </c>
      <c r="C170" s="45"/>
    </row>
    <row r="171" spans="1:3" x14ac:dyDescent="0.3">
      <c r="A171" s="46">
        <v>40238</v>
      </c>
      <c r="B171" s="45">
        <v>51214</v>
      </c>
      <c r="C171" s="45"/>
    </row>
    <row r="172" spans="1:3" x14ac:dyDescent="0.3">
      <c r="A172" s="46">
        <v>40210</v>
      </c>
      <c r="B172" s="45">
        <v>40725</v>
      </c>
      <c r="C172" s="45"/>
    </row>
    <row r="173" spans="1:3" x14ac:dyDescent="0.3">
      <c r="A173" s="46">
        <v>40179</v>
      </c>
      <c r="B173" s="45">
        <v>50556</v>
      </c>
      <c r="C173" s="45"/>
    </row>
    <row r="174" spans="1:3" x14ac:dyDescent="0.3">
      <c r="A174" s="46">
        <v>40148</v>
      </c>
      <c r="B174" s="45">
        <v>47342</v>
      </c>
      <c r="C174" s="45"/>
    </row>
    <row r="175" spans="1:3" x14ac:dyDescent="0.3">
      <c r="A175" s="46">
        <v>40118</v>
      </c>
      <c r="B175" s="45">
        <v>48727</v>
      </c>
      <c r="C175" s="45"/>
    </row>
    <row r="176" spans="1:3" x14ac:dyDescent="0.3">
      <c r="A176" s="46">
        <v>40087</v>
      </c>
      <c r="B176" s="45">
        <v>54494</v>
      </c>
      <c r="C176" s="45"/>
    </row>
    <row r="177" spans="1:3" x14ac:dyDescent="0.3">
      <c r="A177" s="46">
        <v>40057</v>
      </c>
      <c r="B177" s="45">
        <v>54684</v>
      </c>
      <c r="C177" s="45"/>
    </row>
    <row r="178" spans="1:3" x14ac:dyDescent="0.3">
      <c r="A178" s="46">
        <v>40026</v>
      </c>
      <c r="B178" s="45">
        <v>54129</v>
      </c>
      <c r="C178" s="45"/>
    </row>
    <row r="179" spans="1:3" x14ac:dyDescent="0.3">
      <c r="A179" s="46">
        <v>39995</v>
      </c>
      <c r="B179" s="45">
        <v>55214</v>
      </c>
      <c r="C179" s="45"/>
    </row>
    <row r="180" spans="1:3" x14ac:dyDescent="0.3">
      <c r="A180" s="46">
        <v>39965</v>
      </c>
      <c r="B180" s="45">
        <v>53639</v>
      </c>
      <c r="C180" s="45"/>
    </row>
    <row r="181" spans="1:3" x14ac:dyDescent="0.3">
      <c r="A181" s="46">
        <v>39934</v>
      </c>
      <c r="B181" s="45">
        <v>46368</v>
      </c>
      <c r="C181" s="45"/>
    </row>
    <row r="182" spans="1:3" x14ac:dyDescent="0.3">
      <c r="A182" s="46">
        <v>39904</v>
      </c>
      <c r="B182" s="45">
        <v>50648</v>
      </c>
      <c r="C182" s="45"/>
    </row>
    <row r="183" spans="1:3" x14ac:dyDescent="0.3">
      <c r="A183" s="46">
        <v>39873</v>
      </c>
      <c r="B183" s="45">
        <v>51351</v>
      </c>
      <c r="C183" s="45"/>
    </row>
    <row r="184" spans="1:3" x14ac:dyDescent="0.3">
      <c r="A184" s="46">
        <v>39845</v>
      </c>
      <c r="B184" s="45">
        <v>44346</v>
      </c>
      <c r="C184" s="45"/>
    </row>
    <row r="185" spans="1:3" x14ac:dyDescent="0.3">
      <c r="A185" s="46">
        <v>39814</v>
      </c>
      <c r="B185" s="45">
        <v>50950</v>
      </c>
      <c r="C185" s="45"/>
    </row>
    <row r="186" spans="1:3" x14ac:dyDescent="0.3">
      <c r="A186" s="46">
        <v>39783</v>
      </c>
      <c r="B186" s="45">
        <v>46984</v>
      </c>
      <c r="C186" s="45"/>
    </row>
    <row r="187" spans="1:3" x14ac:dyDescent="0.3">
      <c r="A187" s="46">
        <v>39753</v>
      </c>
      <c r="B187" s="45">
        <v>45950</v>
      </c>
      <c r="C187" s="45"/>
    </row>
    <row r="188" spans="1:3" x14ac:dyDescent="0.3">
      <c r="A188" s="46">
        <v>39722</v>
      </c>
      <c r="B188" s="45">
        <v>54187</v>
      </c>
      <c r="C188" s="45"/>
    </row>
    <row r="189" spans="1:3" x14ac:dyDescent="0.3">
      <c r="A189" s="46">
        <v>39692</v>
      </c>
      <c r="B189" s="45">
        <v>48566</v>
      </c>
      <c r="C189" s="45"/>
    </row>
    <row r="190" spans="1:3" x14ac:dyDescent="0.3">
      <c r="A190" s="46">
        <v>39661</v>
      </c>
      <c r="B190" s="45">
        <v>46496</v>
      </c>
      <c r="C190" s="45"/>
    </row>
    <row r="191" spans="1:3" x14ac:dyDescent="0.3">
      <c r="A191" s="46">
        <v>39630</v>
      </c>
      <c r="B191" s="45">
        <v>47457</v>
      </c>
      <c r="C191" s="45"/>
    </row>
    <row r="192" spans="1:3" x14ac:dyDescent="0.3">
      <c r="A192" s="46">
        <v>39600</v>
      </c>
      <c r="B192" s="45">
        <v>41376</v>
      </c>
      <c r="C192" s="45"/>
    </row>
    <row r="193" spans="1:3" x14ac:dyDescent="0.3">
      <c r="A193" s="46">
        <v>39569</v>
      </c>
      <c r="B193" s="45">
        <v>38524</v>
      </c>
      <c r="C193" s="45"/>
    </row>
    <row r="194" spans="1:3" x14ac:dyDescent="0.3">
      <c r="A194" s="46">
        <v>39539</v>
      </c>
      <c r="B194" s="45">
        <v>41867</v>
      </c>
      <c r="C194" s="45"/>
    </row>
    <row r="195" spans="1:3" x14ac:dyDescent="0.3">
      <c r="A195" s="46">
        <v>39508</v>
      </c>
      <c r="B195" s="45">
        <v>36847</v>
      </c>
      <c r="C195" s="45"/>
    </row>
    <row r="196" spans="1:3" x14ac:dyDescent="0.3">
      <c r="A196" s="46">
        <v>39479</v>
      </c>
      <c r="B196" s="45">
        <v>35014</v>
      </c>
      <c r="C196" s="45"/>
    </row>
    <row r="197" spans="1:3" x14ac:dyDescent="0.3">
      <c r="A197" s="46">
        <v>39448</v>
      </c>
      <c r="B197" s="45">
        <v>32566</v>
      </c>
      <c r="C197" s="45"/>
    </row>
    <row r="198" spans="1:3" x14ac:dyDescent="0.3">
      <c r="A198" s="46">
        <v>39417</v>
      </c>
      <c r="B198" s="45">
        <v>30970</v>
      </c>
      <c r="C198" s="45"/>
    </row>
    <row r="199" spans="1:3" x14ac:dyDescent="0.3">
      <c r="A199" s="46">
        <v>39387</v>
      </c>
      <c r="B199" s="45">
        <v>38143</v>
      </c>
      <c r="C199" s="45"/>
    </row>
    <row r="200" spans="1:3" x14ac:dyDescent="0.3">
      <c r="A200" s="46">
        <v>39356</v>
      </c>
      <c r="B200" s="45">
        <v>31799</v>
      </c>
      <c r="C200" s="45"/>
    </row>
    <row r="201" spans="1:3" x14ac:dyDescent="0.3">
      <c r="A201" s="46">
        <v>39326</v>
      </c>
      <c r="B201" s="45">
        <v>36288</v>
      </c>
      <c r="C201" s="45"/>
    </row>
    <row r="202" spans="1:3" x14ac:dyDescent="0.3">
      <c r="A202" s="46">
        <v>39295</v>
      </c>
      <c r="B202" s="45">
        <v>41223</v>
      </c>
      <c r="C202" s="45"/>
    </row>
    <row r="203" spans="1:3" x14ac:dyDescent="0.3">
      <c r="A203" s="46">
        <v>39264</v>
      </c>
      <c r="B203" s="45">
        <v>39044</v>
      </c>
      <c r="C203" s="45"/>
    </row>
    <row r="204" spans="1:3" x14ac:dyDescent="0.3">
      <c r="A204" s="46">
        <v>39234</v>
      </c>
      <c r="B204" s="45">
        <v>36856</v>
      </c>
      <c r="C204" s="45"/>
    </row>
    <row r="205" spans="1:3" x14ac:dyDescent="0.3">
      <c r="A205" s="46">
        <v>39203</v>
      </c>
      <c r="B205" s="45">
        <v>35968</v>
      </c>
      <c r="C205" s="45"/>
    </row>
    <row r="206" spans="1:3" x14ac:dyDescent="0.3">
      <c r="A206" s="46">
        <v>39173</v>
      </c>
      <c r="B206" s="45">
        <v>32382</v>
      </c>
      <c r="C206" s="45"/>
    </row>
  </sheetData>
  <mergeCells count="1">
    <mergeCell ref="D55:P62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BD396-998A-4F5E-89FB-3D27F3ED36C9}">
  <dimension ref="A1:D104"/>
  <sheetViews>
    <sheetView workbookViewId="0">
      <pane ySplit="1" topLeftCell="A79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45139</v>
      </c>
      <c r="C1"/>
      <c r="D1"/>
    </row>
    <row r="2" spans="1:4" ht="14.4" x14ac:dyDescent="0.3">
      <c r="A2" s="5" t="s">
        <v>0</v>
      </c>
      <c r="B2" s="66">
        <v>1198</v>
      </c>
    </row>
    <row r="3" spans="1:4" ht="14.4" x14ac:dyDescent="0.3">
      <c r="A3" s="5" t="s">
        <v>1</v>
      </c>
      <c r="B3" s="66">
        <v>220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154</v>
      </c>
    </row>
    <row r="10" spans="1:4" ht="14.4" x14ac:dyDescent="0.3">
      <c r="A10" s="5" t="s">
        <v>8</v>
      </c>
      <c r="B10" s="66">
        <v>301</v>
      </c>
    </row>
    <row r="11" spans="1:4" ht="14.4" x14ac:dyDescent="0.3">
      <c r="A11" s="5" t="s">
        <v>9</v>
      </c>
      <c r="B11" s="66">
        <v>769</v>
      </c>
    </row>
    <row r="12" spans="1:4" ht="14.4" x14ac:dyDescent="0.3">
      <c r="A12" s="5" t="s">
        <v>10</v>
      </c>
      <c r="B12" s="66">
        <v>1685</v>
      </c>
    </row>
    <row r="13" spans="1:4" ht="14.4" x14ac:dyDescent="0.3">
      <c r="A13" s="5" t="s">
        <v>11</v>
      </c>
      <c r="B13" s="66">
        <v>596</v>
      </c>
    </row>
    <row r="14" spans="1:4" ht="14.4" x14ac:dyDescent="0.3">
      <c r="A14" s="5" t="s">
        <v>12</v>
      </c>
      <c r="B14" s="66">
        <v>1534</v>
      </c>
    </row>
    <row r="15" spans="1:4" ht="14.4" x14ac:dyDescent="0.3">
      <c r="A15" s="5" t="s">
        <v>13</v>
      </c>
      <c r="B15" s="66">
        <v>633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306</v>
      </c>
    </row>
    <row r="18" spans="1:2" ht="14.4" x14ac:dyDescent="0.3">
      <c r="A18" s="5" t="s">
        <v>16</v>
      </c>
      <c r="B18" s="66">
        <v>136</v>
      </c>
    </row>
    <row r="19" spans="1:2" ht="14.4" x14ac:dyDescent="0.3">
      <c r="A19" s="5" t="s">
        <v>17</v>
      </c>
      <c r="B19" s="66">
        <v>1201</v>
      </c>
    </row>
    <row r="20" spans="1:2" ht="14.4" x14ac:dyDescent="0.3">
      <c r="A20" s="5" t="s">
        <v>18</v>
      </c>
      <c r="B20" s="66">
        <v>263</v>
      </c>
    </row>
    <row r="21" spans="1:2" ht="14.4" x14ac:dyDescent="0.3">
      <c r="A21" s="5" t="s">
        <v>19</v>
      </c>
      <c r="B21" s="66">
        <v>207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75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435</v>
      </c>
    </row>
    <row r="26" spans="1:2" ht="14.4" x14ac:dyDescent="0.3">
      <c r="A26" s="5" t="s">
        <v>24</v>
      </c>
      <c r="B26" s="66">
        <v>725</v>
      </c>
    </row>
    <row r="27" spans="1:2" ht="14.4" x14ac:dyDescent="0.3">
      <c r="A27" s="7" t="s">
        <v>25</v>
      </c>
      <c r="B27" s="66">
        <v>3394</v>
      </c>
    </row>
    <row r="28" spans="1:2" ht="14.4" x14ac:dyDescent="0.3">
      <c r="A28" s="5" t="s">
        <v>26</v>
      </c>
      <c r="B28" s="66">
        <v>102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1035</v>
      </c>
    </row>
    <row r="31" spans="1:2" ht="14.4" x14ac:dyDescent="0.3">
      <c r="A31" s="5" t="s">
        <v>29</v>
      </c>
      <c r="B31" s="66">
        <v>206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2495</v>
      </c>
    </row>
    <row r="34" spans="1:2" ht="14.4" x14ac:dyDescent="0.3">
      <c r="A34" s="5" t="s">
        <v>32</v>
      </c>
      <c r="B34" s="66">
        <v>481</v>
      </c>
    </row>
    <row r="35" spans="1:2" ht="14.4" x14ac:dyDescent="0.3">
      <c r="A35" s="5" t="s">
        <v>33</v>
      </c>
      <c r="B35" s="66">
        <v>3105</v>
      </c>
    </row>
    <row r="36" spans="1:2" ht="14.4" x14ac:dyDescent="0.3">
      <c r="A36" s="5" t="s">
        <v>34</v>
      </c>
      <c r="B36" s="66">
        <v>439</v>
      </c>
    </row>
    <row r="37" spans="1:2" ht="14.4" x14ac:dyDescent="0.3">
      <c r="A37" s="5" t="s">
        <v>35</v>
      </c>
      <c r="B37" s="66">
        <v>2303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51</v>
      </c>
    </row>
    <row r="40" spans="1:2" ht="14.4" x14ac:dyDescent="0.3">
      <c r="A40" s="5" t="s">
        <v>38</v>
      </c>
      <c r="B40" s="66">
        <v>333</v>
      </c>
    </row>
    <row r="41" spans="1:2" ht="14.4" x14ac:dyDescent="0.3">
      <c r="A41" s="5" t="s">
        <v>39</v>
      </c>
      <c r="B41" s="66">
        <v>161</v>
      </c>
    </row>
    <row r="42" spans="1:2" ht="14.4" x14ac:dyDescent="0.3">
      <c r="A42" s="5" t="s">
        <v>40</v>
      </c>
      <c r="B42" s="66">
        <v>5591</v>
      </c>
    </row>
    <row r="43" spans="1:2" ht="14.4" x14ac:dyDescent="0.3">
      <c r="A43" s="5" t="s">
        <v>41</v>
      </c>
      <c r="B43" s="66">
        <v>551</v>
      </c>
    </row>
    <row r="44" spans="1:2" ht="14.4" x14ac:dyDescent="0.3">
      <c r="A44" s="5" t="s">
        <v>42</v>
      </c>
      <c r="B44" s="66">
        <v>1024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536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451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948</v>
      </c>
    </row>
    <row r="51" spans="1:2" ht="14.4" x14ac:dyDescent="0.3">
      <c r="A51" s="5" t="s">
        <v>49</v>
      </c>
      <c r="B51" s="66">
        <v>244</v>
      </c>
    </row>
    <row r="52" spans="1:2" ht="14.4" x14ac:dyDescent="0.3">
      <c r="A52" s="5" t="s">
        <v>50</v>
      </c>
      <c r="B52" s="66">
        <v>1365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429</v>
      </c>
    </row>
    <row r="55" spans="1:2" ht="14.4" x14ac:dyDescent="0.3">
      <c r="A55" s="5" t="s">
        <v>53</v>
      </c>
      <c r="B55" s="66">
        <v>641</v>
      </c>
    </row>
    <row r="56" spans="1:2" ht="14.4" x14ac:dyDescent="0.3">
      <c r="A56" s="5" t="s">
        <v>54</v>
      </c>
      <c r="B56" s="66">
        <v>526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377</v>
      </c>
    </row>
    <row r="61" spans="1:2" ht="14.4" x14ac:dyDescent="0.3">
      <c r="A61" s="5" t="s">
        <v>59</v>
      </c>
      <c r="B61" s="66">
        <v>8859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184</v>
      </c>
    </row>
    <row r="64" spans="1:2" ht="14.4" x14ac:dyDescent="0.3">
      <c r="A64" s="5" t="s">
        <v>62</v>
      </c>
      <c r="B64" s="66">
        <v>505</v>
      </c>
    </row>
    <row r="65" spans="1:2" ht="14.4" x14ac:dyDescent="0.3">
      <c r="A65" s="5" t="s">
        <v>63</v>
      </c>
      <c r="B65" s="66">
        <v>786</v>
      </c>
    </row>
    <row r="66" spans="1:2" ht="14.4" x14ac:dyDescent="0.3">
      <c r="A66" s="7" t="s">
        <v>64</v>
      </c>
      <c r="B66" s="66">
        <v>1485</v>
      </c>
    </row>
    <row r="67" spans="1:2" ht="14.4" x14ac:dyDescent="0.3">
      <c r="A67" s="5" t="s">
        <v>65</v>
      </c>
      <c r="B67" s="66">
        <v>148</v>
      </c>
    </row>
    <row r="68" spans="1:2" ht="14.4" x14ac:dyDescent="0.3">
      <c r="A68" s="5" t="s">
        <v>66</v>
      </c>
      <c r="B68" s="66">
        <v>1390</v>
      </c>
    </row>
    <row r="69" spans="1:2" ht="14.4" x14ac:dyDescent="0.3">
      <c r="A69" s="5" t="s">
        <v>67</v>
      </c>
      <c r="B69" s="66">
        <v>782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333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257</v>
      </c>
    </row>
    <row r="75" spans="1:2" ht="14.4" x14ac:dyDescent="0.3">
      <c r="A75" s="5" t="s">
        <v>73</v>
      </c>
      <c r="B75" s="66">
        <v>1800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1032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1559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1136</v>
      </c>
    </row>
    <row r="82" spans="1:2" ht="14.4" x14ac:dyDescent="0.3">
      <c r="A82" s="5" t="s">
        <v>80</v>
      </c>
      <c r="B82" s="66">
        <v>569</v>
      </c>
    </row>
    <row r="83" spans="1:2" ht="14.4" x14ac:dyDescent="0.3">
      <c r="A83" s="5" t="s">
        <v>81</v>
      </c>
      <c r="B83" s="66">
        <v>537</v>
      </c>
    </row>
    <row r="84" spans="1:2" ht="14.4" x14ac:dyDescent="0.3">
      <c r="A84" s="5" t="s">
        <v>82</v>
      </c>
      <c r="B84" s="66">
        <v>415</v>
      </c>
    </row>
    <row r="85" spans="1:2" ht="14.4" x14ac:dyDescent="0.3">
      <c r="A85" s="5" t="s">
        <v>83</v>
      </c>
      <c r="B85" s="66">
        <v>431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471</v>
      </c>
    </row>
    <row r="88" spans="1:2" ht="14.4" x14ac:dyDescent="0.3">
      <c r="A88" s="5" t="s">
        <v>86</v>
      </c>
      <c r="B88" s="66">
        <v>120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1104</v>
      </c>
    </row>
    <row r="92" spans="1:2" ht="14.4" x14ac:dyDescent="0.3">
      <c r="A92" s="5" t="s">
        <v>90</v>
      </c>
      <c r="B92" s="66">
        <v>501</v>
      </c>
    </row>
    <row r="93" spans="1:2" ht="14.4" x14ac:dyDescent="0.3">
      <c r="A93" s="5" t="s">
        <v>91</v>
      </c>
      <c r="B93" s="66">
        <v>5458</v>
      </c>
    </row>
    <row r="94" spans="1:2" ht="14.4" x14ac:dyDescent="0.3">
      <c r="A94" s="5" t="s">
        <v>92</v>
      </c>
      <c r="B94" s="66">
        <v>153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203</v>
      </c>
    </row>
    <row r="97" spans="1:2" ht="14.4" x14ac:dyDescent="0.3">
      <c r="A97" s="5" t="s">
        <v>95</v>
      </c>
      <c r="B97" s="66">
        <v>1192</v>
      </c>
    </row>
    <row r="98" spans="1:2" ht="14.4" x14ac:dyDescent="0.3">
      <c r="A98" s="5" t="s">
        <v>96</v>
      </c>
      <c r="B98" s="66">
        <v>429</v>
      </c>
    </row>
    <row r="99" spans="1:2" ht="14.4" x14ac:dyDescent="0.3">
      <c r="A99" s="5" t="s">
        <v>97</v>
      </c>
      <c r="B99" s="66">
        <v>811</v>
      </c>
    </row>
    <row r="100" spans="1:2" ht="14.4" x14ac:dyDescent="0.3">
      <c r="A100" s="5" t="s">
        <v>98</v>
      </c>
      <c r="B100" s="66">
        <v>198</v>
      </c>
    </row>
    <row r="101" spans="1:2" ht="14.4" x14ac:dyDescent="0.3">
      <c r="A101" s="5" t="s">
        <v>99</v>
      </c>
      <c r="B101" s="66">
        <v>114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76191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1.88671875" style="4" customWidth="1"/>
    <col min="3" max="3" width="8.6640625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</row>
    <row r="3" spans="1:4" ht="13.2" x14ac:dyDescent="0.25">
      <c r="A3" s="5" t="s">
        <v>1</v>
      </c>
      <c r="B3" s="6">
        <v>124</v>
      </c>
    </row>
    <row r="4" spans="1:4" ht="13.2" x14ac:dyDescent="0.25">
      <c r="A4" s="5" t="s">
        <v>2</v>
      </c>
      <c r="B4" s="6">
        <v>53</v>
      </c>
    </row>
    <row r="5" spans="1:4" ht="13.2" x14ac:dyDescent="0.25">
      <c r="A5" s="5" t="s">
        <v>3</v>
      </c>
      <c r="B5" s="6">
        <v>146</v>
      </c>
    </row>
    <row r="6" spans="1:4" ht="13.2" x14ac:dyDescent="0.25">
      <c r="A6" s="5" t="s">
        <v>4</v>
      </c>
      <c r="B6" s="6">
        <v>89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224</v>
      </c>
    </row>
    <row r="9" spans="1:4" ht="13.2" x14ac:dyDescent="0.25">
      <c r="A9" s="5" t="s">
        <v>7</v>
      </c>
      <c r="B9" s="6">
        <v>114</v>
      </c>
    </row>
    <row r="10" spans="1:4" ht="13.2" x14ac:dyDescent="0.25">
      <c r="A10" s="5" t="s">
        <v>8</v>
      </c>
      <c r="B10" s="6">
        <v>178</v>
      </c>
    </row>
    <row r="11" spans="1:4" ht="13.2" x14ac:dyDescent="0.25">
      <c r="A11" s="5" t="s">
        <v>9</v>
      </c>
      <c r="B11" s="6">
        <v>438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392</v>
      </c>
    </row>
    <row r="14" spans="1:4" ht="13.2" x14ac:dyDescent="0.25">
      <c r="A14" s="5" t="s">
        <v>12</v>
      </c>
      <c r="B14" s="6">
        <v>748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316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787</v>
      </c>
    </row>
    <row r="20" spans="1:2" ht="13.2" x14ac:dyDescent="0.25">
      <c r="A20" s="5" t="s">
        <v>18</v>
      </c>
      <c r="B20" s="6">
        <v>180</v>
      </c>
    </row>
    <row r="21" spans="1:2" ht="13.2" x14ac:dyDescent="0.25">
      <c r="A21" s="5" t="s">
        <v>19</v>
      </c>
      <c r="B21" s="6">
        <v>145</v>
      </c>
    </row>
    <row r="22" spans="1:2" ht="13.2" x14ac:dyDescent="0.25">
      <c r="A22" s="5" t="s">
        <v>20</v>
      </c>
      <c r="B22" s="6">
        <v>75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609</v>
      </c>
    </row>
    <row r="25" spans="1:2" ht="13.2" x14ac:dyDescent="0.25">
      <c r="A25" s="5" t="s">
        <v>23</v>
      </c>
      <c r="B25" s="6">
        <v>270</v>
      </c>
    </row>
    <row r="26" spans="1:2" ht="13.2" x14ac:dyDescent="0.25">
      <c r="A26" s="5" t="s">
        <v>24</v>
      </c>
      <c r="B26" s="6">
        <v>506</v>
      </c>
    </row>
    <row r="27" spans="1:2" ht="13.2" x14ac:dyDescent="0.25">
      <c r="A27" s="7" t="s">
        <v>25</v>
      </c>
      <c r="B27" s="6">
        <v>1979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119</v>
      </c>
    </row>
    <row r="30" spans="1:2" ht="13.2" x14ac:dyDescent="0.25">
      <c r="A30" s="5" t="s">
        <v>28</v>
      </c>
      <c r="B30" s="6">
        <v>792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259</v>
      </c>
    </row>
    <row r="33" spans="1:2" ht="13.2" x14ac:dyDescent="0.25">
      <c r="A33" s="5" t="s">
        <v>31</v>
      </c>
      <c r="B33" s="6">
        <v>1319</v>
      </c>
    </row>
    <row r="34" spans="1:2" ht="13.2" x14ac:dyDescent="0.25">
      <c r="A34" s="5" t="s">
        <v>32</v>
      </c>
      <c r="B34" s="6">
        <v>357</v>
      </c>
    </row>
    <row r="35" spans="1:2" ht="13.2" x14ac:dyDescent="0.25">
      <c r="A35" s="5" t="s">
        <v>33</v>
      </c>
      <c r="B35" s="6">
        <v>1405</v>
      </c>
    </row>
    <row r="36" spans="1:2" ht="13.2" x14ac:dyDescent="0.25">
      <c r="A36" s="5" t="s">
        <v>34</v>
      </c>
      <c r="B36" s="6">
        <v>269</v>
      </c>
    </row>
    <row r="37" spans="1:2" ht="13.2" x14ac:dyDescent="0.25">
      <c r="A37" s="5" t="s">
        <v>35</v>
      </c>
      <c r="B37" s="6">
        <v>1249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42</v>
      </c>
    </row>
    <row r="40" spans="1:2" ht="13.2" x14ac:dyDescent="0.25">
      <c r="A40" s="5" t="s">
        <v>38</v>
      </c>
      <c r="B40" s="6">
        <v>205</v>
      </c>
    </row>
    <row r="41" spans="1:2" ht="13.2" x14ac:dyDescent="0.25">
      <c r="A41" s="5" t="s">
        <v>39</v>
      </c>
      <c r="B41" s="6">
        <v>92</v>
      </c>
    </row>
    <row r="42" spans="1:2" ht="13.2" x14ac:dyDescent="0.25">
      <c r="A42" s="5" t="s">
        <v>40</v>
      </c>
      <c r="B42" s="6">
        <v>2643</v>
      </c>
    </row>
    <row r="43" spans="1:2" ht="13.2" x14ac:dyDescent="0.25">
      <c r="A43" s="5" t="s">
        <v>41</v>
      </c>
      <c r="B43" s="6">
        <v>328</v>
      </c>
    </row>
    <row r="44" spans="1:2" ht="13.2" x14ac:dyDescent="0.25">
      <c r="A44" s="5" t="s">
        <v>42</v>
      </c>
      <c r="B44" s="6">
        <v>541</v>
      </c>
    </row>
    <row r="45" spans="1:2" ht="13.2" x14ac:dyDescent="0.25">
      <c r="A45" s="5" t="s">
        <v>43</v>
      </c>
      <c r="B45" s="6">
        <v>330</v>
      </c>
    </row>
    <row r="46" spans="1:2" ht="13.2" x14ac:dyDescent="0.25">
      <c r="A46" s="5" t="s">
        <v>44</v>
      </c>
      <c r="B46" s="6">
        <v>386</v>
      </c>
    </row>
    <row r="47" spans="1:2" ht="13.2" x14ac:dyDescent="0.25">
      <c r="A47" s="5" t="s">
        <v>45</v>
      </c>
      <c r="B47" s="6">
        <v>135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447</v>
      </c>
    </row>
    <row r="51" spans="1:2" ht="13.2" x14ac:dyDescent="0.25">
      <c r="A51" s="5" t="s">
        <v>49</v>
      </c>
      <c r="B51" s="6">
        <v>213</v>
      </c>
    </row>
    <row r="52" spans="1:2" ht="13.2" x14ac:dyDescent="0.25">
      <c r="A52" s="5" t="s">
        <v>50</v>
      </c>
      <c r="B52" s="6">
        <v>758</v>
      </c>
    </row>
    <row r="53" spans="1:2" ht="13.2" x14ac:dyDescent="0.25">
      <c r="A53" s="5" t="s">
        <v>51</v>
      </c>
      <c r="B53" s="6">
        <v>61</v>
      </c>
    </row>
    <row r="54" spans="1:2" ht="13.2" x14ac:dyDescent="0.25">
      <c r="A54" s="5" t="s">
        <v>52</v>
      </c>
      <c r="B54" s="6">
        <v>269</v>
      </c>
    </row>
    <row r="55" spans="1:2" ht="13.2" x14ac:dyDescent="0.25">
      <c r="A55" s="5" t="s">
        <v>53</v>
      </c>
      <c r="B55" s="6">
        <v>370</v>
      </c>
    </row>
    <row r="56" spans="1:2" ht="13.2" x14ac:dyDescent="0.25">
      <c r="A56" s="5" t="s">
        <v>54</v>
      </c>
      <c r="B56" s="6">
        <v>303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92</v>
      </c>
    </row>
    <row r="59" spans="1:2" ht="13.2" x14ac:dyDescent="0.25">
      <c r="A59" s="5" t="s">
        <v>57</v>
      </c>
      <c r="B59" s="6">
        <v>133</v>
      </c>
    </row>
    <row r="60" spans="1:2" ht="13.2" x14ac:dyDescent="0.25">
      <c r="A60" s="5" t="s">
        <v>58</v>
      </c>
      <c r="B60" s="6">
        <v>306</v>
      </c>
    </row>
    <row r="61" spans="1:2" ht="13.2" x14ac:dyDescent="0.25">
      <c r="A61" s="5" t="s">
        <v>59</v>
      </c>
      <c r="B61" s="6">
        <v>5048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7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44546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109375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</row>
    <row r="3" spans="1:4" ht="13.2" x14ac:dyDescent="0.25">
      <c r="A3" s="5" t="s">
        <v>1</v>
      </c>
      <c r="B3" s="6">
        <v>135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62</v>
      </c>
    </row>
    <row r="8" spans="1:4" ht="13.2" x14ac:dyDescent="0.25">
      <c r="A8" s="5" t="s">
        <v>6</v>
      </c>
      <c r="B8" s="6">
        <v>277</v>
      </c>
    </row>
    <row r="9" spans="1:4" ht="13.2" x14ac:dyDescent="0.25">
      <c r="A9" s="5" t="s">
        <v>7</v>
      </c>
      <c r="B9" s="6">
        <v>157</v>
      </c>
    </row>
    <row r="10" spans="1:4" ht="13.2" x14ac:dyDescent="0.25">
      <c r="A10" s="5" t="s">
        <v>8</v>
      </c>
      <c r="B10" s="6">
        <v>244</v>
      </c>
    </row>
    <row r="11" spans="1:4" ht="13.2" x14ac:dyDescent="0.25">
      <c r="A11" s="5" t="s">
        <v>9</v>
      </c>
      <c r="B11" s="6">
        <v>562</v>
      </c>
    </row>
    <row r="12" spans="1:4" ht="13.2" x14ac:dyDescent="0.25">
      <c r="A12" s="5" t="s">
        <v>10</v>
      </c>
      <c r="B12" s="6">
        <v>1334</v>
      </c>
    </row>
    <row r="13" spans="1:4" ht="13.2" x14ac:dyDescent="0.25">
      <c r="A13" s="5" t="s">
        <v>11</v>
      </c>
      <c r="B13" s="6">
        <v>427</v>
      </c>
    </row>
    <row r="14" spans="1:4" ht="13.2" x14ac:dyDescent="0.25">
      <c r="A14" s="5" t="s">
        <v>12</v>
      </c>
      <c r="B14" s="6">
        <v>811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351</v>
      </c>
    </row>
    <row r="18" spans="1:2" ht="13.2" x14ac:dyDescent="0.25">
      <c r="A18" s="5" t="s">
        <v>16</v>
      </c>
      <c r="B18" s="6">
        <v>122</v>
      </c>
    </row>
    <row r="19" spans="1:2" ht="13.2" x14ac:dyDescent="0.25">
      <c r="A19" s="5" t="s">
        <v>17</v>
      </c>
      <c r="B19" s="6">
        <v>822</v>
      </c>
    </row>
    <row r="20" spans="1:2" ht="13.2" x14ac:dyDescent="0.25">
      <c r="A20" s="5" t="s">
        <v>18</v>
      </c>
      <c r="B20" s="6">
        <v>183</v>
      </c>
    </row>
    <row r="21" spans="1:2" ht="13.2" x14ac:dyDescent="0.25">
      <c r="A21" s="5" t="s">
        <v>19</v>
      </c>
      <c r="B21" s="6">
        <v>153</v>
      </c>
    </row>
    <row r="22" spans="1:2" ht="13.2" x14ac:dyDescent="0.25">
      <c r="A22" s="5" t="s">
        <v>20</v>
      </c>
      <c r="B22" s="6">
        <v>91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341</v>
      </c>
    </row>
    <row r="26" spans="1:2" ht="13.2" x14ac:dyDescent="0.25">
      <c r="A26" s="5" t="s">
        <v>24</v>
      </c>
      <c r="B26" s="6">
        <v>565</v>
      </c>
    </row>
    <row r="27" spans="1:2" ht="13.2" x14ac:dyDescent="0.25">
      <c r="A27" s="7" t="s">
        <v>25</v>
      </c>
      <c r="B27" s="6">
        <v>2350</v>
      </c>
    </row>
    <row r="28" spans="1:2" ht="13.2" x14ac:dyDescent="0.25">
      <c r="A28" s="5" t="s">
        <v>26</v>
      </c>
      <c r="B28" s="6">
        <v>103</v>
      </c>
    </row>
    <row r="29" spans="1:2" ht="13.2" x14ac:dyDescent="0.25">
      <c r="A29" s="5" t="s">
        <v>27</v>
      </c>
      <c r="B29" s="6">
        <v>176</v>
      </c>
    </row>
    <row r="30" spans="1:2" ht="13.2" x14ac:dyDescent="0.25">
      <c r="A30" s="5" t="s">
        <v>28</v>
      </c>
      <c r="B30" s="6">
        <v>908</v>
      </c>
    </row>
    <row r="31" spans="1:2" ht="13.2" x14ac:dyDescent="0.25">
      <c r="A31" s="5" t="s">
        <v>29</v>
      </c>
      <c r="B31" s="6">
        <v>143</v>
      </c>
    </row>
    <row r="32" spans="1:2" ht="13.2" x14ac:dyDescent="0.25">
      <c r="A32" s="5" t="s">
        <v>30</v>
      </c>
      <c r="B32" s="6">
        <v>324</v>
      </c>
    </row>
    <row r="33" spans="1:2" ht="13.2" x14ac:dyDescent="0.25">
      <c r="A33" s="5" t="s">
        <v>31</v>
      </c>
      <c r="B33" s="6">
        <v>1499</v>
      </c>
    </row>
    <row r="34" spans="1:2" ht="13.2" x14ac:dyDescent="0.25">
      <c r="A34" s="5" t="s">
        <v>32</v>
      </c>
      <c r="B34" s="6">
        <v>487</v>
      </c>
    </row>
    <row r="35" spans="1:2" ht="13.2" x14ac:dyDescent="0.25">
      <c r="A35" s="5" t="s">
        <v>33</v>
      </c>
      <c r="B35" s="6">
        <v>1389</v>
      </c>
    </row>
    <row r="36" spans="1:2" ht="13.2" x14ac:dyDescent="0.25">
      <c r="A36" s="5" t="s">
        <v>34</v>
      </c>
      <c r="B36" s="6">
        <v>277</v>
      </c>
    </row>
    <row r="37" spans="1:2" ht="13.2" x14ac:dyDescent="0.25">
      <c r="A37" s="5" t="s">
        <v>35</v>
      </c>
      <c r="B37" s="6">
        <v>1271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2795</v>
      </c>
    </row>
    <row r="43" spans="1:2" ht="13.2" x14ac:dyDescent="0.25">
      <c r="A43" s="5" t="s">
        <v>41</v>
      </c>
      <c r="B43" s="6">
        <v>404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297</v>
      </c>
    </row>
    <row r="46" spans="1:2" ht="13.2" x14ac:dyDescent="0.25">
      <c r="A46" s="5" t="s">
        <v>44</v>
      </c>
      <c r="B46" s="6">
        <v>407</v>
      </c>
    </row>
    <row r="47" spans="1:2" ht="13.2" x14ac:dyDescent="0.25">
      <c r="A47" s="5" t="s">
        <v>45</v>
      </c>
      <c r="B47" s="6">
        <v>181</v>
      </c>
    </row>
    <row r="48" spans="1:2" ht="13.2" x14ac:dyDescent="0.25">
      <c r="A48" s="5" t="s">
        <v>46</v>
      </c>
      <c r="B48" s="6">
        <v>277</v>
      </c>
    </row>
    <row r="49" spans="1:2" ht="13.2" x14ac:dyDescent="0.25">
      <c r="A49" s="5" t="s">
        <v>47</v>
      </c>
      <c r="B49" s="6">
        <v>31</v>
      </c>
    </row>
    <row r="50" spans="1:2" ht="13.2" x14ac:dyDescent="0.25">
      <c r="A50" s="5" t="s">
        <v>48</v>
      </c>
      <c r="B50" s="6">
        <v>531</v>
      </c>
    </row>
    <row r="51" spans="1:2" ht="13.2" x14ac:dyDescent="0.25">
      <c r="A51" s="5" t="s">
        <v>49</v>
      </c>
      <c r="B51" s="6">
        <v>206</v>
      </c>
    </row>
    <row r="52" spans="1:2" ht="13.2" x14ac:dyDescent="0.25">
      <c r="A52" s="5" t="s">
        <v>50</v>
      </c>
      <c r="B52" s="6">
        <v>938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294</v>
      </c>
    </row>
    <row r="55" spans="1:2" ht="13.2" x14ac:dyDescent="0.25">
      <c r="A55" s="5" t="s">
        <v>53</v>
      </c>
      <c r="B55" s="6">
        <v>413</v>
      </c>
    </row>
    <row r="56" spans="1:2" ht="13.2" x14ac:dyDescent="0.25">
      <c r="A56" s="5" t="s">
        <v>54</v>
      </c>
      <c r="B56" s="6">
        <v>340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110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5061</v>
      </c>
    </row>
    <row r="62" spans="1:2" ht="13.2" x14ac:dyDescent="0.25">
      <c r="A62" s="5" t="s">
        <v>60</v>
      </c>
      <c r="B62" s="6">
        <v>65</v>
      </c>
    </row>
    <row r="63" spans="1:2" ht="13.2" x14ac:dyDescent="0.25">
      <c r="A63" s="5" t="s">
        <v>61</v>
      </c>
      <c r="B63" s="6">
        <v>144</v>
      </c>
    </row>
    <row r="64" spans="1:2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7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8" t="s">
        <v>100</v>
      </c>
      <c r="B102" s="9">
        <v>49120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6640625" style="4" customWidth="1"/>
    <col min="3" max="3" width="8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42339</v>
      </c>
      <c r="C1"/>
      <c r="D1"/>
    </row>
    <row r="2" spans="1:4" ht="13.2" x14ac:dyDescent="0.25">
      <c r="A2" s="19" t="s">
        <v>0</v>
      </c>
      <c r="B2" s="6">
        <v>639</v>
      </c>
    </row>
    <row r="3" spans="1:4" ht="13.2" x14ac:dyDescent="0.25">
      <c r="A3" s="19" t="s">
        <v>1</v>
      </c>
      <c r="B3" s="6">
        <v>141</v>
      </c>
    </row>
    <row r="4" spans="1:4" ht="13.2" x14ac:dyDescent="0.25">
      <c r="A4" s="19" t="s">
        <v>2</v>
      </c>
      <c r="B4" s="6">
        <v>46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50</v>
      </c>
    </row>
    <row r="8" spans="1:4" ht="13.2" x14ac:dyDescent="0.25">
      <c r="A8" s="19" t="s">
        <v>6</v>
      </c>
      <c r="B8" s="6">
        <v>248</v>
      </c>
    </row>
    <row r="9" spans="1:4" ht="13.2" x14ac:dyDescent="0.25">
      <c r="A9" s="19" t="s">
        <v>7</v>
      </c>
      <c r="B9" s="6">
        <v>144</v>
      </c>
    </row>
    <row r="10" spans="1:4" ht="13.2" x14ac:dyDescent="0.25">
      <c r="A10" s="19" t="s">
        <v>8</v>
      </c>
      <c r="B10" s="6">
        <v>202</v>
      </c>
    </row>
    <row r="11" spans="1:4" ht="13.2" x14ac:dyDescent="0.25">
      <c r="A11" s="19" t="s">
        <v>9</v>
      </c>
      <c r="B11" s="6">
        <v>521</v>
      </c>
    </row>
    <row r="12" spans="1:4" ht="13.2" x14ac:dyDescent="0.25">
      <c r="A12" s="19" t="s">
        <v>10</v>
      </c>
      <c r="B12" s="6">
        <v>1237</v>
      </c>
    </row>
    <row r="13" spans="1:4" ht="13.2" x14ac:dyDescent="0.25">
      <c r="A13" s="19" t="s">
        <v>11</v>
      </c>
      <c r="B13" s="6">
        <v>385</v>
      </c>
    </row>
    <row r="14" spans="1:4" ht="13.2" x14ac:dyDescent="0.25">
      <c r="A14" s="19" t="s">
        <v>12</v>
      </c>
      <c r="B14" s="6">
        <v>727</v>
      </c>
    </row>
    <row r="15" spans="1:4" ht="13.2" x14ac:dyDescent="0.25">
      <c r="A15" s="19" t="s">
        <v>13</v>
      </c>
      <c r="B15" s="6">
        <v>392</v>
      </c>
    </row>
    <row r="16" spans="1:4" ht="13.2" x14ac:dyDescent="0.25">
      <c r="A16" s="19" t="s">
        <v>14</v>
      </c>
      <c r="B16" s="6">
        <v>23</v>
      </c>
    </row>
    <row r="17" spans="1:2" ht="13.2" x14ac:dyDescent="0.25">
      <c r="A17" s="19" t="s">
        <v>15</v>
      </c>
      <c r="B17" s="6">
        <v>306</v>
      </c>
    </row>
    <row r="18" spans="1:2" ht="13.2" x14ac:dyDescent="0.25">
      <c r="A18" s="19" t="s">
        <v>16</v>
      </c>
      <c r="B18" s="6">
        <v>92</v>
      </c>
    </row>
    <row r="19" spans="1:2" ht="13.2" x14ac:dyDescent="0.25">
      <c r="A19" s="19" t="s">
        <v>17</v>
      </c>
      <c r="B19" s="6">
        <v>805</v>
      </c>
    </row>
    <row r="20" spans="1:2" ht="13.2" x14ac:dyDescent="0.25">
      <c r="A20" s="19" t="s">
        <v>18</v>
      </c>
      <c r="B20" s="6">
        <v>149</v>
      </c>
    </row>
    <row r="21" spans="1:2" ht="13.2" x14ac:dyDescent="0.25">
      <c r="A21" s="19" t="s">
        <v>19</v>
      </c>
      <c r="B21" s="6">
        <v>149</v>
      </c>
    </row>
    <row r="22" spans="1:2" ht="13.2" x14ac:dyDescent="0.25">
      <c r="A22" s="19" t="s">
        <v>20</v>
      </c>
      <c r="B22" s="6">
        <v>79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716</v>
      </c>
    </row>
    <row r="25" spans="1:2" ht="13.2" x14ac:dyDescent="0.25">
      <c r="A25" s="19" t="s">
        <v>23</v>
      </c>
      <c r="B25" s="6">
        <v>312</v>
      </c>
    </row>
    <row r="26" spans="1:2" ht="13.2" x14ac:dyDescent="0.25">
      <c r="A26" s="19" t="s">
        <v>24</v>
      </c>
      <c r="B26" s="6">
        <v>476</v>
      </c>
    </row>
    <row r="27" spans="1:2" ht="13.2" x14ac:dyDescent="0.25">
      <c r="A27" s="20" t="s">
        <v>25</v>
      </c>
      <c r="B27" s="6">
        <v>2103</v>
      </c>
    </row>
    <row r="28" spans="1:2" ht="13.2" x14ac:dyDescent="0.25">
      <c r="A28" s="19" t="s">
        <v>26</v>
      </c>
      <c r="B28" s="6">
        <v>81</v>
      </c>
    </row>
    <row r="29" spans="1:2" ht="13.2" x14ac:dyDescent="0.25">
      <c r="A29" s="19" t="s">
        <v>27</v>
      </c>
      <c r="B29" s="6">
        <v>197</v>
      </c>
    </row>
    <row r="30" spans="1:2" ht="13.2" x14ac:dyDescent="0.25">
      <c r="A30" s="19" t="s">
        <v>28</v>
      </c>
      <c r="B30" s="6">
        <v>749</v>
      </c>
    </row>
    <row r="31" spans="1:2" ht="13.2" x14ac:dyDescent="0.25">
      <c r="A31" s="19" t="s">
        <v>29</v>
      </c>
      <c r="B31" s="6">
        <v>152</v>
      </c>
    </row>
    <row r="32" spans="1:2" ht="13.2" x14ac:dyDescent="0.25">
      <c r="A32" s="19" t="s">
        <v>30</v>
      </c>
      <c r="B32" s="6">
        <v>301</v>
      </c>
    </row>
    <row r="33" spans="1:2" ht="13.2" x14ac:dyDescent="0.25">
      <c r="A33" s="19" t="s">
        <v>31</v>
      </c>
      <c r="B33" s="6">
        <v>1332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228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55</v>
      </c>
    </row>
    <row r="40" spans="1:2" ht="13.2" x14ac:dyDescent="0.25">
      <c r="A40" s="19" t="s">
        <v>38</v>
      </c>
      <c r="B40" s="6">
        <v>206</v>
      </c>
    </row>
    <row r="41" spans="1:2" ht="13.2" x14ac:dyDescent="0.25">
      <c r="A41" s="19" t="s">
        <v>39</v>
      </c>
      <c r="B41" s="6">
        <v>119</v>
      </c>
    </row>
    <row r="42" spans="1:2" ht="13.2" x14ac:dyDescent="0.25">
      <c r="A42" s="19" t="s">
        <v>40</v>
      </c>
      <c r="B42" s="6">
        <v>2768</v>
      </c>
    </row>
    <row r="43" spans="1:2" ht="13.2" x14ac:dyDescent="0.25">
      <c r="A43" s="19" t="s">
        <v>41</v>
      </c>
      <c r="B43" s="6">
        <v>376</v>
      </c>
    </row>
    <row r="44" spans="1:2" ht="13.2" x14ac:dyDescent="0.25">
      <c r="A44" s="19" t="s">
        <v>42</v>
      </c>
      <c r="B44" s="6">
        <v>591</v>
      </c>
    </row>
    <row r="45" spans="1:2" ht="13.2" x14ac:dyDescent="0.25">
      <c r="A45" s="19" t="s">
        <v>43</v>
      </c>
      <c r="B45" s="6">
        <v>269</v>
      </c>
    </row>
    <row r="46" spans="1:2" ht="13.2" x14ac:dyDescent="0.25">
      <c r="A46" s="19" t="s">
        <v>44</v>
      </c>
      <c r="B46" s="6">
        <v>386</v>
      </c>
    </row>
    <row r="47" spans="1:2" ht="13.2" x14ac:dyDescent="0.25">
      <c r="A47" s="19" t="s">
        <v>45</v>
      </c>
      <c r="B47" s="6">
        <v>147</v>
      </c>
    </row>
    <row r="48" spans="1:2" ht="13.2" x14ac:dyDescent="0.25">
      <c r="A48" s="19" t="s">
        <v>46</v>
      </c>
      <c r="B48" s="6">
        <v>257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527</v>
      </c>
    </row>
    <row r="51" spans="1:2" ht="13.2" x14ac:dyDescent="0.25">
      <c r="A51" s="19" t="s">
        <v>49</v>
      </c>
      <c r="B51" s="6">
        <v>158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43</v>
      </c>
    </row>
    <row r="54" spans="1:2" ht="13.2" x14ac:dyDescent="0.25">
      <c r="A54" s="19" t="s">
        <v>52</v>
      </c>
      <c r="B54" s="6">
        <v>268</v>
      </c>
    </row>
    <row r="55" spans="1:2" ht="13.2" x14ac:dyDescent="0.25">
      <c r="A55" s="19" t="s">
        <v>53</v>
      </c>
      <c r="B55" s="6">
        <v>425</v>
      </c>
    </row>
    <row r="56" spans="1:2" ht="13.2" x14ac:dyDescent="0.25">
      <c r="A56" s="19" t="s">
        <v>54</v>
      </c>
      <c r="B56" s="6">
        <v>299</v>
      </c>
    </row>
    <row r="57" spans="1:2" ht="13.2" x14ac:dyDescent="0.25">
      <c r="A57" s="19" t="s">
        <v>55</v>
      </c>
      <c r="B57" s="6">
        <v>157</v>
      </c>
    </row>
    <row r="58" spans="1:2" ht="13.2" x14ac:dyDescent="0.25">
      <c r="A58" s="19" t="s">
        <v>56</v>
      </c>
      <c r="B58" s="6">
        <v>111</v>
      </c>
    </row>
    <row r="59" spans="1:2" ht="13.2" x14ac:dyDescent="0.25">
      <c r="A59" s="19" t="s">
        <v>57</v>
      </c>
      <c r="B59" s="6">
        <v>141</v>
      </c>
    </row>
    <row r="60" spans="1:2" ht="13.2" x14ac:dyDescent="0.25">
      <c r="A60" s="19" t="s">
        <v>58</v>
      </c>
      <c r="B60" s="6">
        <v>301</v>
      </c>
    </row>
    <row r="61" spans="1:2" ht="13.2" x14ac:dyDescent="0.25">
      <c r="A61" s="19" t="s">
        <v>59</v>
      </c>
      <c r="B61" s="6">
        <v>4938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128</v>
      </c>
    </row>
    <row r="64" spans="1:2" ht="13.2" x14ac:dyDescent="0.25">
      <c r="A64" s="19" t="s">
        <v>62</v>
      </c>
      <c r="B64" s="6">
        <v>278</v>
      </c>
    </row>
    <row r="65" spans="1:2" ht="13.2" x14ac:dyDescent="0.25">
      <c r="A65" s="19" t="s">
        <v>63</v>
      </c>
      <c r="B65" s="6">
        <v>486</v>
      </c>
    </row>
    <row r="66" spans="1:2" ht="13.2" x14ac:dyDescent="0.25">
      <c r="A66" s="20" t="s">
        <v>64</v>
      </c>
      <c r="B66" s="6">
        <v>1021</v>
      </c>
    </row>
    <row r="67" spans="1:2" ht="13.2" x14ac:dyDescent="0.25">
      <c r="A67" s="19" t="s">
        <v>65</v>
      </c>
      <c r="B67" s="6">
        <v>157</v>
      </c>
    </row>
    <row r="68" spans="1:2" ht="13.2" x14ac:dyDescent="0.25">
      <c r="A68" s="19" t="s">
        <v>66</v>
      </c>
      <c r="B68" s="6">
        <v>892</v>
      </c>
    </row>
    <row r="69" spans="1:2" ht="13.2" x14ac:dyDescent="0.25">
      <c r="A69" s="19" t="s">
        <v>67</v>
      </c>
      <c r="B69" s="6">
        <v>342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249</v>
      </c>
    </row>
    <row r="72" spans="1:2" ht="13.2" x14ac:dyDescent="0.25">
      <c r="A72" s="19" t="s">
        <v>70</v>
      </c>
      <c r="B72" s="6">
        <v>242</v>
      </c>
    </row>
    <row r="73" spans="1:2" ht="13.2" x14ac:dyDescent="0.25">
      <c r="A73" s="19" t="s">
        <v>71</v>
      </c>
      <c r="B73" s="6">
        <v>72</v>
      </c>
    </row>
    <row r="74" spans="1:2" ht="13.2" x14ac:dyDescent="0.25">
      <c r="A74" s="19" t="s">
        <v>72</v>
      </c>
      <c r="B74" s="6">
        <v>182</v>
      </c>
    </row>
    <row r="75" spans="1:2" ht="13.2" x14ac:dyDescent="0.25">
      <c r="A75" s="19" t="s">
        <v>73</v>
      </c>
      <c r="B75" s="6">
        <v>955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556</v>
      </c>
    </row>
    <row r="78" spans="1:2" ht="13.2" x14ac:dyDescent="0.25">
      <c r="A78" s="19" t="s">
        <v>76</v>
      </c>
      <c r="B78" s="6">
        <v>352</v>
      </c>
    </row>
    <row r="79" spans="1:2" ht="13.2" x14ac:dyDescent="0.25">
      <c r="A79" s="19" t="s">
        <v>77</v>
      </c>
      <c r="B79" s="6">
        <v>798</v>
      </c>
    </row>
    <row r="80" spans="1:2" ht="13.2" x14ac:dyDescent="0.25">
      <c r="A80" s="19" t="s">
        <v>78</v>
      </c>
      <c r="B80" s="6">
        <v>354</v>
      </c>
    </row>
    <row r="81" spans="1:2" ht="13.2" x14ac:dyDescent="0.25">
      <c r="A81" s="19" t="s">
        <v>79</v>
      </c>
      <c r="B81" s="6">
        <v>745</v>
      </c>
    </row>
    <row r="82" spans="1:2" ht="13.2" x14ac:dyDescent="0.25">
      <c r="A82" s="19" t="s">
        <v>80</v>
      </c>
      <c r="B82" s="6">
        <v>386</v>
      </c>
    </row>
    <row r="83" spans="1:2" ht="13.2" x14ac:dyDescent="0.25">
      <c r="A83" s="19" t="s">
        <v>81</v>
      </c>
      <c r="B83" s="6">
        <v>389</v>
      </c>
    </row>
    <row r="84" spans="1:2" ht="13.2" x14ac:dyDescent="0.25">
      <c r="A84" s="19" t="s">
        <v>82</v>
      </c>
      <c r="B84" s="6">
        <v>238</v>
      </c>
    </row>
    <row r="85" spans="1:2" ht="13.2" x14ac:dyDescent="0.25">
      <c r="A85" s="19" t="s">
        <v>83</v>
      </c>
      <c r="B85" s="6">
        <v>276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318</v>
      </c>
    </row>
    <row r="88" spans="1:2" ht="13.2" x14ac:dyDescent="0.25">
      <c r="A88" s="19" t="s">
        <v>86</v>
      </c>
      <c r="B88" s="6">
        <v>53</v>
      </c>
    </row>
    <row r="89" spans="1:2" ht="13.2" x14ac:dyDescent="0.25">
      <c r="A89" s="19" t="s">
        <v>87</v>
      </c>
      <c r="B89" s="6">
        <v>156</v>
      </c>
    </row>
    <row r="90" spans="1:2" ht="13.2" x14ac:dyDescent="0.25">
      <c r="A90" s="19" t="s">
        <v>88</v>
      </c>
      <c r="B90" s="6">
        <v>20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349</v>
      </c>
    </row>
    <row r="93" spans="1:2" ht="13.2" x14ac:dyDescent="0.25">
      <c r="A93" s="19" t="s">
        <v>91</v>
      </c>
      <c r="B93" s="6">
        <v>2596</v>
      </c>
    </row>
    <row r="94" spans="1:2" ht="13.2" x14ac:dyDescent="0.25">
      <c r="A94" s="19" t="s">
        <v>92</v>
      </c>
      <c r="B94" s="6">
        <v>132</v>
      </c>
    </row>
    <row r="95" spans="1:2" ht="13.2" x14ac:dyDescent="0.25">
      <c r="A95" s="19" t="s">
        <v>93</v>
      </c>
      <c r="B95" s="6">
        <v>63</v>
      </c>
    </row>
    <row r="96" spans="1:2" ht="13.2" x14ac:dyDescent="0.25">
      <c r="A96" s="19" t="s">
        <v>94</v>
      </c>
      <c r="B96" s="6">
        <v>127</v>
      </c>
    </row>
    <row r="97" spans="1:2" ht="13.2" x14ac:dyDescent="0.25">
      <c r="A97" s="19" t="s">
        <v>95</v>
      </c>
      <c r="B97" s="6">
        <v>702</v>
      </c>
    </row>
    <row r="98" spans="1:2" ht="13.2" x14ac:dyDescent="0.25">
      <c r="A98" s="19" t="s">
        <v>96</v>
      </c>
      <c r="B98" s="6">
        <v>300</v>
      </c>
    </row>
    <row r="99" spans="1:2" ht="13.2" x14ac:dyDescent="0.25">
      <c r="A99" s="19" t="s">
        <v>97</v>
      </c>
      <c r="B99" s="6">
        <v>485</v>
      </c>
    </row>
    <row r="100" spans="1:2" ht="13.2" x14ac:dyDescent="0.25">
      <c r="A100" s="19" t="s">
        <v>98</v>
      </c>
      <c r="B100" s="6">
        <v>152</v>
      </c>
    </row>
    <row r="101" spans="1:2" ht="13.2" x14ac:dyDescent="0.25">
      <c r="A101" s="19" t="s">
        <v>99</v>
      </c>
      <c r="B101" s="6">
        <v>81</v>
      </c>
    </row>
    <row r="102" spans="1:2" ht="13.2" x14ac:dyDescent="0.25">
      <c r="A102" s="21" t="s">
        <v>100</v>
      </c>
      <c r="B102" s="9">
        <v>45563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332031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</row>
    <row r="3" spans="1:4" ht="13.2" x14ac:dyDescent="0.25">
      <c r="A3" s="5" t="s">
        <v>1</v>
      </c>
      <c r="B3" s="6">
        <v>121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169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63</v>
      </c>
    </row>
    <row r="8" spans="1:4" ht="13.2" x14ac:dyDescent="0.25">
      <c r="A8" s="5" t="s">
        <v>6</v>
      </c>
      <c r="B8" s="6">
        <v>238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203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1282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616</v>
      </c>
    </row>
    <row r="15" spans="1:4" ht="13.2" x14ac:dyDescent="0.25">
      <c r="A15" s="5" t="s">
        <v>13</v>
      </c>
      <c r="B15" s="6">
        <v>446</v>
      </c>
    </row>
    <row r="16" spans="1:4" ht="13.2" x14ac:dyDescent="0.25">
      <c r="A16" s="5" t="s">
        <v>14</v>
      </c>
      <c r="B16" s="6">
        <v>36</v>
      </c>
    </row>
    <row r="17" spans="1:2" ht="13.2" x14ac:dyDescent="0.25">
      <c r="A17" s="5" t="s">
        <v>15</v>
      </c>
      <c r="B17" s="6">
        <v>319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810</v>
      </c>
    </row>
    <row r="20" spans="1:2" ht="13.2" x14ac:dyDescent="0.25">
      <c r="A20" s="5" t="s">
        <v>18</v>
      </c>
      <c r="B20" s="6">
        <v>162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70</v>
      </c>
    </row>
    <row r="24" spans="1:2" ht="13.2" x14ac:dyDescent="0.25">
      <c r="A24" s="5" t="s">
        <v>22</v>
      </c>
      <c r="B24" s="6">
        <v>631</v>
      </c>
    </row>
    <row r="25" spans="1:2" ht="13.2" x14ac:dyDescent="0.25">
      <c r="A25" s="5" t="s">
        <v>23</v>
      </c>
      <c r="B25" s="6">
        <v>303</v>
      </c>
    </row>
    <row r="26" spans="1:2" ht="13.2" x14ac:dyDescent="0.25">
      <c r="A26" s="5" t="s">
        <v>24</v>
      </c>
      <c r="B26" s="6">
        <v>467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85</v>
      </c>
    </row>
    <row r="29" spans="1:2" ht="13.2" x14ac:dyDescent="0.25">
      <c r="A29" s="5" t="s">
        <v>27</v>
      </c>
      <c r="B29" s="6">
        <v>192</v>
      </c>
    </row>
    <row r="30" spans="1:2" ht="13.2" x14ac:dyDescent="0.25">
      <c r="A30" s="5" t="s">
        <v>28</v>
      </c>
      <c r="B30" s="6">
        <v>737</v>
      </c>
    </row>
    <row r="31" spans="1:2" ht="13.2" x14ac:dyDescent="0.25">
      <c r="A31" s="5" t="s">
        <v>29</v>
      </c>
      <c r="B31" s="6">
        <v>117</v>
      </c>
    </row>
    <row r="32" spans="1:2" ht="13.2" x14ac:dyDescent="0.25">
      <c r="A32" s="5" t="s">
        <v>30</v>
      </c>
      <c r="B32" s="6">
        <v>293</v>
      </c>
    </row>
    <row r="33" spans="1:2" ht="13.2" x14ac:dyDescent="0.25">
      <c r="A33" s="5" t="s">
        <v>31</v>
      </c>
      <c r="B33" s="6">
        <v>1267</v>
      </c>
    </row>
    <row r="34" spans="1:2" ht="13.2" x14ac:dyDescent="0.25">
      <c r="A34" s="5" t="s">
        <v>32</v>
      </c>
      <c r="B34" s="6">
        <v>379</v>
      </c>
    </row>
    <row r="35" spans="1:2" ht="13.2" x14ac:dyDescent="0.25">
      <c r="A35" s="5" t="s">
        <v>33</v>
      </c>
      <c r="B35" s="6">
        <v>1465</v>
      </c>
    </row>
    <row r="36" spans="1:2" ht="13.2" x14ac:dyDescent="0.25">
      <c r="A36" s="5" t="s">
        <v>34</v>
      </c>
      <c r="B36" s="6">
        <v>266</v>
      </c>
    </row>
    <row r="37" spans="1:2" ht="13.2" x14ac:dyDescent="0.25">
      <c r="A37" s="5" t="s">
        <v>35</v>
      </c>
      <c r="B37" s="6">
        <v>1162</v>
      </c>
    </row>
    <row r="38" spans="1:2" ht="13.2" x14ac:dyDescent="0.25">
      <c r="A38" s="5" t="s">
        <v>36</v>
      </c>
      <c r="B38" s="6">
        <v>33</v>
      </c>
    </row>
    <row r="39" spans="1:2" ht="13.2" x14ac:dyDescent="0.25">
      <c r="A39" s="5" t="s">
        <v>37</v>
      </c>
      <c r="B39" s="6">
        <v>55</v>
      </c>
    </row>
    <row r="40" spans="1:2" ht="13.2" x14ac:dyDescent="0.25">
      <c r="A40" s="5" t="s">
        <v>38</v>
      </c>
      <c r="B40" s="6">
        <v>207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340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295</v>
      </c>
    </row>
    <row r="46" spans="1:2" ht="13.2" x14ac:dyDescent="0.25">
      <c r="A46" s="5" t="s">
        <v>44</v>
      </c>
      <c r="B46" s="6">
        <v>361</v>
      </c>
    </row>
    <row r="47" spans="1:2" ht="13.2" x14ac:dyDescent="0.25">
      <c r="A47" s="5" t="s">
        <v>45</v>
      </c>
      <c r="B47" s="6">
        <v>130</v>
      </c>
    </row>
    <row r="48" spans="1:2" ht="13.2" x14ac:dyDescent="0.25">
      <c r="A48" s="5" t="s">
        <v>46</v>
      </c>
      <c r="B48" s="6">
        <v>270</v>
      </c>
    </row>
    <row r="49" spans="1:2" ht="13.2" x14ac:dyDescent="0.25">
      <c r="A49" s="5" t="s">
        <v>47</v>
      </c>
      <c r="B49" s="6">
        <v>36</v>
      </c>
    </row>
    <row r="50" spans="1:2" ht="13.2" x14ac:dyDescent="0.25">
      <c r="A50" s="5" t="s">
        <v>48</v>
      </c>
      <c r="B50" s="6">
        <v>546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834</v>
      </c>
    </row>
    <row r="53" spans="1:2" ht="13.2" x14ac:dyDescent="0.25">
      <c r="A53" s="5" t="s">
        <v>51</v>
      </c>
      <c r="B53" s="6">
        <v>54</v>
      </c>
    </row>
    <row r="54" spans="1:2" ht="13.2" x14ac:dyDescent="0.25">
      <c r="A54" s="5" t="s">
        <v>52</v>
      </c>
      <c r="B54" s="6">
        <v>255</v>
      </c>
    </row>
    <row r="55" spans="1:2" ht="13.2" x14ac:dyDescent="0.25">
      <c r="A55" s="5" t="s">
        <v>53</v>
      </c>
      <c r="B55" s="6">
        <v>380</v>
      </c>
    </row>
    <row r="56" spans="1:2" ht="13.2" x14ac:dyDescent="0.25">
      <c r="A56" s="5" t="s">
        <v>54</v>
      </c>
      <c r="B56" s="6">
        <v>310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134</v>
      </c>
    </row>
    <row r="60" spans="1:2" ht="13.2" x14ac:dyDescent="0.25">
      <c r="A60" s="5" t="s">
        <v>58</v>
      </c>
      <c r="B60" s="6">
        <v>305</v>
      </c>
    </row>
    <row r="61" spans="1:2" ht="13.2" x14ac:dyDescent="0.25">
      <c r="A61" s="5" t="s">
        <v>59</v>
      </c>
      <c r="B61" s="6">
        <v>4646</v>
      </c>
    </row>
    <row r="62" spans="1:2" ht="13.2" x14ac:dyDescent="0.25">
      <c r="A62" s="5" t="s">
        <v>60</v>
      </c>
      <c r="B62" s="6">
        <v>52</v>
      </c>
    </row>
    <row r="63" spans="1:2" ht="13.2" x14ac:dyDescent="0.25">
      <c r="A63" s="5" t="s">
        <v>61</v>
      </c>
      <c r="B63" s="6">
        <v>117</v>
      </c>
    </row>
    <row r="64" spans="1:2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7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v>44660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2.88671875" style="4" customWidth="1"/>
    <col min="3" max="3" width="9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</row>
    <row r="3" spans="1:4" ht="13.2" x14ac:dyDescent="0.25">
      <c r="A3" s="5" t="s">
        <v>1</v>
      </c>
      <c r="B3" s="6">
        <v>147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112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279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230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460</v>
      </c>
    </row>
    <row r="14" spans="1:4" ht="13.2" x14ac:dyDescent="0.25">
      <c r="A14" s="5" t="s">
        <v>12</v>
      </c>
      <c r="B14" s="6">
        <v>773</v>
      </c>
    </row>
    <row r="15" spans="1:4" ht="13.2" x14ac:dyDescent="0.25">
      <c r="A15" s="5" t="s">
        <v>13</v>
      </c>
      <c r="B15" s="6">
        <v>487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335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890</v>
      </c>
    </row>
    <row r="20" spans="1:2" ht="13.2" x14ac:dyDescent="0.25">
      <c r="A20" s="5" t="s">
        <v>18</v>
      </c>
      <c r="B20" s="6">
        <v>196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124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745</v>
      </c>
    </row>
    <row r="25" spans="1:2" ht="13.2" x14ac:dyDescent="0.25">
      <c r="A25" s="5" t="s">
        <v>23</v>
      </c>
      <c r="B25" s="6">
        <v>366</v>
      </c>
    </row>
    <row r="26" spans="1:2" ht="13.2" x14ac:dyDescent="0.25">
      <c r="A26" s="5" t="s">
        <v>24</v>
      </c>
      <c r="B26" s="6">
        <v>590</v>
      </c>
    </row>
    <row r="27" spans="1:2" ht="13.2" x14ac:dyDescent="0.25">
      <c r="A27" s="7" t="s">
        <v>25</v>
      </c>
      <c r="B27" s="6">
        <v>2293</v>
      </c>
    </row>
    <row r="28" spans="1:2" ht="13.2" x14ac:dyDescent="0.25">
      <c r="A28" s="5" t="s">
        <v>26</v>
      </c>
      <c r="B28" s="6">
        <v>87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965</v>
      </c>
    </row>
    <row r="31" spans="1:2" ht="13.2" x14ac:dyDescent="0.25">
      <c r="A31" s="5" t="s">
        <v>29</v>
      </c>
      <c r="B31" s="6">
        <v>177</v>
      </c>
    </row>
    <row r="32" spans="1:2" ht="13.2" x14ac:dyDescent="0.25">
      <c r="A32" s="5" t="s">
        <v>30</v>
      </c>
      <c r="B32" s="6">
        <v>313</v>
      </c>
    </row>
    <row r="33" spans="1:2" ht="13.2" x14ac:dyDescent="0.25">
      <c r="A33" s="5" t="s">
        <v>31</v>
      </c>
      <c r="B33" s="6">
        <v>1366</v>
      </c>
    </row>
    <row r="34" spans="1:2" ht="13.2" x14ac:dyDescent="0.25">
      <c r="A34" s="5" t="s">
        <v>32</v>
      </c>
      <c r="B34" s="6">
        <v>406</v>
      </c>
    </row>
    <row r="35" spans="1:2" ht="13.2" x14ac:dyDescent="0.25">
      <c r="A35" s="5" t="s">
        <v>33</v>
      </c>
      <c r="B35" s="6">
        <v>1370</v>
      </c>
    </row>
    <row r="36" spans="1:2" ht="13.2" x14ac:dyDescent="0.25">
      <c r="A36" s="5" t="s">
        <v>34</v>
      </c>
      <c r="B36" s="6">
        <v>280</v>
      </c>
    </row>
    <row r="37" spans="1:2" ht="13.2" x14ac:dyDescent="0.25">
      <c r="A37" s="5" t="s">
        <v>35</v>
      </c>
      <c r="B37" s="6">
        <v>1406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48</v>
      </c>
    </row>
    <row r="40" spans="1:2" ht="13.2" x14ac:dyDescent="0.25">
      <c r="A40" s="5" t="s">
        <v>38</v>
      </c>
      <c r="B40" s="6">
        <v>275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2681</v>
      </c>
    </row>
    <row r="43" spans="1:2" ht="13.2" x14ac:dyDescent="0.25">
      <c r="A43" s="5" t="s">
        <v>41</v>
      </c>
      <c r="B43" s="6">
        <v>369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345</v>
      </c>
    </row>
    <row r="46" spans="1:2" ht="13.2" x14ac:dyDescent="0.25">
      <c r="A46" s="5" t="s">
        <v>44</v>
      </c>
      <c r="B46" s="6">
        <v>409</v>
      </c>
    </row>
    <row r="47" spans="1:2" ht="13.2" x14ac:dyDescent="0.25">
      <c r="A47" s="5" t="s">
        <v>45</v>
      </c>
      <c r="B47" s="6">
        <v>161</v>
      </c>
    </row>
    <row r="48" spans="1:2" ht="13.2" x14ac:dyDescent="0.25">
      <c r="A48" s="5" t="s">
        <v>46</v>
      </c>
      <c r="B48" s="6">
        <v>305</v>
      </c>
    </row>
    <row r="49" spans="1:2" ht="13.2" x14ac:dyDescent="0.25">
      <c r="A49" s="5" t="s">
        <v>47</v>
      </c>
      <c r="B49" s="6">
        <v>38</v>
      </c>
    </row>
    <row r="50" spans="1:2" ht="13.2" x14ac:dyDescent="0.25">
      <c r="A50" s="5" t="s">
        <v>48</v>
      </c>
      <c r="B50" s="6">
        <v>598</v>
      </c>
    </row>
    <row r="51" spans="1:2" ht="13.2" x14ac:dyDescent="0.25">
      <c r="A51" s="5" t="s">
        <v>49</v>
      </c>
      <c r="B51" s="6">
        <v>196</v>
      </c>
    </row>
    <row r="52" spans="1:2" ht="13.2" x14ac:dyDescent="0.25">
      <c r="A52" s="5" t="s">
        <v>50</v>
      </c>
      <c r="B52" s="6">
        <v>876</v>
      </c>
    </row>
    <row r="53" spans="1:2" ht="13.2" x14ac:dyDescent="0.25">
      <c r="A53" s="5" t="s">
        <v>51</v>
      </c>
      <c r="B53" s="6">
        <v>69</v>
      </c>
    </row>
    <row r="54" spans="1:2" ht="13.2" x14ac:dyDescent="0.25">
      <c r="A54" s="5" t="s">
        <v>52</v>
      </c>
      <c r="B54" s="6">
        <v>317</v>
      </c>
    </row>
    <row r="55" spans="1:2" ht="13.2" x14ac:dyDescent="0.25">
      <c r="A55" s="5" t="s">
        <v>53</v>
      </c>
      <c r="B55" s="6">
        <v>374</v>
      </c>
    </row>
    <row r="56" spans="1:2" ht="13.2" x14ac:dyDescent="0.25">
      <c r="A56" s="5" t="s">
        <v>54</v>
      </c>
      <c r="B56" s="6">
        <v>358</v>
      </c>
    </row>
    <row r="57" spans="1:2" ht="13.2" x14ac:dyDescent="0.25">
      <c r="A57" s="5" t="s">
        <v>55</v>
      </c>
      <c r="B57" s="6">
        <v>172</v>
      </c>
    </row>
    <row r="58" spans="1:2" ht="13.2" x14ac:dyDescent="0.25">
      <c r="A58" s="5" t="s">
        <v>56</v>
      </c>
      <c r="B58" s="6">
        <v>116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258</v>
      </c>
    </row>
    <row r="61" spans="1:2" ht="13.2" x14ac:dyDescent="0.25">
      <c r="A61" s="5" t="s">
        <v>59</v>
      </c>
      <c r="B61" s="6">
        <v>5701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149</v>
      </c>
    </row>
    <row r="64" spans="1:2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8" t="s">
        <v>100</v>
      </c>
      <c r="B102" s="9">
        <v>50034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4" customWidth="1"/>
    <col min="2" max="2" width="12.44140625" style="4" customWidth="1"/>
    <col min="3" max="3" width="10.1093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</row>
    <row r="3" spans="1:4" ht="13.2" x14ac:dyDescent="0.25">
      <c r="A3" s="5" t="s">
        <v>1</v>
      </c>
      <c r="B3" s="6">
        <v>158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168</v>
      </c>
    </row>
    <row r="6" spans="1:4" ht="13.2" x14ac:dyDescent="0.25">
      <c r="A6" s="5" t="s">
        <v>4</v>
      </c>
      <c r="B6" s="6">
        <v>111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255</v>
      </c>
    </row>
    <row r="9" spans="1:4" ht="13.2" x14ac:dyDescent="0.25">
      <c r="A9" s="5" t="s">
        <v>7</v>
      </c>
      <c r="B9" s="6">
        <v>137</v>
      </c>
    </row>
    <row r="10" spans="1:4" ht="13.2" x14ac:dyDescent="0.25">
      <c r="A10" s="5" t="s">
        <v>8</v>
      </c>
      <c r="B10" s="6">
        <v>231</v>
      </c>
    </row>
    <row r="11" spans="1:4" ht="13.2" x14ac:dyDescent="0.25">
      <c r="A11" s="5" t="s">
        <v>9</v>
      </c>
      <c r="B11" s="6">
        <v>530</v>
      </c>
    </row>
    <row r="12" spans="1:4" ht="13.2" x14ac:dyDescent="0.25">
      <c r="A12" s="5" t="s">
        <v>10</v>
      </c>
      <c r="B12" s="6">
        <v>1471</v>
      </c>
    </row>
    <row r="13" spans="1:4" ht="13.2" x14ac:dyDescent="0.25">
      <c r="A13" s="5" t="s">
        <v>11</v>
      </c>
      <c r="B13" s="6">
        <v>440</v>
      </c>
    </row>
    <row r="14" spans="1:4" ht="13.2" x14ac:dyDescent="0.25">
      <c r="A14" s="5" t="s">
        <v>12</v>
      </c>
      <c r="B14" s="6">
        <v>793</v>
      </c>
    </row>
    <row r="15" spans="1:4" ht="13.2" x14ac:dyDescent="0.25">
      <c r="A15" s="5" t="s">
        <v>13</v>
      </c>
      <c r="B15" s="6">
        <v>452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393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866</v>
      </c>
    </row>
    <row r="20" spans="1:2" ht="13.2" x14ac:dyDescent="0.25">
      <c r="A20" s="5" t="s">
        <v>18</v>
      </c>
      <c r="B20" s="6">
        <v>201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106</v>
      </c>
    </row>
    <row r="23" spans="1:2" ht="13.2" x14ac:dyDescent="0.25">
      <c r="A23" s="5" t="s">
        <v>21</v>
      </c>
      <c r="B23" s="6">
        <v>67</v>
      </c>
    </row>
    <row r="24" spans="1:2" ht="13.2" x14ac:dyDescent="0.25">
      <c r="A24" s="5" t="s">
        <v>22</v>
      </c>
      <c r="B24" s="6">
        <v>807</v>
      </c>
    </row>
    <row r="25" spans="1:2" ht="13.2" x14ac:dyDescent="0.25">
      <c r="A25" s="5" t="s">
        <v>23</v>
      </c>
      <c r="B25" s="6">
        <v>325</v>
      </c>
    </row>
    <row r="26" spans="1:2" ht="13.2" x14ac:dyDescent="0.25">
      <c r="A26" s="5" t="s">
        <v>24</v>
      </c>
      <c r="B26" s="6">
        <v>558</v>
      </c>
    </row>
    <row r="27" spans="1:2" ht="13.2" x14ac:dyDescent="0.25">
      <c r="A27" s="7" t="s">
        <v>25</v>
      </c>
      <c r="B27" s="6">
        <v>2385</v>
      </c>
    </row>
    <row r="28" spans="1:2" ht="13.2" x14ac:dyDescent="0.25">
      <c r="A28" s="5" t="s">
        <v>26</v>
      </c>
      <c r="B28" s="6">
        <v>76</v>
      </c>
    </row>
    <row r="29" spans="1:2" ht="13.2" x14ac:dyDescent="0.25">
      <c r="A29" s="5" t="s">
        <v>27</v>
      </c>
      <c r="B29" s="6">
        <v>124</v>
      </c>
    </row>
    <row r="30" spans="1:2" ht="13.2" x14ac:dyDescent="0.25">
      <c r="A30" s="5" t="s">
        <v>28</v>
      </c>
      <c r="B30" s="6">
        <v>911</v>
      </c>
    </row>
    <row r="31" spans="1:2" ht="13.2" x14ac:dyDescent="0.25">
      <c r="A31" s="5" t="s">
        <v>29</v>
      </c>
      <c r="B31" s="6">
        <v>163</v>
      </c>
    </row>
    <row r="32" spans="1:2" ht="13.2" x14ac:dyDescent="0.25">
      <c r="A32" s="5" t="s">
        <v>30</v>
      </c>
      <c r="B32" s="6">
        <v>352</v>
      </c>
    </row>
    <row r="33" spans="1:2" ht="13.2" x14ac:dyDescent="0.25">
      <c r="A33" s="5" t="s">
        <v>31</v>
      </c>
      <c r="B33" s="6">
        <v>1549</v>
      </c>
    </row>
    <row r="34" spans="1:2" ht="13.2" x14ac:dyDescent="0.25">
      <c r="A34" s="5" t="s">
        <v>32</v>
      </c>
      <c r="B34" s="6">
        <v>468</v>
      </c>
    </row>
    <row r="35" spans="1:2" ht="13.2" x14ac:dyDescent="0.25">
      <c r="A35" s="5" t="s">
        <v>33</v>
      </c>
      <c r="B35" s="6">
        <v>1398</v>
      </c>
    </row>
    <row r="36" spans="1:2" ht="13.2" x14ac:dyDescent="0.25">
      <c r="A36" s="5" t="s">
        <v>34</v>
      </c>
      <c r="B36" s="6">
        <v>315</v>
      </c>
    </row>
    <row r="37" spans="1:2" ht="13.2" x14ac:dyDescent="0.25">
      <c r="A37" s="5" t="s">
        <v>35</v>
      </c>
      <c r="B37" s="6">
        <v>1436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2758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669</v>
      </c>
    </row>
    <row r="45" spans="1:2" ht="13.2" x14ac:dyDescent="0.25">
      <c r="A45" s="5" t="s">
        <v>43</v>
      </c>
      <c r="B45" s="6">
        <v>322</v>
      </c>
    </row>
    <row r="46" spans="1:2" ht="13.2" x14ac:dyDescent="0.25">
      <c r="A46" s="5" t="s">
        <v>44</v>
      </c>
      <c r="B46" s="6">
        <v>411</v>
      </c>
    </row>
    <row r="47" spans="1:2" ht="13.2" x14ac:dyDescent="0.25">
      <c r="A47" s="5" t="s">
        <v>45</v>
      </c>
      <c r="B47" s="6">
        <v>154</v>
      </c>
    </row>
    <row r="48" spans="1:2" ht="13.2" x14ac:dyDescent="0.25">
      <c r="A48" s="5" t="s">
        <v>46</v>
      </c>
      <c r="B48" s="6">
        <v>310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635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958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319</v>
      </c>
    </row>
    <row r="55" spans="1:2" ht="13.2" x14ac:dyDescent="0.25">
      <c r="A55" s="5" t="s">
        <v>53</v>
      </c>
      <c r="B55" s="6">
        <v>412</v>
      </c>
    </row>
    <row r="56" spans="1:2" ht="13.2" x14ac:dyDescent="0.25">
      <c r="A56" s="5" t="s">
        <v>54</v>
      </c>
      <c r="B56" s="6">
        <v>344</v>
      </c>
    </row>
    <row r="57" spans="1:2" ht="13.2" x14ac:dyDescent="0.25">
      <c r="A57" s="5" t="s">
        <v>55</v>
      </c>
      <c r="B57" s="6">
        <v>180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327</v>
      </c>
    </row>
    <row r="61" spans="1:2" ht="13.2" x14ac:dyDescent="0.25">
      <c r="A61" s="5" t="s">
        <v>59</v>
      </c>
      <c r="B61" s="6">
        <v>5633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142</v>
      </c>
    </row>
    <row r="64" spans="1:2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7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8" t="s">
        <v>100</v>
      </c>
      <c r="B102" s="16">
        <v>51046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.66406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4" t="s">
        <v>0</v>
      </c>
      <c r="B2" s="6">
        <f>VLOOKUP(A2,[1]Summary!$A$5:$O$104,7,FALSE)</f>
        <v>704</v>
      </c>
    </row>
    <row r="3" spans="1:4" ht="13.2" x14ac:dyDescent="0.25">
      <c r="A3" s="64" t="s">
        <v>1</v>
      </c>
      <c r="B3" s="6">
        <f>VLOOKUP(A3,[1]Summary!$A$5:$O$104,7,FALSE)</f>
        <v>154</v>
      </c>
    </row>
    <row r="4" spans="1:4" ht="13.2" x14ac:dyDescent="0.25">
      <c r="A4" s="64" t="s">
        <v>2</v>
      </c>
      <c r="B4" s="6">
        <f>VLOOKUP(A4,[1]Summary!$A$5:$O$104,7,FALSE)</f>
        <v>39</v>
      </c>
    </row>
    <row r="5" spans="1:4" ht="13.2" x14ac:dyDescent="0.25">
      <c r="A5" s="64" t="s">
        <v>3</v>
      </c>
      <c r="B5" s="6">
        <f>VLOOKUP(A5,[1]Summary!$A$5:$O$104,7,FALSE)</f>
        <v>175</v>
      </c>
    </row>
    <row r="6" spans="1:4" ht="13.2" x14ac:dyDescent="0.25">
      <c r="A6" s="64" t="s">
        <v>4</v>
      </c>
      <c r="B6" s="6">
        <f>VLOOKUP(A6,[1]Summary!$A$5:$O$104,7,FALSE)</f>
        <v>103</v>
      </c>
    </row>
    <row r="7" spans="1:4" ht="13.2" x14ac:dyDescent="0.25">
      <c r="A7" s="64" t="s">
        <v>5</v>
      </c>
      <c r="B7" s="6">
        <f>VLOOKUP(A7,[1]Summary!$A$5:$O$104,7,FALSE)</f>
        <v>52</v>
      </c>
    </row>
    <row r="8" spans="1:4" ht="13.2" x14ac:dyDescent="0.25">
      <c r="A8" s="64" t="s">
        <v>6</v>
      </c>
      <c r="B8" s="6">
        <f>VLOOKUP(A8,[1]Summary!$A$5:$O$104,7,FALSE)</f>
        <v>252</v>
      </c>
    </row>
    <row r="9" spans="1:4" ht="13.2" x14ac:dyDescent="0.25">
      <c r="A9" s="64" t="s">
        <v>7</v>
      </c>
      <c r="B9" s="6">
        <f>VLOOKUP(A9,[1]Summary!$A$5:$O$104,7,FALSE)</f>
        <v>132</v>
      </c>
    </row>
    <row r="10" spans="1:4" ht="13.2" x14ac:dyDescent="0.25">
      <c r="A10" s="64" t="s">
        <v>8</v>
      </c>
      <c r="B10" s="6">
        <f>VLOOKUP(A10,[1]Summary!$A$5:$O$104,7,FALSE)</f>
        <v>241</v>
      </c>
    </row>
    <row r="11" spans="1:4" ht="13.2" x14ac:dyDescent="0.25">
      <c r="A11" s="64" t="s">
        <v>9</v>
      </c>
      <c r="B11" s="6">
        <f>VLOOKUP(A11,[1]Summary!$A$5:$O$104,7,FALSE)</f>
        <v>529</v>
      </c>
    </row>
    <row r="12" spans="1:4" ht="13.2" x14ac:dyDescent="0.25">
      <c r="A12" s="64" t="s">
        <v>10</v>
      </c>
      <c r="B12" s="6">
        <f>VLOOKUP(A12,[1]Summary!$A$5:$O$104,7,FALSE)</f>
        <v>1492</v>
      </c>
    </row>
    <row r="13" spans="1:4" ht="13.2" x14ac:dyDescent="0.25">
      <c r="A13" s="64" t="s">
        <v>11</v>
      </c>
      <c r="B13" s="6">
        <f>VLOOKUP(A13,[1]Summary!$A$5:$O$104,7,FALSE)</f>
        <v>446</v>
      </c>
    </row>
    <row r="14" spans="1:4" ht="13.2" x14ac:dyDescent="0.25">
      <c r="A14" s="64" t="s">
        <v>12</v>
      </c>
      <c r="B14" s="6">
        <f>VLOOKUP(A14,[1]Summary!$A$5:$O$104,7,FALSE)</f>
        <v>864</v>
      </c>
    </row>
    <row r="15" spans="1:4" ht="13.2" x14ac:dyDescent="0.25">
      <c r="A15" s="64" t="s">
        <v>13</v>
      </c>
      <c r="B15" s="6">
        <f>VLOOKUP(A15,[1]Summary!$A$5:$O$104,7,FALSE)</f>
        <v>484</v>
      </c>
    </row>
    <row r="16" spans="1:4" ht="13.2" x14ac:dyDescent="0.25">
      <c r="A16" s="64" t="s">
        <v>14</v>
      </c>
      <c r="B16" s="6">
        <f>VLOOKUP(A16,[1]Summary!$A$5:$O$104,7,FALSE)</f>
        <v>23</v>
      </c>
    </row>
    <row r="17" spans="1:2" ht="13.2" x14ac:dyDescent="0.25">
      <c r="A17" s="64" t="s">
        <v>15</v>
      </c>
      <c r="B17" s="6">
        <f>VLOOKUP(A17,[1]Summary!$A$5:$O$104,7,FALSE)</f>
        <v>345</v>
      </c>
    </row>
    <row r="18" spans="1:2" ht="13.2" x14ac:dyDescent="0.25">
      <c r="A18" s="64" t="s">
        <v>16</v>
      </c>
      <c r="B18" s="6">
        <f>VLOOKUP(A18,[1]Summary!$A$5:$O$104,7,FALSE)</f>
        <v>123</v>
      </c>
    </row>
    <row r="19" spans="1:2" ht="13.2" x14ac:dyDescent="0.25">
      <c r="A19" s="64" t="s">
        <v>17</v>
      </c>
      <c r="B19" s="6">
        <f>VLOOKUP(A19,[1]Summary!$A$5:$O$104,7,FALSE)</f>
        <v>959</v>
      </c>
    </row>
    <row r="20" spans="1:2" ht="13.2" x14ac:dyDescent="0.25">
      <c r="A20" s="64" t="s">
        <v>18</v>
      </c>
      <c r="B20" s="6">
        <f>VLOOKUP(A20,[1]Summary!$A$5:$O$104,7,FALSE)</f>
        <v>205</v>
      </c>
    </row>
    <row r="21" spans="1:2" ht="13.2" x14ac:dyDescent="0.25">
      <c r="A21" s="64" t="s">
        <v>19</v>
      </c>
      <c r="B21" s="6">
        <f>VLOOKUP(A21,[1]Summary!$A$5:$O$104,7,FALSE)</f>
        <v>135</v>
      </c>
    </row>
    <row r="22" spans="1:2" ht="13.2" x14ac:dyDescent="0.25">
      <c r="A22" s="64" t="s">
        <v>20</v>
      </c>
      <c r="B22" s="6">
        <f>VLOOKUP(A22,[1]Summary!$A$5:$O$104,7,FALSE)</f>
        <v>92</v>
      </c>
    </row>
    <row r="23" spans="1:2" ht="13.2" x14ac:dyDescent="0.25">
      <c r="A23" s="64" t="s">
        <v>21</v>
      </c>
      <c r="B23" s="6">
        <f>VLOOKUP(A23,[1]Summary!$A$5:$O$104,7,FALSE)</f>
        <v>50</v>
      </c>
    </row>
    <row r="24" spans="1:2" ht="13.2" x14ac:dyDescent="0.25">
      <c r="A24" s="64" t="s">
        <v>22</v>
      </c>
      <c r="B24" s="6">
        <f>VLOOKUP(A24,[1]Summary!$A$5:$O$104,7,FALSE)</f>
        <v>701</v>
      </c>
    </row>
    <row r="25" spans="1:2" ht="13.2" x14ac:dyDescent="0.25">
      <c r="A25" s="64" t="s">
        <v>23</v>
      </c>
      <c r="B25" s="6">
        <f>VLOOKUP(A25,[1]Summary!$A$5:$O$104,7,FALSE)</f>
        <v>316</v>
      </c>
    </row>
    <row r="26" spans="1:2" ht="13.2" x14ac:dyDescent="0.25">
      <c r="A26" s="64" t="s">
        <v>24</v>
      </c>
      <c r="B26" s="6">
        <f>VLOOKUP(A26,[1]Summary!$A$5:$O$104,7,FALSE)</f>
        <v>540</v>
      </c>
    </row>
    <row r="27" spans="1:2" ht="13.2" x14ac:dyDescent="0.25">
      <c r="A27" s="67" t="s">
        <v>25</v>
      </c>
      <c r="B27" s="6">
        <f>VLOOKUP(A27,[1]Summary!$A$5:$O$104,7,FALSE)</f>
        <v>2214</v>
      </c>
    </row>
    <row r="28" spans="1:2" ht="13.2" x14ac:dyDescent="0.25">
      <c r="A28" s="64" t="s">
        <v>26</v>
      </c>
      <c r="B28" s="6">
        <f>VLOOKUP(A28,[1]Summary!$A$5:$O$104,7,FALSE)</f>
        <v>74</v>
      </c>
    </row>
    <row r="29" spans="1:2" ht="13.2" x14ac:dyDescent="0.25">
      <c r="A29" s="64" t="s">
        <v>27</v>
      </c>
      <c r="B29" s="6">
        <f>VLOOKUP(A29,[1]Summary!$A$5:$O$104,7,FALSE)</f>
        <v>114</v>
      </c>
    </row>
    <row r="30" spans="1:2" ht="13.2" x14ac:dyDescent="0.25">
      <c r="A30" s="64" t="s">
        <v>28</v>
      </c>
      <c r="B30" s="6">
        <f>VLOOKUP(A30,[1]Summary!$A$5:$O$104,7,FALSE)</f>
        <v>930</v>
      </c>
    </row>
    <row r="31" spans="1:2" ht="13.2" x14ac:dyDescent="0.25">
      <c r="A31" s="64" t="s">
        <v>29</v>
      </c>
      <c r="B31" s="6">
        <f>VLOOKUP(A31,[1]Summary!$A$5:$O$104,7,FALSE)</f>
        <v>129</v>
      </c>
    </row>
    <row r="32" spans="1:2" ht="13.2" x14ac:dyDescent="0.25">
      <c r="A32" s="64" t="s">
        <v>30</v>
      </c>
      <c r="B32" s="6">
        <f>VLOOKUP(A32,[1]Summary!$A$5:$O$104,7,FALSE)</f>
        <v>313</v>
      </c>
    </row>
    <row r="33" spans="1:2" ht="13.2" x14ac:dyDescent="0.25">
      <c r="A33" s="64" t="s">
        <v>31</v>
      </c>
      <c r="B33" s="6">
        <f>VLOOKUP(A33,[1]Summary!$A$5:$O$104,7,FALSE)</f>
        <v>1404</v>
      </c>
    </row>
    <row r="34" spans="1:2" ht="13.2" x14ac:dyDescent="0.25">
      <c r="A34" s="64" t="s">
        <v>32</v>
      </c>
      <c r="B34" s="6">
        <f>VLOOKUP(A34,[1]Summary!$A$5:$O$104,7,FALSE)</f>
        <v>442</v>
      </c>
    </row>
    <row r="35" spans="1:2" ht="13.2" x14ac:dyDescent="0.25">
      <c r="A35" s="64" t="s">
        <v>33</v>
      </c>
      <c r="B35" s="6">
        <f>VLOOKUP(A35,[1]Summary!$A$5:$O$104,7,FALSE)</f>
        <v>1351</v>
      </c>
    </row>
    <row r="36" spans="1:2" ht="13.2" x14ac:dyDescent="0.25">
      <c r="A36" s="64" t="s">
        <v>34</v>
      </c>
      <c r="B36" s="6">
        <f>VLOOKUP(A36,[1]Summary!$A$5:$O$104,7,FALSE)</f>
        <v>309</v>
      </c>
    </row>
    <row r="37" spans="1:2" ht="13.2" x14ac:dyDescent="0.25">
      <c r="A37" s="64" t="s">
        <v>35</v>
      </c>
      <c r="B37" s="6">
        <f>VLOOKUP(A37,[1]Summary!$A$5:$O$104,7,FALSE)</f>
        <v>1416</v>
      </c>
    </row>
    <row r="38" spans="1:2" ht="13.2" x14ac:dyDescent="0.25">
      <c r="A38" s="64" t="s">
        <v>36</v>
      </c>
      <c r="B38" s="6">
        <f>VLOOKUP(A38,[1]Summary!$A$5:$O$104,7,FALSE)</f>
        <v>53</v>
      </c>
    </row>
    <row r="39" spans="1:2" ht="13.2" x14ac:dyDescent="0.25">
      <c r="A39" s="64" t="s">
        <v>37</v>
      </c>
      <c r="B39" s="6">
        <f>VLOOKUP(A39,[1]Summary!$A$5:$O$104,7,FALSE)</f>
        <v>67</v>
      </c>
    </row>
    <row r="40" spans="1:2" ht="13.2" x14ac:dyDescent="0.25">
      <c r="A40" s="64" t="s">
        <v>38</v>
      </c>
      <c r="B40" s="6">
        <f>VLOOKUP(A40,[1]Summary!$A$5:$O$104,7,FALSE)</f>
        <v>258</v>
      </c>
    </row>
    <row r="41" spans="1:2" ht="13.2" x14ac:dyDescent="0.25">
      <c r="A41" s="64" t="s">
        <v>39</v>
      </c>
      <c r="B41" s="6">
        <f>VLOOKUP(A41,[1]Summary!$A$5:$O$104,7,FALSE)</f>
        <v>116</v>
      </c>
    </row>
    <row r="42" spans="1:2" ht="13.2" x14ac:dyDescent="0.25">
      <c r="A42" s="64" t="s">
        <v>40</v>
      </c>
      <c r="B42" s="6">
        <f>VLOOKUP(A42,[1]Summary!$A$5:$O$104,7,FALSE)</f>
        <v>2854</v>
      </c>
    </row>
    <row r="43" spans="1:2" ht="13.2" x14ac:dyDescent="0.25">
      <c r="A43" s="64" t="s">
        <v>41</v>
      </c>
      <c r="B43" s="6">
        <f>VLOOKUP(A43,[1]Summary!$A$5:$O$104,7,FALSE)</f>
        <v>344</v>
      </c>
    </row>
    <row r="44" spans="1:2" ht="13.2" x14ac:dyDescent="0.25">
      <c r="A44" s="64" t="s">
        <v>42</v>
      </c>
      <c r="B44" s="6">
        <f>VLOOKUP(A44,[1]Summary!$A$5:$O$104,7,FALSE)</f>
        <v>667</v>
      </c>
    </row>
    <row r="45" spans="1:2" ht="13.2" x14ac:dyDescent="0.25">
      <c r="A45" s="64" t="s">
        <v>43</v>
      </c>
      <c r="B45" s="6">
        <f>VLOOKUP(A45,[1]Summary!$A$5:$O$104,7,FALSE)</f>
        <v>311</v>
      </c>
    </row>
    <row r="46" spans="1:2" ht="13.2" x14ac:dyDescent="0.25">
      <c r="A46" s="64" t="s">
        <v>44</v>
      </c>
      <c r="B46" s="6">
        <f>VLOOKUP(A46,[1]Summary!$A$5:$O$104,7,FALSE)</f>
        <v>395</v>
      </c>
    </row>
    <row r="47" spans="1:2" ht="13.2" x14ac:dyDescent="0.25">
      <c r="A47" s="64" t="s">
        <v>45</v>
      </c>
      <c r="B47" s="6">
        <f>VLOOKUP(A47,[1]Summary!$A$5:$O$104,7,FALSE)</f>
        <v>161</v>
      </c>
    </row>
    <row r="48" spans="1:2" ht="13.2" x14ac:dyDescent="0.25">
      <c r="A48" s="64" t="s">
        <v>46</v>
      </c>
      <c r="B48" s="6">
        <f>VLOOKUP(A48,[1]Summary!$A$5:$O$104,7,FALSE)</f>
        <v>352</v>
      </c>
    </row>
    <row r="49" spans="1:2" ht="13.2" x14ac:dyDescent="0.25">
      <c r="A49" s="64" t="s">
        <v>47</v>
      </c>
      <c r="B49" s="6">
        <f>VLOOKUP(A49,[1]Summary!$A$5:$O$104,7,FALSE)</f>
        <v>24</v>
      </c>
    </row>
    <row r="50" spans="1:2" ht="13.2" x14ac:dyDescent="0.25">
      <c r="A50" s="64" t="s">
        <v>48</v>
      </c>
      <c r="B50" s="6">
        <f>VLOOKUP(A50,[1]Summary!$A$5:$O$104,7,FALSE)</f>
        <v>619</v>
      </c>
    </row>
    <row r="51" spans="1:2" ht="13.2" x14ac:dyDescent="0.25">
      <c r="A51" s="65" t="s">
        <v>49</v>
      </c>
      <c r="B51" s="6">
        <f>VLOOKUP(A51,[1]Summary!$A$5:$O$104,7,FALSE)</f>
        <v>218</v>
      </c>
    </row>
    <row r="52" spans="1:2" ht="14.4" x14ac:dyDescent="0.3">
      <c r="A52" s="64" t="s">
        <v>50</v>
      </c>
      <c r="B52" s="66">
        <f>VLOOKUP(A52,[1]Summary!$A$5:$O$104,7,FALSE)</f>
        <v>930</v>
      </c>
    </row>
    <row r="53" spans="1:2" ht="13.2" x14ac:dyDescent="0.25">
      <c r="A53" s="68" t="s">
        <v>51</v>
      </c>
      <c r="B53" s="6">
        <f>VLOOKUP(A53,[1]Summary!$A$5:$O$104,7,FALSE)</f>
        <v>54</v>
      </c>
    </row>
    <row r="54" spans="1:2" ht="13.2" x14ac:dyDescent="0.25">
      <c r="A54" s="64" t="s">
        <v>52</v>
      </c>
      <c r="B54" s="6">
        <f>VLOOKUP(A54,[1]Summary!$A$5:$O$104,7,FALSE)</f>
        <v>350</v>
      </c>
    </row>
    <row r="55" spans="1:2" ht="13.2" x14ac:dyDescent="0.25">
      <c r="A55" s="64" t="s">
        <v>53</v>
      </c>
      <c r="B55" s="6">
        <f>VLOOKUP(A55,[1]Summary!$A$5:$O$104,7,FALSE)</f>
        <v>424</v>
      </c>
    </row>
    <row r="56" spans="1:2" ht="13.2" x14ac:dyDescent="0.25">
      <c r="A56" s="64" t="s">
        <v>54</v>
      </c>
      <c r="B56" s="6">
        <f>VLOOKUP(A56,[1]Summary!$A$5:$O$104,7,FALSE)</f>
        <v>387</v>
      </c>
    </row>
    <row r="57" spans="1:2" ht="13.2" x14ac:dyDescent="0.25">
      <c r="A57" s="64" t="s">
        <v>55</v>
      </c>
      <c r="B57" s="6">
        <f>VLOOKUP(A57,[1]Summary!$A$5:$O$104,7,FALSE)</f>
        <v>193</v>
      </c>
    </row>
    <row r="58" spans="1:2" ht="13.2" x14ac:dyDescent="0.25">
      <c r="A58" s="64" t="s">
        <v>56</v>
      </c>
      <c r="B58" s="6">
        <f>VLOOKUP(A58,[1]Summary!$A$5:$O$104,7,FALSE)</f>
        <v>113</v>
      </c>
    </row>
    <row r="59" spans="1:2" ht="13.2" x14ac:dyDescent="0.25">
      <c r="A59" s="64" t="s">
        <v>57</v>
      </c>
      <c r="B59" s="6">
        <f>VLOOKUP(A59,[1]Summary!$A$5:$O$104,7,FALSE)</f>
        <v>152</v>
      </c>
    </row>
    <row r="60" spans="1:2" ht="13.2" x14ac:dyDescent="0.25">
      <c r="A60" s="64" t="s">
        <v>58</v>
      </c>
      <c r="B60" s="6">
        <f>VLOOKUP(A60,[1]Summary!$A$5:$O$104,7,FALSE)</f>
        <v>297</v>
      </c>
    </row>
    <row r="61" spans="1:2" ht="13.2" x14ac:dyDescent="0.25">
      <c r="A61" s="64" t="s">
        <v>59</v>
      </c>
      <c r="B61" s="6">
        <f>VLOOKUP(A61,[1]Summary!$A$5:$O$104,7,FALSE)</f>
        <v>5582</v>
      </c>
    </row>
    <row r="62" spans="1:2" ht="13.2" x14ac:dyDescent="0.25">
      <c r="A62" s="64" t="s">
        <v>60</v>
      </c>
      <c r="B62" s="6">
        <f>VLOOKUP(A62,[1]Summary!$A$5:$O$104,7,FALSE)</f>
        <v>68</v>
      </c>
    </row>
    <row r="63" spans="1:2" ht="13.2" x14ac:dyDescent="0.25">
      <c r="A63" s="64" t="s">
        <v>61</v>
      </c>
      <c r="B63" s="6">
        <f>VLOOKUP(A63,[1]Summary!$A$5:$O$104,7,FALSE)</f>
        <v>165</v>
      </c>
    </row>
    <row r="64" spans="1:2" ht="13.2" x14ac:dyDescent="0.25">
      <c r="A64" s="64" t="s">
        <v>62</v>
      </c>
      <c r="B64" s="6">
        <f>VLOOKUP(A64,[1]Summary!$A$5:$O$104,7,FALSE)</f>
        <v>318</v>
      </c>
    </row>
    <row r="65" spans="1:2" ht="13.2" x14ac:dyDescent="0.25">
      <c r="A65" s="64" t="s">
        <v>63</v>
      </c>
      <c r="B65" s="6">
        <f>VLOOKUP(A65,[1]Summary!$A$5:$O$104,7,FALSE)</f>
        <v>479</v>
      </c>
    </row>
    <row r="66" spans="1:2" ht="13.2" x14ac:dyDescent="0.25">
      <c r="A66" s="67" t="s">
        <v>64</v>
      </c>
      <c r="B66" s="6">
        <f>VLOOKUP(A66,[1]Summary!$A$5:$O$104,7,FALSE)</f>
        <v>1185</v>
      </c>
    </row>
    <row r="67" spans="1:2" ht="13.2" x14ac:dyDescent="0.25">
      <c r="A67" s="64" t="s">
        <v>65</v>
      </c>
      <c r="B67" s="6">
        <f>VLOOKUP(A67,[1]Summary!$A$5:$O$104,7,FALSE)</f>
        <v>133</v>
      </c>
    </row>
    <row r="68" spans="1:2" ht="13.2" x14ac:dyDescent="0.25">
      <c r="A68" s="64" t="s">
        <v>66</v>
      </c>
      <c r="B68" s="6">
        <f>VLOOKUP(A68,[1]Summary!$A$5:$O$104,7,FALSE)</f>
        <v>943</v>
      </c>
    </row>
    <row r="69" spans="1:2" ht="13.2" x14ac:dyDescent="0.25">
      <c r="A69" s="64" t="s">
        <v>67</v>
      </c>
      <c r="B69" s="6">
        <f>VLOOKUP(A69,[1]Summary!$A$5:$O$104,7,FALSE)</f>
        <v>446</v>
      </c>
    </row>
    <row r="70" spans="1:2" ht="13.2" x14ac:dyDescent="0.25">
      <c r="A70" s="64" t="s">
        <v>68</v>
      </c>
      <c r="B70" s="6">
        <f>VLOOKUP(A70,[1]Summary!$A$5:$O$104,7,FALSE)</f>
        <v>65</v>
      </c>
    </row>
    <row r="71" spans="1:2" ht="13.2" x14ac:dyDescent="0.25">
      <c r="A71" s="64" t="s">
        <v>69</v>
      </c>
      <c r="B71" s="6">
        <f>VLOOKUP(A71,[1]Summary!$A$5:$O$104,7,FALSE)</f>
        <v>231</v>
      </c>
    </row>
    <row r="72" spans="1:2" ht="13.2" x14ac:dyDescent="0.25">
      <c r="A72" s="64" t="s">
        <v>70</v>
      </c>
      <c r="B72" s="6">
        <f>VLOOKUP(A72,[1]Summary!$A$5:$O$104,7,FALSE)</f>
        <v>256</v>
      </c>
    </row>
    <row r="73" spans="1:2" ht="13.2" x14ac:dyDescent="0.25">
      <c r="A73" s="64" t="s">
        <v>71</v>
      </c>
      <c r="B73" s="6">
        <f>VLOOKUP(A73,[1]Summary!$A$5:$O$104,7,FALSE)</f>
        <v>65</v>
      </c>
    </row>
    <row r="74" spans="1:2" ht="13.2" x14ac:dyDescent="0.25">
      <c r="A74" s="64" t="s">
        <v>72</v>
      </c>
      <c r="B74" s="6">
        <f>VLOOKUP(A74,[1]Summary!$A$5:$O$104,7,FALSE)</f>
        <v>225</v>
      </c>
    </row>
    <row r="75" spans="1:2" ht="13.2" x14ac:dyDescent="0.25">
      <c r="A75" s="64" t="s">
        <v>73</v>
      </c>
      <c r="B75" s="6">
        <f>VLOOKUP(A75,[1]Summary!$A$5:$O$104,7,FALSE)</f>
        <v>982</v>
      </c>
    </row>
    <row r="76" spans="1:2" ht="13.2" x14ac:dyDescent="0.25">
      <c r="A76" s="64" t="s">
        <v>74</v>
      </c>
      <c r="B76" s="6">
        <f>VLOOKUP(A76,[1]Summary!$A$5:$O$104,7,FALSE)</f>
        <v>93</v>
      </c>
    </row>
    <row r="77" spans="1:2" ht="13.2" x14ac:dyDescent="0.25">
      <c r="A77" s="64" t="s">
        <v>75</v>
      </c>
      <c r="B77" s="6">
        <f>VLOOKUP(A77,[1]Summary!$A$5:$O$104,7,FALSE)</f>
        <v>669</v>
      </c>
    </row>
    <row r="78" spans="1:2" ht="13.2" x14ac:dyDescent="0.25">
      <c r="A78" s="64" t="s">
        <v>76</v>
      </c>
      <c r="B78" s="6">
        <f>VLOOKUP(A78,[1]Summary!$A$5:$O$104,7,FALSE)</f>
        <v>379</v>
      </c>
    </row>
    <row r="79" spans="1:2" ht="13.2" x14ac:dyDescent="0.25">
      <c r="A79" s="64" t="s">
        <v>77</v>
      </c>
      <c r="B79" s="6">
        <f>VLOOKUP(A79,[1]Summary!$A$5:$O$104,7,FALSE)</f>
        <v>1078</v>
      </c>
    </row>
    <row r="80" spans="1:2" ht="13.2" x14ac:dyDescent="0.25">
      <c r="A80" s="64" t="s">
        <v>78</v>
      </c>
      <c r="B80" s="6">
        <f>VLOOKUP(A80,[1]Summary!$A$5:$O$104,7,FALSE)</f>
        <v>407</v>
      </c>
    </row>
    <row r="81" spans="1:2" ht="13.2" x14ac:dyDescent="0.25">
      <c r="A81" s="64" t="s">
        <v>79</v>
      </c>
      <c r="B81" s="6">
        <f>VLOOKUP(A81,[1]Summary!$A$5:$O$104,7,FALSE)</f>
        <v>863</v>
      </c>
    </row>
    <row r="82" spans="1:2" ht="13.2" x14ac:dyDescent="0.25">
      <c r="A82" s="64" t="s">
        <v>80</v>
      </c>
      <c r="B82" s="6">
        <f>VLOOKUP(A82,[1]Summary!$A$5:$O$104,7,FALSE)</f>
        <v>429</v>
      </c>
    </row>
    <row r="83" spans="1:2" ht="13.2" x14ac:dyDescent="0.25">
      <c r="A83" s="64" t="s">
        <v>81</v>
      </c>
      <c r="B83" s="6">
        <f>VLOOKUP(A83,[1]Summary!$A$5:$O$104,7,FALSE)</f>
        <v>430</v>
      </c>
    </row>
    <row r="84" spans="1:2" ht="13.2" x14ac:dyDescent="0.25">
      <c r="A84" s="64" t="s">
        <v>82</v>
      </c>
      <c r="B84" s="6">
        <f>VLOOKUP(A84,[1]Summary!$A$5:$O$104,7,FALSE)</f>
        <v>237</v>
      </c>
    </row>
    <row r="85" spans="1:2" ht="13.2" x14ac:dyDescent="0.25">
      <c r="A85" s="64" t="s">
        <v>83</v>
      </c>
      <c r="B85" s="6">
        <f>VLOOKUP(A85,[1]Summary!$A$5:$O$104,7,FALSE)</f>
        <v>305</v>
      </c>
    </row>
    <row r="86" spans="1:2" ht="13.2" x14ac:dyDescent="0.25">
      <c r="A86" s="64" t="s">
        <v>84</v>
      </c>
      <c r="B86" s="6">
        <f>VLOOKUP(A86,[1]Summary!$A$5:$O$104,7,FALSE)</f>
        <v>186</v>
      </c>
    </row>
    <row r="87" spans="1:2" ht="13.2" x14ac:dyDescent="0.25">
      <c r="A87" s="64" t="s">
        <v>85</v>
      </c>
      <c r="B87" s="6">
        <f>VLOOKUP(A87,[1]Summary!$A$5:$O$104,7,FALSE)</f>
        <v>360</v>
      </c>
    </row>
    <row r="88" spans="1:2" ht="13.2" x14ac:dyDescent="0.25">
      <c r="A88" s="64" t="s">
        <v>86</v>
      </c>
      <c r="B88" s="6">
        <f>VLOOKUP(A88,[1]Summary!$A$5:$O$104,7,FALSE)</f>
        <v>118</v>
      </c>
    </row>
    <row r="89" spans="1:2" ht="13.2" x14ac:dyDescent="0.25">
      <c r="A89" s="64" t="s">
        <v>87</v>
      </c>
      <c r="B89" s="6">
        <f>VLOOKUP(A89,[1]Summary!$A$5:$O$104,7,FALSE)</f>
        <v>149</v>
      </c>
    </row>
    <row r="90" spans="1:2" ht="13.2" x14ac:dyDescent="0.25">
      <c r="A90" s="64" t="s">
        <v>88</v>
      </c>
      <c r="B90" s="6">
        <f>VLOOKUP(A90,[1]Summary!$A$5:$O$104,7,FALSE)</f>
        <v>16</v>
      </c>
    </row>
    <row r="91" spans="1:2" ht="13.2" x14ac:dyDescent="0.25">
      <c r="A91" s="64" t="s">
        <v>89</v>
      </c>
      <c r="B91" s="6">
        <f>VLOOKUP(A91,[1]Summary!$A$5:$O$104,7,FALSE)</f>
        <v>783</v>
      </c>
    </row>
    <row r="92" spans="1:2" ht="13.2" x14ac:dyDescent="0.25">
      <c r="A92" s="64" t="s">
        <v>90</v>
      </c>
      <c r="B92" s="6">
        <f>VLOOKUP(A92,[1]Summary!$A$5:$O$104,7,FALSE)</f>
        <v>359</v>
      </c>
    </row>
    <row r="93" spans="1:2" ht="13.2" x14ac:dyDescent="0.25">
      <c r="A93" s="64" t="s">
        <v>91</v>
      </c>
      <c r="B93" s="6">
        <f>VLOOKUP(A93,[1]Summary!$A$5:$O$104,7,FALSE)</f>
        <v>3348</v>
      </c>
    </row>
    <row r="94" spans="1:2" ht="13.2" x14ac:dyDescent="0.25">
      <c r="A94" s="64" t="s">
        <v>92</v>
      </c>
      <c r="B94" s="6">
        <f>VLOOKUP(A94,[1]Summary!$A$5:$O$104,7,FALSE)</f>
        <v>145</v>
      </c>
    </row>
    <row r="95" spans="1:2" ht="13.2" x14ac:dyDescent="0.25">
      <c r="A95" s="64" t="s">
        <v>93</v>
      </c>
      <c r="B95" s="6">
        <f>VLOOKUP(A95,[1]Summary!$A$5:$O$104,7,FALSE)</f>
        <v>93</v>
      </c>
    </row>
    <row r="96" spans="1:2" ht="13.2" x14ac:dyDescent="0.25">
      <c r="A96" s="64" t="s">
        <v>94</v>
      </c>
      <c r="B96" s="6">
        <f>VLOOKUP(A96,[1]Summary!$A$5:$O$104,7,FALSE)</f>
        <v>144</v>
      </c>
    </row>
    <row r="97" spans="1:2" ht="13.2" x14ac:dyDescent="0.25">
      <c r="A97" s="64" t="s">
        <v>95</v>
      </c>
      <c r="B97" s="6">
        <f>VLOOKUP(A97,[1]Summary!$A$5:$O$104,7,FALSE)</f>
        <v>880</v>
      </c>
    </row>
    <row r="98" spans="1:2" ht="13.2" x14ac:dyDescent="0.25">
      <c r="A98" s="64" t="s">
        <v>96</v>
      </c>
      <c r="B98" s="6">
        <f>VLOOKUP(A98,[1]Summary!$A$5:$O$104,7,FALSE)</f>
        <v>318</v>
      </c>
    </row>
    <row r="99" spans="1:2" ht="13.2" x14ac:dyDescent="0.25">
      <c r="A99" s="64" t="s">
        <v>97</v>
      </c>
      <c r="B99" s="6">
        <f>VLOOKUP(A99,[1]Summary!$A$5:$O$104,7,FALSE)</f>
        <v>509</v>
      </c>
    </row>
    <row r="100" spans="1:2" ht="13.2" x14ac:dyDescent="0.25">
      <c r="A100" s="64" t="s">
        <v>98</v>
      </c>
      <c r="B100" s="6">
        <f>VLOOKUP(A100,[1]Summary!$A$5:$O$104,7,FALSE)</f>
        <v>178</v>
      </c>
    </row>
    <row r="101" spans="1:2" ht="13.2" x14ac:dyDescent="0.25">
      <c r="A101" s="64" t="s">
        <v>99</v>
      </c>
      <c r="B101" s="6">
        <f>VLOOKUP(A101,[1]Summary!$A$5:$O$104,7,FALSE)</f>
        <v>85</v>
      </c>
    </row>
    <row r="102" spans="1:2" ht="13.2" x14ac:dyDescent="0.25">
      <c r="A102" s="8" t="s">
        <v>100</v>
      </c>
      <c r="B102" s="16">
        <f>[1]Summary!G105</f>
        <v>50895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1.5546875" style="4" customWidth="1"/>
    <col min="3" max="3" width="9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</row>
    <row r="3" spans="1:4" ht="13.2" x14ac:dyDescent="0.25">
      <c r="A3" s="5" t="s">
        <v>1</v>
      </c>
      <c r="B3" s="6">
        <v>199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67</v>
      </c>
    </row>
    <row r="8" spans="1:4" ht="13.2" x14ac:dyDescent="0.25">
      <c r="A8" s="5" t="s">
        <v>6</v>
      </c>
      <c r="B8" s="6">
        <v>276</v>
      </c>
    </row>
    <row r="9" spans="1:4" ht="13.2" x14ac:dyDescent="0.25">
      <c r="A9" s="5" t="s">
        <v>7</v>
      </c>
      <c r="B9" s="6">
        <v>139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496</v>
      </c>
    </row>
    <row r="12" spans="1:4" ht="13.2" x14ac:dyDescent="0.25">
      <c r="A12" s="5" t="s">
        <v>10</v>
      </c>
      <c r="B12" s="6">
        <v>1543</v>
      </c>
    </row>
    <row r="13" spans="1:4" ht="13.2" x14ac:dyDescent="0.25">
      <c r="A13" s="5" t="s">
        <v>11</v>
      </c>
      <c r="B13" s="6">
        <v>433</v>
      </c>
    </row>
    <row r="14" spans="1:4" ht="13.2" x14ac:dyDescent="0.25">
      <c r="A14" s="5" t="s">
        <v>12</v>
      </c>
      <c r="B14" s="6">
        <v>880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23</v>
      </c>
    </row>
    <row r="17" spans="1:2" ht="13.2" x14ac:dyDescent="0.25">
      <c r="A17" s="5" t="s">
        <v>15</v>
      </c>
      <c r="B17" s="6">
        <v>359</v>
      </c>
    </row>
    <row r="18" spans="1:2" ht="13.2" x14ac:dyDescent="0.25">
      <c r="A18" s="5" t="s">
        <v>16</v>
      </c>
      <c r="B18" s="6">
        <v>131</v>
      </c>
    </row>
    <row r="19" spans="1:2" ht="13.2" x14ac:dyDescent="0.25">
      <c r="A19" s="5" t="s">
        <v>17</v>
      </c>
      <c r="B19" s="6">
        <v>992</v>
      </c>
    </row>
    <row r="20" spans="1:2" ht="13.2" x14ac:dyDescent="0.25">
      <c r="A20" s="5" t="s">
        <v>18</v>
      </c>
      <c r="B20" s="6">
        <v>208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96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781</v>
      </c>
    </row>
    <row r="25" spans="1:2" ht="13.2" x14ac:dyDescent="0.25">
      <c r="A25" s="5" t="s">
        <v>23</v>
      </c>
      <c r="B25" s="6">
        <v>331</v>
      </c>
    </row>
    <row r="26" spans="1:2" ht="13.2" x14ac:dyDescent="0.25">
      <c r="A26" s="5" t="s">
        <v>24</v>
      </c>
      <c r="B26" s="6">
        <v>613</v>
      </c>
    </row>
    <row r="27" spans="1:2" ht="13.2" x14ac:dyDescent="0.25">
      <c r="A27" s="5" t="s">
        <v>25</v>
      </c>
      <c r="B27" s="6">
        <v>2321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117</v>
      </c>
    </row>
    <row r="30" spans="1:2" ht="13.2" x14ac:dyDescent="0.25">
      <c r="A30" s="5" t="s">
        <v>28</v>
      </c>
      <c r="B30" s="6">
        <v>1075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358</v>
      </c>
    </row>
    <row r="33" spans="1:2" ht="13.2" x14ac:dyDescent="0.25">
      <c r="A33" s="5" t="s">
        <v>31</v>
      </c>
      <c r="B33" s="6">
        <v>1615</v>
      </c>
    </row>
    <row r="34" spans="1:2" ht="13.2" x14ac:dyDescent="0.25">
      <c r="A34" s="5" t="s">
        <v>32</v>
      </c>
      <c r="B34" s="6">
        <v>524</v>
      </c>
    </row>
    <row r="35" spans="1:2" ht="13.2" x14ac:dyDescent="0.25">
      <c r="A35" s="5" t="s">
        <v>33</v>
      </c>
      <c r="B35" s="6">
        <v>1390</v>
      </c>
    </row>
    <row r="36" spans="1:2" ht="13.2" x14ac:dyDescent="0.25">
      <c r="A36" s="5" t="s">
        <v>34</v>
      </c>
      <c r="B36" s="6">
        <v>344</v>
      </c>
    </row>
    <row r="37" spans="1:2" ht="13.2" x14ac:dyDescent="0.25">
      <c r="A37" s="5" t="s">
        <v>35</v>
      </c>
      <c r="B37" s="6">
        <v>1570</v>
      </c>
    </row>
    <row r="38" spans="1:2" ht="13.2" x14ac:dyDescent="0.25">
      <c r="A38" s="5" t="s">
        <v>36</v>
      </c>
      <c r="B38" s="6">
        <v>52</v>
      </c>
    </row>
    <row r="39" spans="1:2" ht="13.2" x14ac:dyDescent="0.25">
      <c r="A39" s="5" t="s">
        <v>37</v>
      </c>
      <c r="B39" s="6">
        <v>63</v>
      </c>
    </row>
    <row r="40" spans="1:2" ht="13.2" x14ac:dyDescent="0.25">
      <c r="A40" s="5" t="s">
        <v>38</v>
      </c>
      <c r="B40" s="6">
        <v>272</v>
      </c>
    </row>
    <row r="41" spans="1:2" ht="13.2" x14ac:dyDescent="0.25">
      <c r="A41" s="5" t="s">
        <v>39</v>
      </c>
      <c r="B41" s="6">
        <v>124</v>
      </c>
    </row>
    <row r="42" spans="1:2" ht="13.2" x14ac:dyDescent="0.25">
      <c r="A42" s="5" t="s">
        <v>40</v>
      </c>
      <c r="B42" s="6">
        <v>3376</v>
      </c>
    </row>
    <row r="43" spans="1:2" ht="13.2" x14ac:dyDescent="0.25">
      <c r="A43" s="5" t="s">
        <v>41</v>
      </c>
      <c r="B43" s="6">
        <v>395</v>
      </c>
    </row>
    <row r="44" spans="1:2" ht="13.2" x14ac:dyDescent="0.25">
      <c r="A44" s="5" t="s">
        <v>42</v>
      </c>
      <c r="B44" s="6">
        <v>682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417</v>
      </c>
    </row>
    <row r="47" spans="1:2" ht="13.2" x14ac:dyDescent="0.25">
      <c r="A47" s="5" t="s">
        <v>45</v>
      </c>
      <c r="B47" s="6">
        <v>202</v>
      </c>
    </row>
    <row r="48" spans="1:2" ht="13.2" x14ac:dyDescent="0.25">
      <c r="A48" s="5" t="s">
        <v>46</v>
      </c>
      <c r="B48" s="6">
        <v>369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583</v>
      </c>
    </row>
    <row r="51" spans="1:2" ht="13.2" x14ac:dyDescent="0.25">
      <c r="A51" s="5" t="s">
        <v>49</v>
      </c>
      <c r="B51" s="6">
        <v>214</v>
      </c>
    </row>
    <row r="52" spans="1:2" ht="13.2" x14ac:dyDescent="0.25">
      <c r="A52" s="5" t="s">
        <v>50</v>
      </c>
      <c r="B52" s="6">
        <v>977</v>
      </c>
    </row>
    <row r="53" spans="1:2" ht="13.2" x14ac:dyDescent="0.25">
      <c r="A53" s="5" t="s">
        <v>51</v>
      </c>
      <c r="B53" s="6">
        <v>57</v>
      </c>
    </row>
    <row r="54" spans="1:2" ht="13.2" x14ac:dyDescent="0.25">
      <c r="A54" s="5" t="s">
        <v>52</v>
      </c>
      <c r="B54" s="6">
        <v>341</v>
      </c>
    </row>
    <row r="55" spans="1:2" ht="13.2" x14ac:dyDescent="0.25">
      <c r="A55" s="5" t="s">
        <v>53</v>
      </c>
      <c r="B55" s="6">
        <v>449</v>
      </c>
    </row>
    <row r="56" spans="1:2" ht="13.2" x14ac:dyDescent="0.25">
      <c r="A56" s="5" t="s">
        <v>54</v>
      </c>
      <c r="B56" s="6">
        <v>397</v>
      </c>
    </row>
    <row r="57" spans="1:2" ht="13.2" x14ac:dyDescent="0.25">
      <c r="A57" s="5" t="s">
        <v>55</v>
      </c>
      <c r="B57" s="6">
        <v>169</v>
      </c>
    </row>
    <row r="58" spans="1:2" ht="13.2" x14ac:dyDescent="0.25">
      <c r="A58" s="5" t="s">
        <v>56</v>
      </c>
      <c r="B58" s="6">
        <v>142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6202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155</v>
      </c>
    </row>
    <row r="64" spans="1:2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7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8" t="s">
        <v>100</v>
      </c>
      <c r="B102" s="16">
        <v>54887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.554687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60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116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158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1583</v>
      </c>
    </row>
    <row r="13" spans="1:4" ht="13.2" x14ac:dyDescent="0.25">
      <c r="A13" s="5" t="s">
        <v>11</v>
      </c>
      <c r="B13" s="6">
        <v>383</v>
      </c>
    </row>
    <row r="14" spans="1:4" ht="13.2" x14ac:dyDescent="0.25">
      <c r="A14" s="5" t="s">
        <v>12</v>
      </c>
      <c r="B14" s="6">
        <v>876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40</v>
      </c>
    </row>
    <row r="17" spans="1:2" ht="13.2" x14ac:dyDescent="0.25">
      <c r="A17" s="5" t="s">
        <v>15</v>
      </c>
      <c r="B17" s="6">
        <v>305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986</v>
      </c>
    </row>
    <row r="20" spans="1:2" ht="13.2" x14ac:dyDescent="0.25">
      <c r="A20" s="5" t="s">
        <v>18</v>
      </c>
      <c r="B20" s="6">
        <v>182</v>
      </c>
    </row>
    <row r="21" spans="1:2" ht="13.2" x14ac:dyDescent="0.25">
      <c r="A21" s="5" t="s">
        <v>19</v>
      </c>
      <c r="B21" s="6">
        <v>148</v>
      </c>
    </row>
    <row r="22" spans="1:2" ht="13.2" x14ac:dyDescent="0.25">
      <c r="A22" s="5" t="s">
        <v>20</v>
      </c>
      <c r="B22" s="6">
        <v>88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771</v>
      </c>
    </row>
    <row r="25" spans="1:2" ht="13.2" x14ac:dyDescent="0.25">
      <c r="A25" s="5" t="s">
        <v>23</v>
      </c>
      <c r="B25" s="6">
        <v>352</v>
      </c>
    </row>
    <row r="26" spans="1:2" ht="13.2" x14ac:dyDescent="0.25">
      <c r="A26" s="5" t="s">
        <v>24</v>
      </c>
      <c r="B26" s="6">
        <v>588</v>
      </c>
    </row>
    <row r="27" spans="1:2" ht="13.2" x14ac:dyDescent="0.25">
      <c r="A27" s="7" t="s">
        <v>25</v>
      </c>
      <c r="B27" s="6">
        <v>2396</v>
      </c>
    </row>
    <row r="28" spans="1:2" ht="13.2" x14ac:dyDescent="0.25">
      <c r="A28" s="5" t="s">
        <v>26</v>
      </c>
      <c r="B28" s="6">
        <v>72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969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325</v>
      </c>
    </row>
    <row r="33" spans="1:2" ht="13.2" x14ac:dyDescent="0.25">
      <c r="A33" s="5" t="s">
        <v>31</v>
      </c>
      <c r="B33" s="6">
        <v>1518</v>
      </c>
    </row>
    <row r="34" spans="1:2" ht="13.2" x14ac:dyDescent="0.25">
      <c r="A34" s="5" t="s">
        <v>32</v>
      </c>
      <c r="B34" s="6">
        <v>538</v>
      </c>
    </row>
    <row r="35" spans="1:2" ht="13.2" x14ac:dyDescent="0.25">
      <c r="A35" s="5" t="s">
        <v>33</v>
      </c>
      <c r="B35" s="6">
        <v>1449</v>
      </c>
    </row>
    <row r="36" spans="1:2" ht="13.2" x14ac:dyDescent="0.25">
      <c r="A36" s="5" t="s">
        <v>34</v>
      </c>
      <c r="B36" s="6">
        <v>291</v>
      </c>
    </row>
    <row r="37" spans="1:2" ht="13.2" x14ac:dyDescent="0.25">
      <c r="A37" s="5" t="s">
        <v>35</v>
      </c>
      <c r="B37" s="6">
        <v>1512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263</v>
      </c>
    </row>
    <row r="41" spans="1:2" ht="13.2" x14ac:dyDescent="0.25">
      <c r="A41" s="5" t="s">
        <v>39</v>
      </c>
      <c r="B41" s="6">
        <v>148</v>
      </c>
    </row>
    <row r="42" spans="1:2" ht="13.2" x14ac:dyDescent="0.25">
      <c r="A42" s="5" t="s">
        <v>40</v>
      </c>
      <c r="B42" s="6">
        <v>3273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650</v>
      </c>
    </row>
    <row r="45" spans="1:2" ht="13.2" x14ac:dyDescent="0.25">
      <c r="A45" s="5" t="s">
        <v>43</v>
      </c>
      <c r="B45" s="6">
        <v>291</v>
      </c>
    </row>
    <row r="46" spans="1:2" ht="13.2" x14ac:dyDescent="0.25">
      <c r="A46" s="5" t="s">
        <v>44</v>
      </c>
      <c r="B46" s="6">
        <v>398</v>
      </c>
    </row>
    <row r="47" spans="1:2" ht="13.2" x14ac:dyDescent="0.25">
      <c r="A47" s="5" t="s">
        <v>45</v>
      </c>
      <c r="B47" s="6">
        <v>195</v>
      </c>
    </row>
    <row r="48" spans="1:2" ht="13.2" x14ac:dyDescent="0.25">
      <c r="A48" s="5" t="s">
        <v>46</v>
      </c>
      <c r="B48" s="6">
        <v>303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615</v>
      </c>
    </row>
    <row r="51" spans="1:2" ht="13.2" x14ac:dyDescent="0.25">
      <c r="A51" s="5" t="s">
        <v>49</v>
      </c>
      <c r="B51" s="6">
        <v>183</v>
      </c>
    </row>
    <row r="52" spans="1:2" ht="13.2" x14ac:dyDescent="0.25">
      <c r="A52" s="5" t="s">
        <v>50</v>
      </c>
      <c r="B52" s="6">
        <v>937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308</v>
      </c>
    </row>
    <row r="55" spans="1:2" ht="13.2" x14ac:dyDescent="0.25">
      <c r="A55" s="5" t="s">
        <v>53</v>
      </c>
      <c r="B55" s="6">
        <v>475</v>
      </c>
    </row>
    <row r="56" spans="1:2" ht="13.2" x14ac:dyDescent="0.25">
      <c r="A56" s="5" t="s">
        <v>54</v>
      </c>
      <c r="B56" s="6">
        <v>372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158</v>
      </c>
    </row>
    <row r="60" spans="1:2" ht="13.2" x14ac:dyDescent="0.25">
      <c r="A60" s="5" t="s">
        <v>58</v>
      </c>
      <c r="B60" s="6">
        <v>332</v>
      </c>
    </row>
    <row r="61" spans="1:2" ht="13.2" x14ac:dyDescent="0.25">
      <c r="A61" s="5" t="s">
        <v>59</v>
      </c>
      <c r="B61" s="6">
        <v>5891</v>
      </c>
    </row>
    <row r="62" spans="1:2" ht="13.2" x14ac:dyDescent="0.25">
      <c r="A62" s="5" t="s">
        <v>60</v>
      </c>
      <c r="B62" s="6">
        <v>66</v>
      </c>
    </row>
    <row r="63" spans="1:2" ht="13.2" x14ac:dyDescent="0.25">
      <c r="A63" s="5" t="s">
        <v>61</v>
      </c>
      <c r="B63" s="6">
        <v>140</v>
      </c>
    </row>
    <row r="64" spans="1:2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7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8" t="s">
        <v>100</v>
      </c>
      <c r="B102" s="9">
        <v>53183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4" customWidth="1"/>
    <col min="2" max="2" width="12.5546875" style="4" customWidth="1"/>
    <col min="3" max="3" width="8.5546875" style="4" customWidth="1"/>
    <col min="4" max="4" width="8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</row>
    <row r="3" spans="1:4" ht="13.2" x14ac:dyDescent="0.25">
      <c r="A3" s="5" t="s">
        <v>1</v>
      </c>
      <c r="B3" s="6">
        <f>VLOOKUP(A3,[2]Summary!$A$5:$O$104,7,FALSE)</f>
        <v>168</v>
      </c>
    </row>
    <row r="4" spans="1:4" ht="13.2" x14ac:dyDescent="0.25">
      <c r="A4" s="5" t="s">
        <v>2</v>
      </c>
      <c r="B4" s="6">
        <f>VLOOKUP(A4,[2]Summary!$A$5:$O$104,7,FALSE)</f>
        <v>45</v>
      </c>
    </row>
    <row r="5" spans="1:4" ht="13.2" x14ac:dyDescent="0.25">
      <c r="A5" s="5" t="s">
        <v>3</v>
      </c>
      <c r="B5" s="6">
        <f>VLOOKUP(A5,[2]Summary!$A$5:$O$104,7,FALSE)</f>
        <v>150</v>
      </c>
    </row>
    <row r="6" spans="1:4" ht="13.2" x14ac:dyDescent="0.25">
      <c r="A6" s="5" t="s">
        <v>4</v>
      </c>
      <c r="B6" s="6">
        <f>VLOOKUP(A6,[2]Summary!$A$5:$O$104,7,FALSE)</f>
        <v>116</v>
      </c>
    </row>
    <row r="7" spans="1:4" ht="13.2" x14ac:dyDescent="0.25">
      <c r="A7" s="5" t="s">
        <v>5</v>
      </c>
      <c r="B7" s="6">
        <f>VLOOKUP(A7,[2]Summary!$A$5:$O$104,7,FALSE)</f>
        <v>43</v>
      </c>
    </row>
    <row r="8" spans="1:4" ht="13.2" x14ac:dyDescent="0.25">
      <c r="A8" s="5" t="s">
        <v>6</v>
      </c>
      <c r="B8" s="6">
        <f>VLOOKUP(A8,[2]Summary!$A$5:$O$104,7,FALSE)</f>
        <v>291</v>
      </c>
    </row>
    <row r="9" spans="1:4" ht="13.2" x14ac:dyDescent="0.25">
      <c r="A9" s="5" t="s">
        <v>7</v>
      </c>
      <c r="B9" s="6">
        <f>VLOOKUP(A9,[2]Summary!$A$5:$O$104,7,FALSE)</f>
        <v>149</v>
      </c>
    </row>
    <row r="10" spans="1:4" ht="13.2" x14ac:dyDescent="0.25">
      <c r="A10" s="5" t="s">
        <v>8</v>
      </c>
      <c r="B10" s="6">
        <f>VLOOKUP(A10,[2]Summary!$A$5:$O$104,7,FALSE)</f>
        <v>216</v>
      </c>
    </row>
    <row r="11" spans="1:4" ht="13.2" x14ac:dyDescent="0.25">
      <c r="A11" s="5" t="s">
        <v>9</v>
      </c>
      <c r="B11" s="6">
        <f>VLOOKUP(A11,[2]Summary!$A$5:$O$104,7,FALSE)</f>
        <v>394</v>
      </c>
    </row>
    <row r="12" spans="1:4" ht="13.2" x14ac:dyDescent="0.25">
      <c r="A12" s="5" t="s">
        <v>10</v>
      </c>
      <c r="B12" s="6">
        <f>VLOOKUP(A12,[2]Summary!$A$5:$O$104,7,FALSE)</f>
        <v>1348</v>
      </c>
    </row>
    <row r="13" spans="1:4" ht="13.2" x14ac:dyDescent="0.25">
      <c r="A13" s="5" t="s">
        <v>11</v>
      </c>
      <c r="B13" s="6">
        <f>VLOOKUP(A13,[2]Summary!$A$5:$O$104,7,FALSE)</f>
        <v>367</v>
      </c>
    </row>
    <row r="14" spans="1:4" ht="13.2" x14ac:dyDescent="0.25">
      <c r="A14" s="5" t="s">
        <v>12</v>
      </c>
      <c r="B14" s="6">
        <f>VLOOKUP(A14,[2]Summary!$A$5:$O$104,7,FALSE)</f>
        <v>720</v>
      </c>
    </row>
    <row r="15" spans="1:4" ht="13.2" x14ac:dyDescent="0.25">
      <c r="A15" s="5" t="s">
        <v>13</v>
      </c>
      <c r="B15" s="6">
        <f>VLOOKUP(A15,[2]Summary!$A$5:$O$104,7,FALSE)</f>
        <v>413</v>
      </c>
    </row>
    <row r="16" spans="1:4" ht="13.2" x14ac:dyDescent="0.25">
      <c r="A16" s="5" t="s">
        <v>14</v>
      </c>
      <c r="B16" s="6">
        <f>VLOOKUP(A16,[2]Summary!$A$5:$O$104,7,FALSE)</f>
        <v>23</v>
      </c>
    </row>
    <row r="17" spans="1:2" ht="13.2" x14ac:dyDescent="0.25">
      <c r="A17" s="5" t="s">
        <v>15</v>
      </c>
      <c r="B17" s="6">
        <f>VLOOKUP(A17,[2]Summary!$A$5:$O$104,7,FALSE)</f>
        <v>302</v>
      </c>
    </row>
    <row r="18" spans="1:2" ht="13.2" x14ac:dyDescent="0.25">
      <c r="A18" s="5" t="s">
        <v>16</v>
      </c>
      <c r="B18" s="6">
        <f>VLOOKUP(A18,[2]Summary!$A$5:$O$104,7,FALSE)</f>
        <v>93</v>
      </c>
    </row>
    <row r="19" spans="1:2" ht="13.2" x14ac:dyDescent="0.25">
      <c r="A19" s="5" t="s">
        <v>17</v>
      </c>
      <c r="B19" s="6">
        <f>VLOOKUP(A19,[2]Summary!$A$5:$O$104,7,FALSE)</f>
        <v>892</v>
      </c>
    </row>
    <row r="20" spans="1:2" ht="13.2" x14ac:dyDescent="0.25">
      <c r="A20" s="5" t="s">
        <v>18</v>
      </c>
      <c r="B20" s="6">
        <f>VLOOKUP(A20,[2]Summary!$A$5:$O$104,7,FALSE)</f>
        <v>176</v>
      </c>
    </row>
    <row r="21" spans="1:2" ht="13.2" x14ac:dyDescent="0.25">
      <c r="A21" s="5" t="s">
        <v>19</v>
      </c>
      <c r="B21" s="6">
        <f>VLOOKUP(A21,[2]Summary!$A$5:$O$104,7,FALSE)</f>
        <v>129</v>
      </c>
    </row>
    <row r="22" spans="1:2" ht="13.2" x14ac:dyDescent="0.25">
      <c r="A22" s="5" t="s">
        <v>20</v>
      </c>
      <c r="B22" s="6">
        <f>VLOOKUP(A22,[2]Summary!$A$5:$O$104,7,FALSE)</f>
        <v>110</v>
      </c>
    </row>
    <row r="23" spans="1:2" ht="13.2" x14ac:dyDescent="0.25">
      <c r="A23" s="5" t="s">
        <v>21</v>
      </c>
      <c r="B23" s="6">
        <f>VLOOKUP(A23,[2]Summary!$A$5:$O$104,7,FALSE)</f>
        <v>68</v>
      </c>
    </row>
    <row r="24" spans="1:2" ht="13.2" x14ac:dyDescent="0.25">
      <c r="A24" s="5" t="s">
        <v>22</v>
      </c>
      <c r="B24" s="6">
        <f>VLOOKUP(A24,[2]Summary!$A$5:$O$104,7,FALSE)</f>
        <v>689</v>
      </c>
    </row>
    <row r="25" spans="1:2" ht="13.2" x14ac:dyDescent="0.25">
      <c r="A25" s="5" t="s">
        <v>23</v>
      </c>
      <c r="B25" s="6">
        <f>VLOOKUP(A25,[2]Summary!$A$5:$O$104,7,FALSE)</f>
        <v>276</v>
      </c>
    </row>
    <row r="26" spans="1:2" ht="13.2" x14ac:dyDescent="0.25">
      <c r="A26" s="5" t="s">
        <v>24</v>
      </c>
      <c r="B26" s="6">
        <f>VLOOKUP(A26,[2]Summary!$A$5:$O$104,7,FALSE)</f>
        <v>491</v>
      </c>
    </row>
    <row r="27" spans="1:2" ht="13.2" x14ac:dyDescent="0.25">
      <c r="A27" s="7" t="s">
        <v>25</v>
      </c>
      <c r="B27" s="6">
        <f>VLOOKUP(A27,[2]Summary!$A$5:$O$104,7,FALSE)</f>
        <v>2004</v>
      </c>
    </row>
    <row r="28" spans="1:2" ht="13.2" x14ac:dyDescent="0.25">
      <c r="A28" s="5" t="s">
        <v>26</v>
      </c>
      <c r="B28" s="6">
        <f>VLOOKUP(A28,[2]Summary!$A$5:$O$104,7,FALSE)</f>
        <v>69</v>
      </c>
    </row>
    <row r="29" spans="1:2" ht="13.2" x14ac:dyDescent="0.25">
      <c r="A29" s="5" t="s">
        <v>27</v>
      </c>
      <c r="B29" s="6">
        <f>VLOOKUP(A29,[2]Summary!$A$5:$O$104,7,FALSE)</f>
        <v>130</v>
      </c>
    </row>
    <row r="30" spans="1:2" ht="13.2" x14ac:dyDescent="0.25">
      <c r="A30" s="5" t="s">
        <v>28</v>
      </c>
      <c r="B30" s="6">
        <f>VLOOKUP(A30,[2]Summary!$A$5:$O$104,7,FALSE)</f>
        <v>864</v>
      </c>
    </row>
    <row r="31" spans="1:2" ht="13.2" x14ac:dyDescent="0.25">
      <c r="A31" s="5" t="s">
        <v>29</v>
      </c>
      <c r="B31" s="6">
        <f>VLOOKUP(A31,[2]Summary!$A$5:$O$104,7,FALSE)</f>
        <v>147</v>
      </c>
    </row>
    <row r="32" spans="1:2" ht="13.2" x14ac:dyDescent="0.25">
      <c r="A32" s="5" t="s">
        <v>30</v>
      </c>
      <c r="B32" s="6">
        <f>VLOOKUP(A32,[2]Summary!$A$5:$O$104,7,FALSE)</f>
        <v>254</v>
      </c>
    </row>
    <row r="33" spans="1:2" ht="13.2" x14ac:dyDescent="0.25">
      <c r="A33" s="5" t="s">
        <v>31</v>
      </c>
      <c r="B33" s="6">
        <f>VLOOKUP(A33,[2]Summary!$A$5:$O$104,7,FALSE)</f>
        <v>1359</v>
      </c>
    </row>
    <row r="34" spans="1:2" ht="13.2" x14ac:dyDescent="0.25">
      <c r="A34" s="5" t="s">
        <v>32</v>
      </c>
      <c r="B34" s="6">
        <f>VLOOKUP(A34,[2]Summary!$A$5:$O$104,7,FALSE)</f>
        <v>454</v>
      </c>
    </row>
    <row r="35" spans="1:2" ht="13.2" x14ac:dyDescent="0.25">
      <c r="A35" s="5" t="s">
        <v>33</v>
      </c>
      <c r="B35" s="6">
        <f>VLOOKUP(A35,[2]Summary!$A$5:$O$104,7,FALSE)</f>
        <v>1213</v>
      </c>
    </row>
    <row r="36" spans="1:2" ht="13.2" x14ac:dyDescent="0.25">
      <c r="A36" s="5" t="s">
        <v>34</v>
      </c>
      <c r="B36" s="6">
        <f>VLOOKUP(A36,[2]Summary!$A$5:$O$104,7,FALSE)</f>
        <v>264</v>
      </c>
    </row>
    <row r="37" spans="1:2" ht="13.2" x14ac:dyDescent="0.25">
      <c r="A37" s="5" t="s">
        <v>35</v>
      </c>
      <c r="B37" s="6">
        <f>VLOOKUP(A37,[2]Summary!$A$5:$O$104,7,FALSE)</f>
        <v>1322</v>
      </c>
    </row>
    <row r="38" spans="1:2" ht="13.2" x14ac:dyDescent="0.25">
      <c r="A38" s="5" t="s">
        <v>36</v>
      </c>
      <c r="B38" s="6">
        <f>VLOOKUP(A38,[2]Summary!$A$5:$O$104,7,FALSE)</f>
        <v>46</v>
      </c>
    </row>
    <row r="39" spans="1:2" ht="13.2" x14ac:dyDescent="0.25">
      <c r="A39" s="5" t="s">
        <v>37</v>
      </c>
      <c r="B39" s="6">
        <f>VLOOKUP(A39,[2]Summary!$A$5:$O$104,7,FALSE)</f>
        <v>63</v>
      </c>
    </row>
    <row r="40" spans="1:2" ht="13.2" x14ac:dyDescent="0.25">
      <c r="A40" s="5" t="s">
        <v>38</v>
      </c>
      <c r="B40" s="6">
        <f>VLOOKUP(A40,[2]Summary!$A$5:$O$104,7,FALSE)</f>
        <v>250</v>
      </c>
    </row>
    <row r="41" spans="1:2" ht="13.2" x14ac:dyDescent="0.25">
      <c r="A41" s="5" t="s">
        <v>39</v>
      </c>
      <c r="B41" s="6">
        <f>VLOOKUP(A41,[2]Summary!$A$5:$O$104,7,FALSE)</f>
        <v>108</v>
      </c>
    </row>
    <row r="42" spans="1:2" ht="13.2" x14ac:dyDescent="0.25">
      <c r="A42" s="5" t="s">
        <v>40</v>
      </c>
      <c r="B42" s="6">
        <f>VLOOKUP(A42,[2]Summary!$A$5:$O$104,7,FALSE)</f>
        <v>2809</v>
      </c>
    </row>
    <row r="43" spans="1:2" ht="13.2" x14ac:dyDescent="0.25">
      <c r="A43" s="5" t="s">
        <v>41</v>
      </c>
      <c r="B43" s="6">
        <f>VLOOKUP(A43,[2]Summary!$A$5:$O$104,7,FALSE)</f>
        <v>360</v>
      </c>
    </row>
    <row r="44" spans="1:2" ht="13.2" x14ac:dyDescent="0.25">
      <c r="A44" s="5" t="s">
        <v>42</v>
      </c>
      <c r="B44" s="6">
        <f>VLOOKUP(A44,[2]Summary!$A$5:$O$104,7,FALSE)</f>
        <v>468</v>
      </c>
    </row>
    <row r="45" spans="1:2" ht="13.2" x14ac:dyDescent="0.25">
      <c r="A45" s="5" t="s">
        <v>43</v>
      </c>
      <c r="B45" s="6">
        <f>VLOOKUP(A45,[2]Summary!$A$5:$O$104,7,FALSE)</f>
        <v>241</v>
      </c>
    </row>
    <row r="46" spans="1:2" ht="13.2" x14ac:dyDescent="0.25">
      <c r="A46" s="5" t="s">
        <v>44</v>
      </c>
      <c r="B46" s="6">
        <f>VLOOKUP(A46,[2]Summary!$A$5:$O$104,7,FALSE)</f>
        <v>422</v>
      </c>
    </row>
    <row r="47" spans="1:2" ht="13.2" x14ac:dyDescent="0.25">
      <c r="A47" s="5" t="s">
        <v>45</v>
      </c>
      <c r="B47" s="6">
        <f>VLOOKUP(A47,[2]Summary!$A$5:$O$104,7,FALSE)</f>
        <v>135</v>
      </c>
    </row>
    <row r="48" spans="1:2" ht="13.2" x14ac:dyDescent="0.25">
      <c r="A48" s="5" t="s">
        <v>46</v>
      </c>
      <c r="B48" s="6">
        <f>VLOOKUP(A48,[2]Summary!$A$5:$O$104,7,FALSE)</f>
        <v>308</v>
      </c>
    </row>
    <row r="49" spans="1:2" ht="13.2" x14ac:dyDescent="0.25">
      <c r="A49" s="5" t="s">
        <v>47</v>
      </c>
      <c r="B49" s="6">
        <f>VLOOKUP(A49,[2]Summary!$A$5:$O$104,7,FALSE)</f>
        <v>29</v>
      </c>
    </row>
    <row r="50" spans="1:2" ht="13.2" x14ac:dyDescent="0.25">
      <c r="A50" s="5" t="s">
        <v>48</v>
      </c>
      <c r="B50" s="6">
        <f>VLOOKUP(A50,[2]Summary!$A$5:$O$104,7,FALSE)</f>
        <v>503</v>
      </c>
    </row>
    <row r="51" spans="1:2" ht="13.2" x14ac:dyDescent="0.25">
      <c r="A51" s="5" t="s">
        <v>49</v>
      </c>
      <c r="B51" s="6">
        <f>VLOOKUP(A51,[2]Summary!$A$5:$O$104,7,FALSE)</f>
        <v>184</v>
      </c>
    </row>
    <row r="52" spans="1:2" ht="13.2" x14ac:dyDescent="0.25">
      <c r="A52" s="5" t="s">
        <v>50</v>
      </c>
      <c r="B52" s="6">
        <f>VLOOKUP(A52,[2]Summary!$A$5:$O$104,7,FALSE)</f>
        <v>835</v>
      </c>
    </row>
    <row r="53" spans="1:2" ht="13.2" x14ac:dyDescent="0.25">
      <c r="A53" s="5" t="s">
        <v>51</v>
      </c>
      <c r="B53" s="6">
        <f>VLOOKUP(A53,[2]Summary!$A$5:$O$104,7,FALSE)</f>
        <v>47</v>
      </c>
    </row>
    <row r="54" spans="1:2" ht="13.2" x14ac:dyDescent="0.25">
      <c r="A54" s="5" t="s">
        <v>52</v>
      </c>
      <c r="B54" s="6">
        <f>VLOOKUP(A54,[2]Summary!$A$5:$O$104,7,FALSE)</f>
        <v>273</v>
      </c>
    </row>
    <row r="55" spans="1:2" ht="13.2" x14ac:dyDescent="0.25">
      <c r="A55" s="5" t="s">
        <v>53</v>
      </c>
      <c r="B55" s="6">
        <f>VLOOKUP(A55,[2]Summary!$A$5:$O$104,7,FALSE)</f>
        <v>398</v>
      </c>
    </row>
    <row r="56" spans="1:2" ht="13.2" x14ac:dyDescent="0.25">
      <c r="A56" s="5" t="s">
        <v>54</v>
      </c>
      <c r="B56" s="6">
        <f>VLOOKUP(A56,[2]Summary!$A$5:$O$104,7,FALSE)</f>
        <v>305</v>
      </c>
    </row>
    <row r="57" spans="1:2" ht="13.2" x14ac:dyDescent="0.25">
      <c r="A57" s="5" t="s">
        <v>55</v>
      </c>
      <c r="B57" s="6">
        <f>VLOOKUP(A57,[2]Summary!$A$5:$O$104,7,FALSE)</f>
        <v>160</v>
      </c>
    </row>
    <row r="58" spans="1:2" ht="13.2" x14ac:dyDescent="0.25">
      <c r="A58" s="5" t="s">
        <v>56</v>
      </c>
      <c r="B58" s="6">
        <f>VLOOKUP(A58,[2]Summary!$A$5:$O$104,7,FALSE)</f>
        <v>115</v>
      </c>
    </row>
    <row r="59" spans="1:2" ht="13.2" x14ac:dyDescent="0.25">
      <c r="A59" s="5" t="s">
        <v>57</v>
      </c>
      <c r="B59" s="6">
        <f>VLOOKUP(A59,[2]Summary!$A$5:$O$104,7,FALSE)</f>
        <v>118</v>
      </c>
    </row>
    <row r="60" spans="1:2" ht="13.2" x14ac:dyDescent="0.25">
      <c r="A60" s="5" t="s">
        <v>58</v>
      </c>
      <c r="B60" s="6">
        <f>VLOOKUP(A60,[2]Summary!$A$5:$O$104,7,FALSE)</f>
        <v>319</v>
      </c>
    </row>
    <row r="61" spans="1:2" ht="13.2" x14ac:dyDescent="0.25">
      <c r="A61" s="5" t="s">
        <v>59</v>
      </c>
      <c r="B61" s="6">
        <f>VLOOKUP(A61,[2]Summary!$A$5:$O$104,7,FALSE)</f>
        <v>4741</v>
      </c>
    </row>
    <row r="62" spans="1:2" ht="13.2" x14ac:dyDescent="0.25">
      <c r="A62" s="5" t="s">
        <v>60</v>
      </c>
      <c r="B62" s="6">
        <f>VLOOKUP(A62,[2]Summary!$A$5:$O$104,7,FALSE)</f>
        <v>45</v>
      </c>
    </row>
    <row r="63" spans="1:2" ht="13.2" x14ac:dyDescent="0.25">
      <c r="A63" s="5" t="s">
        <v>61</v>
      </c>
      <c r="B63" s="6">
        <f>VLOOKUP(A63,[2]Summary!$A$5:$O$104,7,FALSE)</f>
        <v>129</v>
      </c>
    </row>
    <row r="64" spans="1:2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7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8" t="s">
        <v>100</v>
      </c>
      <c r="B102" s="16">
        <f>[2]Summary!G105</f>
        <v>45389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DFD75-035C-4E31-83A9-C21DAED73AD4}">
  <dimension ref="A1:D104"/>
  <sheetViews>
    <sheetView workbookViewId="0">
      <pane ySplit="1" topLeftCell="A79" activePane="bottomLeft" state="frozen"/>
      <selection activeCell="C2" sqref="C2"/>
      <selection pane="bottomLeft" activeCell="H85" sqref="H8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45108</v>
      </c>
      <c r="C1"/>
      <c r="D1"/>
    </row>
    <row r="2" spans="1:4" ht="14.4" x14ac:dyDescent="0.3">
      <c r="A2" s="5" t="s">
        <v>0</v>
      </c>
      <c r="B2" s="66">
        <v>1109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218</v>
      </c>
    </row>
    <row r="6" spans="1:4" ht="14.4" x14ac:dyDescent="0.3">
      <c r="A6" s="5" t="s">
        <v>4</v>
      </c>
      <c r="B6" s="66">
        <v>117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322</v>
      </c>
    </row>
    <row r="9" spans="1:4" ht="14.4" x14ac:dyDescent="0.3">
      <c r="A9" s="5" t="s">
        <v>7</v>
      </c>
      <c r="B9" s="66">
        <v>132</v>
      </c>
    </row>
    <row r="10" spans="1:4" ht="14.4" x14ac:dyDescent="0.3">
      <c r="A10" s="5" t="s">
        <v>8</v>
      </c>
      <c r="B10" s="66">
        <v>216</v>
      </c>
    </row>
    <row r="11" spans="1:4" ht="14.4" x14ac:dyDescent="0.3">
      <c r="A11" s="5" t="s">
        <v>9</v>
      </c>
      <c r="B11" s="66">
        <v>607</v>
      </c>
    </row>
    <row r="12" spans="1:4" ht="14.4" x14ac:dyDescent="0.3">
      <c r="A12" s="5" t="s">
        <v>10</v>
      </c>
      <c r="B12" s="66">
        <v>1348</v>
      </c>
    </row>
    <row r="13" spans="1:4" ht="14.4" x14ac:dyDescent="0.3">
      <c r="A13" s="5" t="s">
        <v>11</v>
      </c>
      <c r="B13" s="66">
        <v>552</v>
      </c>
    </row>
    <row r="14" spans="1:4" ht="14.4" x14ac:dyDescent="0.3">
      <c r="A14" s="5" t="s">
        <v>12</v>
      </c>
      <c r="B14" s="66">
        <v>1279</v>
      </c>
    </row>
    <row r="15" spans="1:4" ht="14.4" x14ac:dyDescent="0.3">
      <c r="A15" s="5" t="s">
        <v>13</v>
      </c>
      <c r="B15" s="66">
        <v>572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286</v>
      </c>
    </row>
    <row r="18" spans="1:2" ht="14.4" x14ac:dyDescent="0.3">
      <c r="A18" s="5" t="s">
        <v>16</v>
      </c>
      <c r="B18" s="66">
        <v>139</v>
      </c>
    </row>
    <row r="19" spans="1:2" ht="14.4" x14ac:dyDescent="0.3">
      <c r="A19" s="5" t="s">
        <v>17</v>
      </c>
      <c r="B19" s="66">
        <v>961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165</v>
      </c>
    </row>
    <row r="22" spans="1:2" ht="14.4" x14ac:dyDescent="0.3">
      <c r="A22" s="5" t="s">
        <v>20</v>
      </c>
      <c r="B22" s="66">
        <v>88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3215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774</v>
      </c>
    </row>
    <row r="31" spans="1:2" ht="14.4" x14ac:dyDescent="0.3">
      <c r="A31" s="5" t="s">
        <v>29</v>
      </c>
      <c r="B31" s="66">
        <v>194</v>
      </c>
    </row>
    <row r="32" spans="1:2" ht="14.4" x14ac:dyDescent="0.3">
      <c r="A32" s="5" t="s">
        <v>30</v>
      </c>
      <c r="B32" s="66">
        <v>391</v>
      </c>
    </row>
    <row r="33" spans="1:2" ht="14.4" x14ac:dyDescent="0.3">
      <c r="A33" s="5" t="s">
        <v>31</v>
      </c>
      <c r="B33" s="66">
        <v>2123</v>
      </c>
    </row>
    <row r="34" spans="1:2" ht="14.4" x14ac:dyDescent="0.3">
      <c r="A34" s="5" t="s">
        <v>32</v>
      </c>
      <c r="B34" s="66">
        <v>476</v>
      </c>
    </row>
    <row r="35" spans="1:2" ht="14.4" x14ac:dyDescent="0.3">
      <c r="A35" s="5" t="s">
        <v>33</v>
      </c>
      <c r="B35" s="66">
        <v>2567</v>
      </c>
    </row>
    <row r="36" spans="1:2" ht="14.4" x14ac:dyDescent="0.3">
      <c r="A36" s="5" t="s">
        <v>34</v>
      </c>
      <c r="B36" s="66">
        <v>362</v>
      </c>
    </row>
    <row r="37" spans="1:2" ht="14.4" x14ac:dyDescent="0.3">
      <c r="A37" s="5" t="s">
        <v>35</v>
      </c>
      <c r="B37" s="66">
        <v>1912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4570</v>
      </c>
    </row>
    <row r="43" spans="1:2" ht="14.4" x14ac:dyDescent="0.3">
      <c r="A43" s="5" t="s">
        <v>41</v>
      </c>
      <c r="B43" s="66">
        <v>425</v>
      </c>
    </row>
    <row r="44" spans="1:2" ht="14.4" x14ac:dyDescent="0.3">
      <c r="A44" s="5" t="s">
        <v>42</v>
      </c>
      <c r="B44" s="66">
        <v>853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430</v>
      </c>
    </row>
    <row r="47" spans="1:2" ht="14.4" x14ac:dyDescent="0.3">
      <c r="A47" s="5" t="s">
        <v>45</v>
      </c>
      <c r="B47" s="66">
        <v>181</v>
      </c>
    </row>
    <row r="48" spans="1:2" ht="14.4" x14ac:dyDescent="0.3">
      <c r="A48" s="5" t="s">
        <v>46</v>
      </c>
      <c r="B48" s="66">
        <v>375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763</v>
      </c>
    </row>
    <row r="51" spans="1:2" ht="14.4" x14ac:dyDescent="0.3">
      <c r="A51" s="5" t="s">
        <v>49</v>
      </c>
      <c r="B51" s="66">
        <v>185</v>
      </c>
    </row>
    <row r="52" spans="1:2" ht="14.4" x14ac:dyDescent="0.3">
      <c r="A52" s="5" t="s">
        <v>50</v>
      </c>
      <c r="B52" s="66">
        <v>1090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372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432</v>
      </c>
    </row>
    <row r="57" spans="1:2" ht="14.4" x14ac:dyDescent="0.3">
      <c r="A57" s="5" t="s">
        <v>55</v>
      </c>
      <c r="B57" s="66">
        <v>187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7549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143</v>
      </c>
    </row>
    <row r="64" spans="1:2" ht="14.4" x14ac:dyDescent="0.3">
      <c r="A64" s="5" t="s">
        <v>62</v>
      </c>
      <c r="B64" s="66">
        <v>408</v>
      </c>
    </row>
    <row r="65" spans="1:2" ht="14.4" x14ac:dyDescent="0.3">
      <c r="A65" s="5" t="s">
        <v>63</v>
      </c>
      <c r="B65" s="66">
        <v>589</v>
      </c>
    </row>
    <row r="66" spans="1:2" ht="14.4" x14ac:dyDescent="0.3">
      <c r="A66" s="7" t="s">
        <v>64</v>
      </c>
      <c r="B66" s="66">
        <v>1141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1070</v>
      </c>
    </row>
    <row r="69" spans="1:2" ht="14.4" x14ac:dyDescent="0.3">
      <c r="A69" s="5" t="s">
        <v>67</v>
      </c>
      <c r="B69" s="66">
        <v>570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247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1471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862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1396</v>
      </c>
    </row>
    <row r="80" spans="1:2" ht="14.4" x14ac:dyDescent="0.3">
      <c r="A80" s="5" t="s">
        <v>78</v>
      </c>
      <c r="B80" s="66">
        <v>578</v>
      </c>
    </row>
    <row r="81" spans="1:2" ht="14.4" x14ac:dyDescent="0.3">
      <c r="A81" s="5" t="s">
        <v>79</v>
      </c>
      <c r="B81" s="66">
        <v>919</v>
      </c>
    </row>
    <row r="82" spans="1:2" ht="14.4" x14ac:dyDescent="0.3">
      <c r="A82" s="5" t="s">
        <v>80</v>
      </c>
      <c r="B82" s="66">
        <v>497</v>
      </c>
    </row>
    <row r="83" spans="1:2" ht="14.4" x14ac:dyDescent="0.3">
      <c r="A83" s="5" t="s">
        <v>81</v>
      </c>
      <c r="B83" s="66">
        <v>507</v>
      </c>
    </row>
    <row r="84" spans="1:2" ht="14.4" x14ac:dyDescent="0.3">
      <c r="A84" s="5" t="s">
        <v>82</v>
      </c>
      <c r="B84" s="66">
        <v>376</v>
      </c>
    </row>
    <row r="85" spans="1:2" ht="14.4" x14ac:dyDescent="0.3">
      <c r="A85" s="5" t="s">
        <v>83</v>
      </c>
      <c r="B85" s="66">
        <v>317</v>
      </c>
    </row>
    <row r="86" spans="1:2" ht="14.4" x14ac:dyDescent="0.3">
      <c r="A86" s="5" t="s">
        <v>84</v>
      </c>
      <c r="B86" s="66">
        <v>214</v>
      </c>
    </row>
    <row r="87" spans="1:2" ht="14.4" x14ac:dyDescent="0.3">
      <c r="A87" s="5" t="s">
        <v>85</v>
      </c>
      <c r="B87" s="66">
        <v>385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883</v>
      </c>
    </row>
    <row r="92" spans="1:2" ht="14.4" x14ac:dyDescent="0.3">
      <c r="A92" s="5" t="s">
        <v>90</v>
      </c>
      <c r="B92" s="66">
        <v>403</v>
      </c>
    </row>
    <row r="93" spans="1:2" ht="14.4" x14ac:dyDescent="0.3">
      <c r="A93" s="5" t="s">
        <v>91</v>
      </c>
      <c r="B93" s="66">
        <v>4737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95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963</v>
      </c>
    </row>
    <row r="98" spans="1:2" ht="14.4" x14ac:dyDescent="0.3">
      <c r="A98" s="5" t="s">
        <v>96</v>
      </c>
      <c r="B98" s="66">
        <v>354</v>
      </c>
    </row>
    <row r="99" spans="1:2" ht="14.4" x14ac:dyDescent="0.3">
      <c r="A99" s="5" t="s">
        <v>97</v>
      </c>
      <c r="B99" s="66">
        <v>729</v>
      </c>
    </row>
    <row r="100" spans="1:2" ht="14.4" x14ac:dyDescent="0.3">
      <c r="A100" s="5" t="s">
        <v>98</v>
      </c>
      <c r="B100" s="66">
        <v>153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64043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2.5546875" style="4" customWidth="1"/>
    <col min="3" max="3" width="9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</row>
    <row r="3" spans="1:4" ht="13.2" x14ac:dyDescent="0.25">
      <c r="A3" s="5" t="s">
        <v>1</v>
      </c>
      <c r="B3" s="6">
        <v>157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172</v>
      </c>
    </row>
    <row r="6" spans="1:4" ht="13.2" x14ac:dyDescent="0.25">
      <c r="A6" s="5" t="s">
        <v>4</v>
      </c>
      <c r="B6" s="6">
        <v>83</v>
      </c>
    </row>
    <row r="7" spans="1:4" ht="13.2" x14ac:dyDescent="0.25">
      <c r="A7" s="5" t="s">
        <v>5</v>
      </c>
      <c r="B7" s="6">
        <v>51</v>
      </c>
    </row>
    <row r="8" spans="1:4" ht="13.2" x14ac:dyDescent="0.25">
      <c r="A8" s="5" t="s">
        <v>6</v>
      </c>
      <c r="B8" s="6">
        <v>219</v>
      </c>
    </row>
    <row r="9" spans="1:4" ht="13.2" x14ac:dyDescent="0.25">
      <c r="A9" s="5" t="s">
        <v>7</v>
      </c>
      <c r="B9" s="6">
        <v>132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399</v>
      </c>
    </row>
    <row r="12" spans="1:4" ht="13.2" x14ac:dyDescent="0.25">
      <c r="A12" s="5" t="s">
        <v>10</v>
      </c>
      <c r="B12" s="6">
        <v>1584</v>
      </c>
    </row>
    <row r="13" spans="1:4" ht="13.2" x14ac:dyDescent="0.25">
      <c r="A13" s="5" t="s">
        <v>11</v>
      </c>
      <c r="B13" s="6">
        <v>389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476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298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914</v>
      </c>
    </row>
    <row r="20" spans="1:2" ht="13.2" x14ac:dyDescent="0.25">
      <c r="A20" s="5" t="s">
        <v>18</v>
      </c>
      <c r="B20" s="6">
        <v>210</v>
      </c>
    </row>
    <row r="21" spans="1:2" ht="13.2" x14ac:dyDescent="0.25">
      <c r="A21" s="5" t="s">
        <v>19</v>
      </c>
      <c r="B21" s="6">
        <v>140</v>
      </c>
    </row>
    <row r="22" spans="1:2" ht="13.2" x14ac:dyDescent="0.25">
      <c r="A22" s="5" t="s">
        <v>20</v>
      </c>
      <c r="B22" s="6">
        <v>116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695</v>
      </c>
    </row>
    <row r="25" spans="1:2" ht="13.2" x14ac:dyDescent="0.25">
      <c r="A25" s="5" t="s">
        <v>23</v>
      </c>
      <c r="B25" s="6">
        <v>315</v>
      </c>
    </row>
    <row r="26" spans="1:2" ht="13.2" x14ac:dyDescent="0.25">
      <c r="A26" s="5" t="s">
        <v>24</v>
      </c>
      <c r="B26" s="6">
        <v>555</v>
      </c>
    </row>
    <row r="27" spans="1:2" ht="13.2" x14ac:dyDescent="0.25">
      <c r="A27" s="7" t="s">
        <v>25</v>
      </c>
      <c r="B27" s="6">
        <v>1820</v>
      </c>
    </row>
    <row r="28" spans="1:2" ht="13.2" x14ac:dyDescent="0.25">
      <c r="A28" s="5" t="s">
        <v>26</v>
      </c>
      <c r="B28" s="6">
        <v>78</v>
      </c>
    </row>
    <row r="29" spans="1:2" ht="13.2" x14ac:dyDescent="0.25">
      <c r="A29" s="5" t="s">
        <v>27</v>
      </c>
      <c r="B29" s="6">
        <v>92</v>
      </c>
    </row>
    <row r="30" spans="1:2" ht="13.2" x14ac:dyDescent="0.25">
      <c r="A30" s="5" t="s">
        <v>28</v>
      </c>
      <c r="B30" s="6">
        <v>894</v>
      </c>
    </row>
    <row r="31" spans="1:2" ht="13.2" x14ac:dyDescent="0.25">
      <c r="A31" s="5" t="s">
        <v>29</v>
      </c>
      <c r="B31" s="6">
        <v>142</v>
      </c>
    </row>
    <row r="32" spans="1:2" ht="13.2" x14ac:dyDescent="0.25">
      <c r="A32" s="5" t="s">
        <v>30</v>
      </c>
      <c r="B32" s="6">
        <v>284</v>
      </c>
    </row>
    <row r="33" spans="1:2" ht="13.2" x14ac:dyDescent="0.25">
      <c r="A33" s="5" t="s">
        <v>31</v>
      </c>
      <c r="B33" s="6">
        <v>1419</v>
      </c>
    </row>
    <row r="34" spans="1:2" ht="13.2" x14ac:dyDescent="0.25">
      <c r="A34" s="5" t="s">
        <v>32</v>
      </c>
      <c r="B34" s="6">
        <v>437</v>
      </c>
    </row>
    <row r="35" spans="1:2" ht="13.2" x14ac:dyDescent="0.25">
      <c r="A35" s="5" t="s">
        <v>33</v>
      </c>
      <c r="B35" s="6">
        <v>1247</v>
      </c>
    </row>
    <row r="36" spans="1:2" ht="13.2" x14ac:dyDescent="0.25">
      <c r="A36" s="5" t="s">
        <v>34</v>
      </c>
      <c r="B36" s="6">
        <v>299</v>
      </c>
    </row>
    <row r="37" spans="1:2" ht="13.2" x14ac:dyDescent="0.25">
      <c r="A37" s="5" t="s">
        <v>35</v>
      </c>
      <c r="B37" s="6">
        <v>1442</v>
      </c>
    </row>
    <row r="38" spans="1:2" ht="13.2" x14ac:dyDescent="0.25">
      <c r="A38" s="5" t="s">
        <v>36</v>
      </c>
      <c r="B38" s="6">
        <v>62</v>
      </c>
    </row>
    <row r="39" spans="1:2" ht="13.2" x14ac:dyDescent="0.25">
      <c r="A39" s="5" t="s">
        <v>37</v>
      </c>
      <c r="B39" s="6">
        <v>52</v>
      </c>
    </row>
    <row r="40" spans="1:2" ht="13.2" x14ac:dyDescent="0.25">
      <c r="A40" s="5" t="s">
        <v>38</v>
      </c>
      <c r="B40" s="6">
        <v>233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2290</v>
      </c>
    </row>
    <row r="43" spans="1:2" ht="13.2" x14ac:dyDescent="0.25">
      <c r="A43" s="5" t="s">
        <v>41</v>
      </c>
      <c r="B43" s="6">
        <v>382</v>
      </c>
    </row>
    <row r="44" spans="1:2" ht="13.2" x14ac:dyDescent="0.25">
      <c r="A44" s="5" t="s">
        <v>42</v>
      </c>
      <c r="B44" s="6">
        <v>459</v>
      </c>
    </row>
    <row r="45" spans="1:2" ht="13.2" x14ac:dyDescent="0.25">
      <c r="A45" s="5" t="s">
        <v>43</v>
      </c>
      <c r="B45" s="6">
        <v>289</v>
      </c>
    </row>
    <row r="46" spans="1:2" ht="13.2" x14ac:dyDescent="0.25">
      <c r="A46" s="5" t="s">
        <v>44</v>
      </c>
      <c r="B46" s="6">
        <v>431</v>
      </c>
    </row>
    <row r="47" spans="1:2" ht="13.2" x14ac:dyDescent="0.25">
      <c r="A47" s="5" t="s">
        <v>45</v>
      </c>
      <c r="B47" s="6">
        <v>185</v>
      </c>
    </row>
    <row r="48" spans="1:2" ht="13.2" x14ac:dyDescent="0.25">
      <c r="A48" s="5" t="s">
        <v>46</v>
      </c>
      <c r="B48" s="6">
        <v>302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514</v>
      </c>
    </row>
    <row r="51" spans="1:2" ht="13.2" x14ac:dyDescent="0.25">
      <c r="A51" s="5" t="s">
        <v>49</v>
      </c>
      <c r="B51" s="6">
        <v>181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310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271</v>
      </c>
    </row>
    <row r="57" spans="1:2" ht="13.2" x14ac:dyDescent="0.25">
      <c r="A57" s="5" t="s">
        <v>55</v>
      </c>
      <c r="B57" s="6">
        <v>152</v>
      </c>
    </row>
    <row r="58" spans="1:2" ht="13.2" x14ac:dyDescent="0.25">
      <c r="A58" s="5" t="s">
        <v>56</v>
      </c>
      <c r="B58" s="6">
        <v>123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280</v>
      </c>
    </row>
    <row r="61" spans="1:2" ht="13.2" x14ac:dyDescent="0.25">
      <c r="A61" s="5" t="s">
        <v>59</v>
      </c>
      <c r="B61" s="6">
        <v>5041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8" t="s">
        <v>100</v>
      </c>
      <c r="B102" s="16">
        <v>46182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3320312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167</v>
      </c>
    </row>
    <row r="4" spans="1:4" ht="13.2" x14ac:dyDescent="0.25">
      <c r="A4" s="5" t="s">
        <v>2</v>
      </c>
      <c r="B4" s="6">
        <v>52</v>
      </c>
    </row>
    <row r="5" spans="1:4" ht="13.2" x14ac:dyDescent="0.25">
      <c r="A5" s="5" t="s">
        <v>3</v>
      </c>
      <c r="B5" s="6">
        <v>176</v>
      </c>
    </row>
    <row r="6" spans="1:4" ht="13.2" x14ac:dyDescent="0.25">
      <c r="A6" s="5" t="s">
        <v>4</v>
      </c>
      <c r="B6" s="6">
        <v>122</v>
      </c>
    </row>
    <row r="7" spans="1:4" ht="13.2" x14ac:dyDescent="0.25">
      <c r="A7" s="5" t="s">
        <v>5</v>
      </c>
      <c r="B7" s="6">
        <v>57</v>
      </c>
    </row>
    <row r="8" spans="1:4" ht="13.2" x14ac:dyDescent="0.25">
      <c r="A8" s="5" t="s">
        <v>6</v>
      </c>
      <c r="B8" s="6">
        <v>216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240</v>
      </c>
    </row>
    <row r="11" spans="1:4" ht="13.2" x14ac:dyDescent="0.25">
      <c r="A11" s="5" t="s">
        <v>9</v>
      </c>
      <c r="B11" s="6">
        <v>395</v>
      </c>
    </row>
    <row r="12" spans="1:4" ht="13.2" x14ac:dyDescent="0.25">
      <c r="A12" s="5" t="s">
        <v>10</v>
      </c>
      <c r="B12" s="6">
        <v>1716</v>
      </c>
    </row>
    <row r="13" spans="1:4" ht="13.2" x14ac:dyDescent="0.25">
      <c r="A13" s="5" t="s">
        <v>11</v>
      </c>
      <c r="B13" s="6">
        <v>453</v>
      </c>
    </row>
    <row r="14" spans="1:4" ht="13.2" x14ac:dyDescent="0.25">
      <c r="A14" s="5" t="s">
        <v>12</v>
      </c>
      <c r="B14" s="6">
        <v>822</v>
      </c>
    </row>
    <row r="15" spans="1:4" ht="13.2" x14ac:dyDescent="0.25">
      <c r="A15" s="5" t="s">
        <v>13</v>
      </c>
      <c r="B15" s="6">
        <v>471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368</v>
      </c>
    </row>
    <row r="18" spans="1:2" ht="13.2" x14ac:dyDescent="0.25">
      <c r="A18" s="5" t="s">
        <v>16</v>
      </c>
      <c r="B18" s="6">
        <v>117</v>
      </c>
    </row>
    <row r="19" spans="1:2" ht="13.2" x14ac:dyDescent="0.25">
      <c r="A19" s="5" t="s">
        <v>17</v>
      </c>
      <c r="B19" s="6">
        <v>1034</v>
      </c>
    </row>
    <row r="20" spans="1:2" ht="13.2" x14ac:dyDescent="0.25">
      <c r="A20" s="5" t="s">
        <v>18</v>
      </c>
      <c r="B20" s="6">
        <v>239</v>
      </c>
    </row>
    <row r="21" spans="1:2" ht="13.2" x14ac:dyDescent="0.25">
      <c r="A21" s="5" t="s">
        <v>19</v>
      </c>
      <c r="B21" s="6">
        <v>154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78</v>
      </c>
    </row>
    <row r="24" spans="1:2" ht="13.2" x14ac:dyDescent="0.25">
      <c r="A24" s="5" t="s">
        <v>22</v>
      </c>
      <c r="B24" s="6">
        <v>801</v>
      </c>
    </row>
    <row r="25" spans="1:2" ht="13.2" x14ac:dyDescent="0.25">
      <c r="A25" s="5" t="s">
        <v>23</v>
      </c>
      <c r="B25" s="6">
        <v>320</v>
      </c>
    </row>
    <row r="26" spans="1:2" ht="13.2" x14ac:dyDescent="0.25">
      <c r="A26" s="5" t="s">
        <v>24</v>
      </c>
      <c r="B26" s="6">
        <v>605</v>
      </c>
    </row>
    <row r="27" spans="1:2" ht="13.2" x14ac:dyDescent="0.25">
      <c r="A27" s="7" t="s">
        <v>25</v>
      </c>
      <c r="B27" s="6">
        <v>1810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973</v>
      </c>
    </row>
    <row r="31" spans="1:2" ht="13.2" x14ac:dyDescent="0.25">
      <c r="A31" s="5" t="s">
        <v>29</v>
      </c>
      <c r="B31" s="6">
        <v>172</v>
      </c>
    </row>
    <row r="32" spans="1:2" ht="13.2" x14ac:dyDescent="0.25">
      <c r="A32" s="5" t="s">
        <v>30</v>
      </c>
      <c r="B32" s="6">
        <v>349</v>
      </c>
    </row>
    <row r="33" spans="1:2" ht="13.2" x14ac:dyDescent="0.25">
      <c r="A33" s="5" t="s">
        <v>31</v>
      </c>
      <c r="B33" s="6">
        <v>1635</v>
      </c>
    </row>
    <row r="34" spans="1:2" ht="13.2" x14ac:dyDescent="0.25">
      <c r="A34" s="5" t="s">
        <v>32</v>
      </c>
      <c r="B34" s="6">
        <v>452</v>
      </c>
    </row>
    <row r="35" spans="1:2" ht="13.2" x14ac:dyDescent="0.25">
      <c r="A35" s="5" t="s">
        <v>33</v>
      </c>
      <c r="B35" s="6">
        <v>1366</v>
      </c>
    </row>
    <row r="36" spans="1:2" ht="13.2" x14ac:dyDescent="0.25">
      <c r="A36" s="5" t="s">
        <v>34</v>
      </c>
      <c r="B36" s="6">
        <v>371</v>
      </c>
    </row>
    <row r="37" spans="1:2" ht="13.2" x14ac:dyDescent="0.25">
      <c r="A37" s="5" t="s">
        <v>35</v>
      </c>
      <c r="B37" s="6">
        <v>1462</v>
      </c>
    </row>
    <row r="38" spans="1:2" ht="13.2" x14ac:dyDescent="0.25">
      <c r="A38" s="5" t="s">
        <v>36</v>
      </c>
      <c r="B38" s="6">
        <v>58</v>
      </c>
    </row>
    <row r="39" spans="1:2" ht="13.2" x14ac:dyDescent="0.25">
      <c r="A39" s="5" t="s">
        <v>37</v>
      </c>
      <c r="B39" s="6">
        <v>58</v>
      </c>
    </row>
    <row r="40" spans="1:2" ht="13.2" x14ac:dyDescent="0.25">
      <c r="A40" s="5" t="s">
        <v>38</v>
      </c>
      <c r="B40" s="6">
        <v>260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2606</v>
      </c>
    </row>
    <row r="43" spans="1:2" ht="13.2" x14ac:dyDescent="0.25">
      <c r="A43" s="5" t="s">
        <v>41</v>
      </c>
      <c r="B43" s="6">
        <v>434</v>
      </c>
    </row>
    <row r="44" spans="1:2" ht="13.2" x14ac:dyDescent="0.25">
      <c r="A44" s="5" t="s">
        <v>42</v>
      </c>
      <c r="B44" s="6">
        <v>468</v>
      </c>
    </row>
    <row r="45" spans="1:2" ht="13.2" x14ac:dyDescent="0.25">
      <c r="A45" s="5" t="s">
        <v>43</v>
      </c>
      <c r="B45" s="6">
        <v>343</v>
      </c>
    </row>
    <row r="46" spans="1:2" ht="13.2" x14ac:dyDescent="0.25">
      <c r="A46" s="5" t="s">
        <v>44</v>
      </c>
      <c r="B46" s="6">
        <v>502</v>
      </c>
    </row>
    <row r="47" spans="1:2" ht="13.2" x14ac:dyDescent="0.25">
      <c r="A47" s="5" t="s">
        <v>45</v>
      </c>
      <c r="B47" s="6">
        <v>193</v>
      </c>
    </row>
    <row r="48" spans="1:2" ht="13.2" x14ac:dyDescent="0.25">
      <c r="A48" s="5" t="s">
        <v>46</v>
      </c>
      <c r="B48" s="6">
        <v>255</v>
      </c>
    </row>
    <row r="49" spans="1:2" ht="13.2" x14ac:dyDescent="0.25">
      <c r="A49" s="5" t="s">
        <v>47</v>
      </c>
      <c r="B49" s="6">
        <v>37</v>
      </c>
    </row>
    <row r="50" spans="1:2" ht="13.2" x14ac:dyDescent="0.25">
      <c r="A50" s="5" t="s">
        <v>48</v>
      </c>
      <c r="B50" s="6">
        <v>477</v>
      </c>
    </row>
    <row r="51" spans="1:2" ht="13.2" x14ac:dyDescent="0.25">
      <c r="A51" s="5" t="s">
        <v>49</v>
      </c>
      <c r="B51" s="6">
        <v>241</v>
      </c>
    </row>
    <row r="52" spans="1:2" ht="13.2" x14ac:dyDescent="0.25">
      <c r="A52" s="5" t="s">
        <v>50</v>
      </c>
      <c r="B52" s="6">
        <v>986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362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239</v>
      </c>
    </row>
    <row r="57" spans="1:2" ht="13.2" x14ac:dyDescent="0.25">
      <c r="A57" s="5" t="s">
        <v>55</v>
      </c>
      <c r="B57" s="6">
        <v>198</v>
      </c>
    </row>
    <row r="58" spans="1:2" ht="13.2" x14ac:dyDescent="0.25">
      <c r="A58" s="5" t="s">
        <v>56</v>
      </c>
      <c r="B58" s="6">
        <v>146</v>
      </c>
    </row>
    <row r="59" spans="1:2" ht="13.2" x14ac:dyDescent="0.25">
      <c r="A59" s="5" t="s">
        <v>57</v>
      </c>
      <c r="B59" s="6">
        <v>155</v>
      </c>
    </row>
    <row r="60" spans="1:2" ht="13.2" x14ac:dyDescent="0.25">
      <c r="A60" s="5" t="s">
        <v>58</v>
      </c>
      <c r="B60" s="6">
        <v>316</v>
      </c>
    </row>
    <row r="61" spans="1:2" ht="13.2" x14ac:dyDescent="0.25">
      <c r="A61" s="5" t="s">
        <v>59</v>
      </c>
      <c r="B61" s="6">
        <v>5685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7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8" t="s">
        <v>100</v>
      </c>
      <c r="B102" s="16">
        <v>50381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9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</row>
    <row r="3" spans="1:4" ht="13.2" x14ac:dyDescent="0.25">
      <c r="A3" s="5" t="s">
        <v>1</v>
      </c>
      <c r="B3" s="6">
        <v>132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123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50</v>
      </c>
    </row>
    <row r="8" spans="1:4" ht="13.2" x14ac:dyDescent="0.25">
      <c r="A8" s="5" t="s">
        <v>6</v>
      </c>
      <c r="B8" s="6">
        <v>190</v>
      </c>
    </row>
    <row r="9" spans="1:4" ht="13.2" x14ac:dyDescent="0.25">
      <c r="A9" s="5" t="s">
        <v>7</v>
      </c>
      <c r="B9" s="6">
        <v>95</v>
      </c>
    </row>
    <row r="10" spans="1:4" ht="13.2" x14ac:dyDescent="0.25">
      <c r="A10" s="5" t="s">
        <v>8</v>
      </c>
      <c r="B10" s="6">
        <v>183</v>
      </c>
    </row>
    <row r="11" spans="1:4" ht="13.2" x14ac:dyDescent="0.25">
      <c r="A11" s="5" t="s">
        <v>9</v>
      </c>
      <c r="B11" s="6">
        <v>397</v>
      </c>
    </row>
    <row r="12" spans="1:4" ht="13.2" x14ac:dyDescent="0.25">
      <c r="A12" s="5" t="s">
        <v>10</v>
      </c>
      <c r="B12" s="6">
        <v>1446</v>
      </c>
    </row>
    <row r="13" spans="1:4" ht="13.2" x14ac:dyDescent="0.25">
      <c r="A13" s="5" t="s">
        <v>11</v>
      </c>
      <c r="B13" s="6">
        <v>352</v>
      </c>
    </row>
    <row r="14" spans="1:4" ht="13.2" x14ac:dyDescent="0.25">
      <c r="A14" s="5" t="s">
        <v>12</v>
      </c>
      <c r="B14" s="6">
        <v>717</v>
      </c>
    </row>
    <row r="15" spans="1:4" ht="13.2" x14ac:dyDescent="0.25">
      <c r="A15" s="5" t="s">
        <v>13</v>
      </c>
      <c r="B15" s="6">
        <v>382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340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773</v>
      </c>
    </row>
    <row r="20" spans="1:2" ht="13.2" x14ac:dyDescent="0.25">
      <c r="A20" s="5" t="s">
        <v>18</v>
      </c>
      <c r="B20" s="6">
        <v>141</v>
      </c>
    </row>
    <row r="21" spans="1:2" ht="13.2" x14ac:dyDescent="0.25">
      <c r="A21" s="5" t="s">
        <v>19</v>
      </c>
      <c r="B21" s="6">
        <v>106</v>
      </c>
    </row>
    <row r="22" spans="1:2" ht="13.2" x14ac:dyDescent="0.25">
      <c r="A22" s="5" t="s">
        <v>20</v>
      </c>
      <c r="B22" s="6">
        <v>81</v>
      </c>
    </row>
    <row r="23" spans="1:2" ht="13.2" x14ac:dyDescent="0.25">
      <c r="A23" s="5" t="s">
        <v>21</v>
      </c>
      <c r="B23" s="6">
        <v>50</v>
      </c>
    </row>
    <row r="24" spans="1:2" ht="13.2" x14ac:dyDescent="0.25">
      <c r="A24" s="5" t="s">
        <v>22</v>
      </c>
      <c r="B24" s="6">
        <v>564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462</v>
      </c>
    </row>
    <row r="27" spans="1:2" ht="13.2" x14ac:dyDescent="0.25">
      <c r="A27" s="7" t="s">
        <v>25</v>
      </c>
      <c r="B27" s="6">
        <v>1355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681</v>
      </c>
    </row>
    <row r="31" spans="1:2" ht="13.2" x14ac:dyDescent="0.25">
      <c r="A31" s="5" t="s">
        <v>29</v>
      </c>
      <c r="B31" s="6">
        <v>118</v>
      </c>
    </row>
    <row r="32" spans="1:2" ht="13.2" x14ac:dyDescent="0.25">
      <c r="A32" s="5" t="s">
        <v>30</v>
      </c>
      <c r="B32" s="6">
        <v>223</v>
      </c>
    </row>
    <row r="33" spans="1:2" ht="13.2" x14ac:dyDescent="0.25">
      <c r="A33" s="5" t="s">
        <v>31</v>
      </c>
      <c r="B33" s="6">
        <v>1025</v>
      </c>
    </row>
    <row r="34" spans="1:2" ht="13.2" x14ac:dyDescent="0.25">
      <c r="A34" s="5" t="s">
        <v>32</v>
      </c>
      <c r="B34" s="6">
        <v>299</v>
      </c>
    </row>
    <row r="35" spans="1:2" ht="13.2" x14ac:dyDescent="0.25">
      <c r="A35" s="5" t="s">
        <v>33</v>
      </c>
      <c r="B35" s="6">
        <v>1047</v>
      </c>
    </row>
    <row r="36" spans="1:2" ht="13.2" x14ac:dyDescent="0.25">
      <c r="A36" s="5" t="s">
        <v>34</v>
      </c>
      <c r="B36" s="6">
        <v>192</v>
      </c>
    </row>
    <row r="37" spans="1:2" ht="13.2" x14ac:dyDescent="0.25">
      <c r="A37" s="5" t="s">
        <v>35</v>
      </c>
      <c r="B37" s="6">
        <v>1026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171</v>
      </c>
    </row>
    <row r="41" spans="1:2" ht="13.2" x14ac:dyDescent="0.25">
      <c r="A41" s="5" t="s">
        <v>39</v>
      </c>
      <c r="B41" s="6">
        <v>85</v>
      </c>
    </row>
    <row r="42" spans="1:2" ht="13.2" x14ac:dyDescent="0.25">
      <c r="A42" s="5" t="s">
        <v>40</v>
      </c>
      <c r="B42" s="6">
        <v>1980</v>
      </c>
    </row>
    <row r="43" spans="1:2" ht="13.2" x14ac:dyDescent="0.25">
      <c r="A43" s="5" t="s">
        <v>41</v>
      </c>
      <c r="B43" s="6">
        <v>251</v>
      </c>
    </row>
    <row r="44" spans="1:2" ht="13.2" x14ac:dyDescent="0.25">
      <c r="A44" s="5" t="s">
        <v>42</v>
      </c>
      <c r="B44" s="6">
        <v>365</v>
      </c>
    </row>
    <row r="45" spans="1:2" ht="13.2" x14ac:dyDescent="0.25">
      <c r="A45" s="5" t="s">
        <v>43</v>
      </c>
      <c r="B45" s="6">
        <v>253</v>
      </c>
    </row>
    <row r="46" spans="1:2" ht="13.2" x14ac:dyDescent="0.25">
      <c r="A46" s="5" t="s">
        <v>44</v>
      </c>
      <c r="B46" s="6">
        <v>416</v>
      </c>
    </row>
    <row r="47" spans="1:2" ht="13.2" x14ac:dyDescent="0.25">
      <c r="A47" s="5" t="s">
        <v>45</v>
      </c>
      <c r="B47" s="6">
        <v>109</v>
      </c>
    </row>
    <row r="48" spans="1:2" ht="13.2" x14ac:dyDescent="0.25">
      <c r="A48" s="5" t="s">
        <v>46</v>
      </c>
      <c r="B48" s="6">
        <v>220</v>
      </c>
    </row>
    <row r="49" spans="1:2" ht="13.2" x14ac:dyDescent="0.25">
      <c r="A49" s="5" t="s">
        <v>47</v>
      </c>
      <c r="B49" s="6">
        <v>26</v>
      </c>
    </row>
    <row r="50" spans="1:2" ht="13.2" x14ac:dyDescent="0.25">
      <c r="A50" s="5" t="s">
        <v>48</v>
      </c>
      <c r="B50" s="6">
        <v>409</v>
      </c>
    </row>
    <row r="51" spans="1:2" ht="13.2" x14ac:dyDescent="0.25">
      <c r="A51" s="5" t="s">
        <v>49</v>
      </c>
      <c r="B51" s="6">
        <v>175</v>
      </c>
    </row>
    <row r="52" spans="1:2" ht="13.2" x14ac:dyDescent="0.25">
      <c r="A52" s="5" t="s">
        <v>50</v>
      </c>
      <c r="B52" s="6">
        <v>702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230</v>
      </c>
    </row>
    <row r="55" spans="1:2" ht="13.2" x14ac:dyDescent="0.25">
      <c r="A55" s="5" t="s">
        <v>53</v>
      </c>
      <c r="B55" s="6">
        <v>346</v>
      </c>
    </row>
    <row r="56" spans="1:2" ht="13.2" x14ac:dyDescent="0.25">
      <c r="A56" s="5" t="s">
        <v>54</v>
      </c>
      <c r="B56" s="6">
        <v>224</v>
      </c>
    </row>
    <row r="57" spans="1:2" ht="13.2" x14ac:dyDescent="0.25">
      <c r="A57" s="5" t="s">
        <v>55</v>
      </c>
      <c r="B57" s="6">
        <v>148</v>
      </c>
    </row>
    <row r="58" spans="1:2" ht="13.2" x14ac:dyDescent="0.25">
      <c r="A58" s="5" t="s">
        <v>56</v>
      </c>
      <c r="B58" s="6">
        <v>155</v>
      </c>
    </row>
    <row r="59" spans="1:2" ht="13.2" x14ac:dyDescent="0.25">
      <c r="A59" s="5" t="s">
        <v>57</v>
      </c>
      <c r="B59" s="6">
        <v>100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4313</v>
      </c>
    </row>
    <row r="62" spans="1:2" ht="13.2" x14ac:dyDescent="0.25">
      <c r="A62" s="5" t="s">
        <v>60</v>
      </c>
      <c r="B62" s="6">
        <v>33</v>
      </c>
    </row>
    <row r="63" spans="1:2" ht="13.2" x14ac:dyDescent="0.25">
      <c r="A63" s="5" t="s">
        <v>61</v>
      </c>
      <c r="B63" s="6">
        <v>100</v>
      </c>
    </row>
    <row r="64" spans="1:2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7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8" t="s">
        <v>100</v>
      </c>
      <c r="B102" s="9">
        <v>37693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4" customWidth="1"/>
    <col min="2" max="2" width="10.6640625" style="4" customWidth="1"/>
    <col min="3" max="3" width="8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211</v>
      </c>
    </row>
    <row r="4" spans="1:4" ht="13.2" x14ac:dyDescent="0.25">
      <c r="A4" s="5" t="s">
        <v>2</v>
      </c>
      <c r="B4" s="6">
        <v>55</v>
      </c>
    </row>
    <row r="5" spans="1:4" ht="13.2" x14ac:dyDescent="0.25">
      <c r="A5" s="5" t="s">
        <v>3</v>
      </c>
      <c r="B5" s="6">
        <v>214</v>
      </c>
    </row>
    <row r="6" spans="1:4" ht="13.2" x14ac:dyDescent="0.25">
      <c r="A6" s="5" t="s">
        <v>4</v>
      </c>
      <c r="B6" s="6">
        <v>136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284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289</v>
      </c>
    </row>
    <row r="11" spans="1:4" ht="13.2" x14ac:dyDescent="0.25">
      <c r="A11" s="5" t="s">
        <v>9</v>
      </c>
      <c r="B11" s="6">
        <v>810</v>
      </c>
    </row>
    <row r="12" spans="1:4" ht="13.2" x14ac:dyDescent="0.25">
      <c r="A12" s="5" t="s">
        <v>10</v>
      </c>
      <c r="B12" s="6">
        <v>2071</v>
      </c>
    </row>
    <row r="13" spans="1:4" ht="13.2" x14ac:dyDescent="0.25">
      <c r="A13" s="5" t="s">
        <v>11</v>
      </c>
      <c r="B13" s="6">
        <v>473</v>
      </c>
    </row>
    <row r="14" spans="1:4" ht="13.2" x14ac:dyDescent="0.25">
      <c r="A14" s="5" t="s">
        <v>12</v>
      </c>
      <c r="B14" s="6">
        <v>903</v>
      </c>
    </row>
    <row r="15" spans="1:4" ht="13.2" x14ac:dyDescent="0.25">
      <c r="A15" s="5" t="s">
        <v>13</v>
      </c>
      <c r="B15" s="6">
        <v>594</v>
      </c>
    </row>
    <row r="16" spans="1:4" ht="13.2" x14ac:dyDescent="0.25">
      <c r="A16" s="5" t="s">
        <v>14</v>
      </c>
      <c r="B16" s="6">
        <v>57</v>
      </c>
    </row>
    <row r="17" spans="1:2" ht="13.2" x14ac:dyDescent="0.25">
      <c r="A17" s="5" t="s">
        <v>15</v>
      </c>
      <c r="B17" s="6">
        <v>398</v>
      </c>
    </row>
    <row r="18" spans="1:2" ht="13.2" x14ac:dyDescent="0.25">
      <c r="A18" s="5" t="s">
        <v>16</v>
      </c>
      <c r="B18" s="6">
        <v>144</v>
      </c>
    </row>
    <row r="19" spans="1:2" ht="13.2" x14ac:dyDescent="0.25">
      <c r="A19" s="5" t="s">
        <v>17</v>
      </c>
      <c r="B19" s="6">
        <v>1193</v>
      </c>
    </row>
    <row r="20" spans="1:2" ht="13.2" x14ac:dyDescent="0.25">
      <c r="A20" s="5" t="s">
        <v>18</v>
      </c>
      <c r="B20" s="6">
        <v>211</v>
      </c>
    </row>
    <row r="21" spans="1:2" ht="13.2" x14ac:dyDescent="0.25">
      <c r="A21" s="5" t="s">
        <v>19</v>
      </c>
      <c r="B21" s="6">
        <v>184</v>
      </c>
    </row>
    <row r="22" spans="1:2" ht="13.2" x14ac:dyDescent="0.25">
      <c r="A22" s="5" t="s">
        <v>20</v>
      </c>
      <c r="B22" s="6">
        <v>151</v>
      </c>
    </row>
    <row r="23" spans="1:2" ht="13.2" x14ac:dyDescent="0.25">
      <c r="A23" s="5" t="s">
        <v>21</v>
      </c>
      <c r="B23" s="6">
        <v>80</v>
      </c>
    </row>
    <row r="24" spans="1:2" ht="13.2" x14ac:dyDescent="0.25">
      <c r="A24" s="5" t="s">
        <v>22</v>
      </c>
      <c r="B24" s="6">
        <v>804</v>
      </c>
    </row>
    <row r="25" spans="1:2" ht="13.2" x14ac:dyDescent="0.25">
      <c r="A25" s="5" t="s">
        <v>23</v>
      </c>
      <c r="B25" s="6">
        <v>380</v>
      </c>
    </row>
    <row r="26" spans="1:2" ht="13.2" x14ac:dyDescent="0.25">
      <c r="A26" s="5" t="s">
        <v>24</v>
      </c>
      <c r="B26" s="6">
        <v>730</v>
      </c>
    </row>
    <row r="27" spans="1:2" ht="13.2" x14ac:dyDescent="0.25">
      <c r="A27" s="7" t="s">
        <v>25</v>
      </c>
      <c r="B27" s="6">
        <v>2067</v>
      </c>
    </row>
    <row r="28" spans="1:2" ht="13.2" x14ac:dyDescent="0.25">
      <c r="A28" s="5" t="s">
        <v>26</v>
      </c>
      <c r="B28" s="6">
        <v>116</v>
      </c>
    </row>
    <row r="29" spans="1:2" ht="13.2" x14ac:dyDescent="0.25">
      <c r="A29" s="5" t="s">
        <v>27</v>
      </c>
      <c r="B29" s="6">
        <v>276</v>
      </c>
    </row>
    <row r="30" spans="1:2" ht="13.2" x14ac:dyDescent="0.25">
      <c r="A30" s="5" t="s">
        <v>28</v>
      </c>
      <c r="B30" s="6">
        <v>1078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426</v>
      </c>
    </row>
    <row r="33" spans="1:2" ht="13.2" x14ac:dyDescent="0.25">
      <c r="A33" s="5" t="s">
        <v>31</v>
      </c>
      <c r="B33" s="6">
        <v>1760</v>
      </c>
    </row>
    <row r="34" spans="1:2" ht="13.2" x14ac:dyDescent="0.25">
      <c r="A34" s="5" t="s">
        <v>32</v>
      </c>
      <c r="B34" s="6">
        <v>552</v>
      </c>
    </row>
    <row r="35" spans="1:2" ht="13.2" x14ac:dyDescent="0.25">
      <c r="A35" s="5" t="s">
        <v>33</v>
      </c>
      <c r="B35" s="6">
        <v>1426</v>
      </c>
    </row>
    <row r="36" spans="1:2" ht="13.2" x14ac:dyDescent="0.25">
      <c r="A36" s="5" t="s">
        <v>34</v>
      </c>
      <c r="B36" s="6">
        <v>384</v>
      </c>
    </row>
    <row r="37" spans="1:2" ht="13.2" x14ac:dyDescent="0.25">
      <c r="A37" s="5" t="s">
        <v>35</v>
      </c>
      <c r="B37" s="6">
        <v>1625</v>
      </c>
    </row>
    <row r="38" spans="1:2" ht="13.2" x14ac:dyDescent="0.25">
      <c r="A38" s="5" t="s">
        <v>36</v>
      </c>
      <c r="B38" s="6">
        <v>75</v>
      </c>
    </row>
    <row r="39" spans="1:2" ht="13.2" x14ac:dyDescent="0.25">
      <c r="A39" s="5" t="s">
        <v>37</v>
      </c>
      <c r="B39" s="6">
        <v>72</v>
      </c>
    </row>
    <row r="40" spans="1:2" ht="13.2" x14ac:dyDescent="0.25">
      <c r="A40" s="5" t="s">
        <v>38</v>
      </c>
      <c r="B40" s="6">
        <v>300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2879</v>
      </c>
    </row>
    <row r="43" spans="1:2" ht="13.2" x14ac:dyDescent="0.25">
      <c r="A43" s="5" t="s">
        <v>41</v>
      </c>
      <c r="B43" s="6">
        <v>458</v>
      </c>
    </row>
    <row r="44" spans="1:2" ht="13.2" x14ac:dyDescent="0.25">
      <c r="A44" s="5" t="s">
        <v>42</v>
      </c>
      <c r="B44" s="6">
        <v>603</v>
      </c>
    </row>
    <row r="45" spans="1:2" ht="13.2" x14ac:dyDescent="0.25">
      <c r="A45" s="5" t="s">
        <v>43</v>
      </c>
      <c r="B45" s="6">
        <v>409</v>
      </c>
    </row>
    <row r="46" spans="1:2" ht="13.2" x14ac:dyDescent="0.25">
      <c r="A46" s="5" t="s">
        <v>44</v>
      </c>
      <c r="B46" s="6">
        <v>637</v>
      </c>
    </row>
    <row r="47" spans="1:2" ht="13.2" x14ac:dyDescent="0.25">
      <c r="A47" s="5" t="s">
        <v>45</v>
      </c>
      <c r="B47" s="6">
        <v>207</v>
      </c>
    </row>
    <row r="48" spans="1:2" ht="13.2" x14ac:dyDescent="0.25">
      <c r="A48" s="5" t="s">
        <v>46</v>
      </c>
      <c r="B48" s="6">
        <v>355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578</v>
      </c>
    </row>
    <row r="51" spans="1:2" ht="13.2" x14ac:dyDescent="0.25">
      <c r="A51" s="5" t="s">
        <v>49</v>
      </c>
      <c r="B51" s="6">
        <v>286</v>
      </c>
    </row>
    <row r="52" spans="1:2" ht="13.2" x14ac:dyDescent="0.25">
      <c r="A52" s="5" t="s">
        <v>50</v>
      </c>
      <c r="B52" s="6">
        <v>1192</v>
      </c>
    </row>
    <row r="53" spans="1:2" ht="13.2" x14ac:dyDescent="0.25">
      <c r="A53" s="5" t="s">
        <v>51</v>
      </c>
      <c r="B53" s="6">
        <v>43</v>
      </c>
    </row>
    <row r="54" spans="1:2" ht="13.2" x14ac:dyDescent="0.25">
      <c r="A54" s="5" t="s">
        <v>52</v>
      </c>
      <c r="B54" s="6">
        <v>429</v>
      </c>
    </row>
    <row r="55" spans="1:2" ht="13.2" x14ac:dyDescent="0.25">
      <c r="A55" s="5" t="s">
        <v>53</v>
      </c>
      <c r="B55" s="6">
        <v>548</v>
      </c>
    </row>
    <row r="56" spans="1:2" ht="13.2" x14ac:dyDescent="0.25">
      <c r="A56" s="5" t="s">
        <v>54</v>
      </c>
      <c r="B56" s="6">
        <v>388</v>
      </c>
    </row>
    <row r="57" spans="1:2" ht="13.2" x14ac:dyDescent="0.25">
      <c r="A57" s="5" t="s">
        <v>55</v>
      </c>
      <c r="B57" s="6">
        <v>251</v>
      </c>
    </row>
    <row r="58" spans="1:2" ht="13.2" x14ac:dyDescent="0.25">
      <c r="A58" s="5" t="s">
        <v>56</v>
      </c>
      <c r="B58" s="6">
        <v>179</v>
      </c>
    </row>
    <row r="59" spans="1:2" ht="13.2" x14ac:dyDescent="0.25">
      <c r="A59" s="5" t="s">
        <v>57</v>
      </c>
      <c r="B59" s="6">
        <v>150</v>
      </c>
    </row>
    <row r="60" spans="1:2" ht="13.2" x14ac:dyDescent="0.25">
      <c r="A60" s="5" t="s">
        <v>58</v>
      </c>
      <c r="B60" s="6">
        <v>353</v>
      </c>
    </row>
    <row r="61" spans="1:2" ht="13.2" x14ac:dyDescent="0.25">
      <c r="A61" s="5" t="s">
        <v>59</v>
      </c>
      <c r="B61" s="6">
        <v>6099</v>
      </c>
    </row>
    <row r="62" spans="1:2" ht="13.2" x14ac:dyDescent="0.25">
      <c r="A62" s="5" t="s">
        <v>60</v>
      </c>
      <c r="B62" s="6">
        <v>80</v>
      </c>
    </row>
    <row r="63" spans="1:2" ht="13.2" x14ac:dyDescent="0.25">
      <c r="A63" s="5" t="s">
        <v>61</v>
      </c>
      <c r="B63" s="6">
        <v>152</v>
      </c>
    </row>
    <row r="64" spans="1:2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7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8" t="s">
        <v>100</v>
      </c>
      <c r="B102" s="16">
        <v>57575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332031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41974</v>
      </c>
      <c r="C1"/>
      <c r="D1"/>
    </row>
    <row r="2" spans="1:4" ht="13.2" x14ac:dyDescent="0.25">
      <c r="A2" s="19" t="s">
        <v>0</v>
      </c>
      <c r="B2" s="6">
        <v>541</v>
      </c>
    </row>
    <row r="3" spans="1:4" ht="13.2" x14ac:dyDescent="0.25">
      <c r="A3" s="19" t="s">
        <v>1</v>
      </c>
      <c r="B3" s="6">
        <v>139</v>
      </c>
    </row>
    <row r="4" spans="1:4" ht="13.2" x14ac:dyDescent="0.25">
      <c r="A4" s="19" t="s">
        <v>2</v>
      </c>
      <c r="B4" s="6">
        <v>56</v>
      </c>
    </row>
    <row r="5" spans="1:4" ht="13.2" x14ac:dyDescent="0.25">
      <c r="A5" s="19" t="s">
        <v>3</v>
      </c>
      <c r="B5" s="6">
        <v>137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39</v>
      </c>
    </row>
    <row r="8" spans="1:4" ht="13.2" x14ac:dyDescent="0.25">
      <c r="A8" s="19" t="s">
        <v>6</v>
      </c>
      <c r="B8" s="6">
        <v>244</v>
      </c>
    </row>
    <row r="9" spans="1:4" ht="13.2" x14ac:dyDescent="0.25">
      <c r="A9" s="19" t="s">
        <v>7</v>
      </c>
      <c r="B9" s="6">
        <v>133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551</v>
      </c>
    </row>
    <row r="12" spans="1:4" ht="13.2" x14ac:dyDescent="0.25">
      <c r="A12" s="19" t="s">
        <v>10</v>
      </c>
      <c r="B12" s="6">
        <v>1556</v>
      </c>
    </row>
    <row r="13" spans="1:4" ht="13.2" x14ac:dyDescent="0.25">
      <c r="A13" s="19" t="s">
        <v>11</v>
      </c>
      <c r="B13" s="6">
        <v>371</v>
      </c>
    </row>
    <row r="14" spans="1:4" ht="13.2" x14ac:dyDescent="0.25">
      <c r="A14" s="19" t="s">
        <v>12</v>
      </c>
      <c r="B14" s="6">
        <v>803</v>
      </c>
    </row>
    <row r="15" spans="1:4" ht="13.2" x14ac:dyDescent="0.25">
      <c r="A15" s="19" t="s">
        <v>13</v>
      </c>
      <c r="B15" s="6">
        <v>416</v>
      </c>
    </row>
    <row r="16" spans="1:4" ht="13.2" x14ac:dyDescent="0.25">
      <c r="A16" s="19" t="s">
        <v>14</v>
      </c>
      <c r="B16" s="6">
        <v>20</v>
      </c>
    </row>
    <row r="17" spans="1:2" ht="13.2" x14ac:dyDescent="0.25">
      <c r="A17" s="19" t="s">
        <v>15</v>
      </c>
      <c r="B17" s="6">
        <v>356</v>
      </c>
    </row>
    <row r="18" spans="1:2" ht="13.2" x14ac:dyDescent="0.25">
      <c r="A18" s="19" t="s">
        <v>16</v>
      </c>
      <c r="B18" s="6">
        <v>109</v>
      </c>
    </row>
    <row r="19" spans="1:2" ht="13.2" x14ac:dyDescent="0.25">
      <c r="A19" s="19" t="s">
        <v>17</v>
      </c>
      <c r="B19" s="6">
        <v>886</v>
      </c>
    </row>
    <row r="20" spans="1:2" ht="13.2" x14ac:dyDescent="0.25">
      <c r="A20" s="19" t="s">
        <v>18</v>
      </c>
      <c r="B20" s="6">
        <v>151</v>
      </c>
    </row>
    <row r="21" spans="1:2" ht="13.2" x14ac:dyDescent="0.25">
      <c r="A21" s="19" t="s">
        <v>19</v>
      </c>
      <c r="B21" s="6">
        <v>135</v>
      </c>
    </row>
    <row r="22" spans="1:2" ht="13.2" x14ac:dyDescent="0.25">
      <c r="A22" s="19" t="s">
        <v>20</v>
      </c>
      <c r="B22" s="6">
        <v>86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728</v>
      </c>
    </row>
    <row r="25" spans="1:2" ht="13.2" x14ac:dyDescent="0.25">
      <c r="A25" s="19" t="s">
        <v>23</v>
      </c>
      <c r="B25" s="6">
        <v>348</v>
      </c>
    </row>
    <row r="26" spans="1:2" ht="13.2" x14ac:dyDescent="0.25">
      <c r="A26" s="19" t="s">
        <v>24</v>
      </c>
      <c r="B26" s="6">
        <v>548</v>
      </c>
    </row>
    <row r="27" spans="1:2" ht="13.2" x14ac:dyDescent="0.25">
      <c r="A27" s="20" t="s">
        <v>25</v>
      </c>
      <c r="B27" s="6">
        <v>1536</v>
      </c>
    </row>
    <row r="28" spans="1:2" ht="13.2" x14ac:dyDescent="0.25">
      <c r="A28" s="19" t="s">
        <v>26</v>
      </c>
      <c r="B28" s="6">
        <v>101</v>
      </c>
    </row>
    <row r="29" spans="1:2" ht="13.2" x14ac:dyDescent="0.25">
      <c r="A29" s="19" t="s">
        <v>27</v>
      </c>
      <c r="B29" s="6">
        <v>218</v>
      </c>
    </row>
    <row r="30" spans="1:2" ht="13.2" x14ac:dyDescent="0.25">
      <c r="A30" s="19" t="s">
        <v>28</v>
      </c>
      <c r="B30" s="6">
        <v>869</v>
      </c>
    </row>
    <row r="31" spans="1:2" ht="13.2" x14ac:dyDescent="0.25">
      <c r="A31" s="19" t="s">
        <v>29</v>
      </c>
      <c r="B31" s="6">
        <v>90</v>
      </c>
    </row>
    <row r="32" spans="1:2" ht="13.2" x14ac:dyDescent="0.25">
      <c r="A32" s="19" t="s">
        <v>30</v>
      </c>
      <c r="B32" s="6">
        <v>324</v>
      </c>
    </row>
    <row r="33" spans="1:2" ht="13.2" x14ac:dyDescent="0.25">
      <c r="A33" s="19" t="s">
        <v>31</v>
      </c>
      <c r="B33" s="6">
        <v>1321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1153</v>
      </c>
    </row>
    <row r="36" spans="1:2" ht="13.2" x14ac:dyDescent="0.25">
      <c r="A36" s="19" t="s">
        <v>34</v>
      </c>
      <c r="B36" s="6">
        <v>293</v>
      </c>
    </row>
    <row r="37" spans="1:2" ht="13.2" x14ac:dyDescent="0.25">
      <c r="A37" s="19" t="s">
        <v>35</v>
      </c>
      <c r="B37" s="6">
        <v>1267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218</v>
      </c>
    </row>
    <row r="41" spans="1:2" ht="13.2" x14ac:dyDescent="0.25">
      <c r="A41" s="19" t="s">
        <v>39</v>
      </c>
      <c r="B41" s="6">
        <v>104</v>
      </c>
    </row>
    <row r="42" spans="1:2" ht="13.2" x14ac:dyDescent="0.25">
      <c r="A42" s="19" t="s">
        <v>40</v>
      </c>
      <c r="B42" s="6">
        <v>2428</v>
      </c>
    </row>
    <row r="43" spans="1:2" ht="13.2" x14ac:dyDescent="0.25">
      <c r="A43" s="19" t="s">
        <v>41</v>
      </c>
      <c r="B43" s="6">
        <v>357</v>
      </c>
    </row>
    <row r="44" spans="1:2" ht="13.2" x14ac:dyDescent="0.25">
      <c r="A44" s="19" t="s">
        <v>42</v>
      </c>
      <c r="B44" s="6">
        <v>475</v>
      </c>
    </row>
    <row r="45" spans="1:2" ht="13.2" x14ac:dyDescent="0.25">
      <c r="A45" s="19" t="s">
        <v>43</v>
      </c>
      <c r="B45" s="6">
        <v>294</v>
      </c>
    </row>
    <row r="46" spans="1:2" ht="13.2" x14ac:dyDescent="0.25">
      <c r="A46" s="19" t="s">
        <v>44</v>
      </c>
      <c r="B46" s="6">
        <v>419</v>
      </c>
    </row>
    <row r="47" spans="1:2" ht="13.2" x14ac:dyDescent="0.25">
      <c r="A47" s="19" t="s">
        <v>45</v>
      </c>
      <c r="B47" s="6">
        <v>149</v>
      </c>
    </row>
    <row r="48" spans="1:2" ht="13.2" x14ac:dyDescent="0.25">
      <c r="A48" s="19" t="s">
        <v>46</v>
      </c>
      <c r="B48" s="6">
        <v>282</v>
      </c>
    </row>
    <row r="49" spans="1:2" ht="13.2" x14ac:dyDescent="0.25">
      <c r="A49" s="19" t="s">
        <v>47</v>
      </c>
      <c r="B49" s="6">
        <v>34</v>
      </c>
    </row>
    <row r="50" spans="1:2" ht="13.2" x14ac:dyDescent="0.25">
      <c r="A50" s="19" t="s">
        <v>48</v>
      </c>
      <c r="B50" s="6">
        <v>410</v>
      </c>
    </row>
    <row r="51" spans="1:2" ht="13.2" x14ac:dyDescent="0.25">
      <c r="A51" s="19" t="s">
        <v>49</v>
      </c>
      <c r="B51" s="6">
        <v>168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52</v>
      </c>
    </row>
    <row r="54" spans="1:2" ht="13.2" x14ac:dyDescent="0.25">
      <c r="A54" s="19" t="s">
        <v>52</v>
      </c>
      <c r="B54" s="6">
        <v>310</v>
      </c>
    </row>
    <row r="55" spans="1:2" ht="13.2" x14ac:dyDescent="0.25">
      <c r="A55" s="19" t="s">
        <v>53</v>
      </c>
      <c r="B55" s="6">
        <v>411</v>
      </c>
    </row>
    <row r="56" spans="1:2" ht="13.2" x14ac:dyDescent="0.25">
      <c r="A56" s="19" t="s">
        <v>54</v>
      </c>
      <c r="B56" s="6">
        <v>254</v>
      </c>
    </row>
    <row r="57" spans="1:2" ht="13.2" x14ac:dyDescent="0.25">
      <c r="A57" s="19" t="s">
        <v>55</v>
      </c>
      <c r="B57" s="6">
        <v>187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114</v>
      </c>
    </row>
    <row r="60" spans="1:2" ht="13.2" x14ac:dyDescent="0.25">
      <c r="A60" s="19" t="s">
        <v>58</v>
      </c>
      <c r="B60" s="6">
        <v>295</v>
      </c>
    </row>
    <row r="61" spans="1:2" ht="13.2" x14ac:dyDescent="0.25">
      <c r="A61" s="19" t="s">
        <v>59</v>
      </c>
      <c r="B61" s="6">
        <v>4888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124</v>
      </c>
    </row>
    <row r="64" spans="1:2" ht="13.2" x14ac:dyDescent="0.25">
      <c r="A64" s="19" t="s">
        <v>62</v>
      </c>
      <c r="B64" s="6">
        <v>249</v>
      </c>
    </row>
    <row r="65" spans="1:2" ht="13.2" x14ac:dyDescent="0.25">
      <c r="A65" s="19" t="s">
        <v>63</v>
      </c>
      <c r="B65" s="6">
        <v>481</v>
      </c>
    </row>
    <row r="66" spans="1:2" ht="13.2" x14ac:dyDescent="0.25">
      <c r="A66" s="20" t="s">
        <v>64</v>
      </c>
      <c r="B66" s="6">
        <v>1087</v>
      </c>
    </row>
    <row r="67" spans="1:2" ht="13.2" x14ac:dyDescent="0.25">
      <c r="A67" s="19" t="s">
        <v>65</v>
      </c>
      <c r="B67" s="6">
        <v>147</v>
      </c>
    </row>
    <row r="68" spans="1:2" ht="13.2" x14ac:dyDescent="0.25">
      <c r="A68" s="19" t="s">
        <v>66</v>
      </c>
      <c r="B68" s="6">
        <v>764</v>
      </c>
    </row>
    <row r="69" spans="1:2" ht="13.2" x14ac:dyDescent="0.25">
      <c r="A69" s="19" t="s">
        <v>67</v>
      </c>
      <c r="B69" s="6">
        <v>413</v>
      </c>
    </row>
    <row r="70" spans="1:2" ht="13.2" x14ac:dyDescent="0.25">
      <c r="A70" s="19" t="s">
        <v>68</v>
      </c>
      <c r="B70" s="6">
        <v>38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207</v>
      </c>
    </row>
    <row r="73" spans="1:2" ht="13.2" x14ac:dyDescent="0.25">
      <c r="A73" s="19" t="s">
        <v>71</v>
      </c>
      <c r="B73" s="6">
        <v>52</v>
      </c>
    </row>
    <row r="74" spans="1:2" ht="13.2" x14ac:dyDescent="0.25">
      <c r="A74" s="19" t="s">
        <v>72</v>
      </c>
      <c r="B74" s="6">
        <v>194</v>
      </c>
    </row>
    <row r="75" spans="1:2" ht="13.2" x14ac:dyDescent="0.25">
      <c r="A75" s="19" t="s">
        <v>73</v>
      </c>
      <c r="B75" s="6">
        <v>800</v>
      </c>
    </row>
    <row r="76" spans="1:2" ht="13.2" x14ac:dyDescent="0.25">
      <c r="A76" s="19" t="s">
        <v>74</v>
      </c>
      <c r="B76" s="6">
        <v>63</v>
      </c>
    </row>
    <row r="77" spans="1:2" ht="13.2" x14ac:dyDescent="0.25">
      <c r="A77" s="19" t="s">
        <v>75</v>
      </c>
      <c r="B77" s="6">
        <v>620</v>
      </c>
    </row>
    <row r="78" spans="1:2" ht="13.2" x14ac:dyDescent="0.25">
      <c r="A78" s="19" t="s">
        <v>76</v>
      </c>
      <c r="B78" s="6">
        <v>370</v>
      </c>
    </row>
    <row r="79" spans="1:2" ht="13.2" x14ac:dyDescent="0.25">
      <c r="A79" s="19" t="s">
        <v>77</v>
      </c>
      <c r="B79" s="6">
        <v>992</v>
      </c>
    </row>
    <row r="80" spans="1:2" ht="13.2" x14ac:dyDescent="0.25">
      <c r="A80" s="19" t="s">
        <v>78</v>
      </c>
      <c r="B80" s="6">
        <v>364</v>
      </c>
    </row>
    <row r="81" spans="1:2" ht="13.2" x14ac:dyDescent="0.25">
      <c r="A81" s="19" t="s">
        <v>79</v>
      </c>
      <c r="B81" s="6">
        <v>695</v>
      </c>
    </row>
    <row r="82" spans="1:2" ht="13.2" x14ac:dyDescent="0.25">
      <c r="A82" s="19" t="s">
        <v>80</v>
      </c>
      <c r="B82" s="6">
        <v>454</v>
      </c>
    </row>
    <row r="83" spans="1:2" ht="13.2" x14ac:dyDescent="0.25">
      <c r="A83" s="19" t="s">
        <v>81</v>
      </c>
      <c r="B83" s="6">
        <v>396</v>
      </c>
    </row>
    <row r="84" spans="1:2" ht="13.2" x14ac:dyDescent="0.25">
      <c r="A84" s="19" t="s">
        <v>82</v>
      </c>
      <c r="B84" s="6">
        <v>194</v>
      </c>
    </row>
    <row r="85" spans="1:2" ht="13.2" x14ac:dyDescent="0.25">
      <c r="A85" s="19" t="s">
        <v>83</v>
      </c>
      <c r="B85" s="6">
        <v>215</v>
      </c>
    </row>
    <row r="86" spans="1:2" ht="13.2" x14ac:dyDescent="0.25">
      <c r="A86" s="19" t="s">
        <v>84</v>
      </c>
      <c r="B86" s="6">
        <v>206</v>
      </c>
    </row>
    <row r="87" spans="1:2" ht="13.2" x14ac:dyDescent="0.25">
      <c r="A87" s="19" t="s">
        <v>85</v>
      </c>
      <c r="B87" s="6">
        <v>348</v>
      </c>
    </row>
    <row r="88" spans="1:2" ht="13.2" x14ac:dyDescent="0.25">
      <c r="A88" s="19" t="s">
        <v>86</v>
      </c>
      <c r="B88" s="6">
        <v>73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35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373</v>
      </c>
    </row>
    <row r="93" spans="1:2" ht="13.2" x14ac:dyDescent="0.25">
      <c r="A93" s="19" t="s">
        <v>91</v>
      </c>
      <c r="B93" s="6">
        <v>2078</v>
      </c>
    </row>
    <row r="94" spans="1:2" ht="13.2" x14ac:dyDescent="0.25">
      <c r="A94" s="19" t="s">
        <v>92</v>
      </c>
      <c r="B94" s="6">
        <v>149</v>
      </c>
    </row>
    <row r="95" spans="1:2" ht="13.2" x14ac:dyDescent="0.25">
      <c r="A95" s="19" t="s">
        <v>93</v>
      </c>
      <c r="B95" s="6">
        <v>72</v>
      </c>
    </row>
    <row r="96" spans="1:2" ht="13.2" x14ac:dyDescent="0.25">
      <c r="A96" s="19" t="s">
        <v>94</v>
      </c>
      <c r="B96" s="6">
        <v>132</v>
      </c>
    </row>
    <row r="97" spans="1:2" ht="13.2" x14ac:dyDescent="0.25">
      <c r="A97" s="19" t="s">
        <v>95</v>
      </c>
      <c r="B97" s="6">
        <v>547</v>
      </c>
    </row>
    <row r="98" spans="1:2" ht="13.2" x14ac:dyDescent="0.25">
      <c r="A98" s="19" t="s">
        <v>96</v>
      </c>
      <c r="B98" s="6">
        <v>275</v>
      </c>
    </row>
    <row r="99" spans="1:2" ht="13.2" x14ac:dyDescent="0.25">
      <c r="A99" s="19" t="s">
        <v>97</v>
      </c>
      <c r="B99" s="6">
        <v>510</v>
      </c>
    </row>
    <row r="100" spans="1:2" ht="13.2" x14ac:dyDescent="0.25">
      <c r="A100" s="19" t="s">
        <v>98</v>
      </c>
      <c r="B100" s="6">
        <v>150</v>
      </c>
    </row>
    <row r="101" spans="1:2" ht="13.2" x14ac:dyDescent="0.25">
      <c r="A101" s="19" t="s">
        <v>99</v>
      </c>
      <c r="B101" s="6">
        <v>90</v>
      </c>
    </row>
    <row r="102" spans="1:2" ht="13.2" x14ac:dyDescent="0.25">
      <c r="A102" s="21" t="s">
        <v>100</v>
      </c>
      <c r="B102" s="16">
        <v>44346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1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41944</v>
      </c>
      <c r="C1"/>
      <c r="D1"/>
    </row>
    <row r="2" spans="1:4" ht="13.2" x14ac:dyDescent="0.25">
      <c r="A2" s="19" t="s">
        <v>0</v>
      </c>
      <c r="B2" s="6">
        <v>435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165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48</v>
      </c>
    </row>
    <row r="8" spans="1:4" ht="13.2" x14ac:dyDescent="0.25">
      <c r="A8" s="19" t="s">
        <v>6</v>
      </c>
      <c r="B8" s="6">
        <v>181</v>
      </c>
    </row>
    <row r="9" spans="1:4" ht="13.2" x14ac:dyDescent="0.25">
      <c r="A9" s="19" t="s">
        <v>7</v>
      </c>
      <c r="B9" s="6">
        <v>98</v>
      </c>
    </row>
    <row r="10" spans="1:4" ht="13.2" x14ac:dyDescent="0.25">
      <c r="A10" s="19" t="s">
        <v>8</v>
      </c>
      <c r="B10" s="6">
        <v>206</v>
      </c>
    </row>
    <row r="11" spans="1:4" ht="13.2" x14ac:dyDescent="0.25">
      <c r="A11" s="19" t="s">
        <v>9</v>
      </c>
      <c r="B11" s="6">
        <v>465</v>
      </c>
    </row>
    <row r="12" spans="1:4" ht="13.2" x14ac:dyDescent="0.25">
      <c r="A12" s="19" t="s">
        <v>10</v>
      </c>
      <c r="B12" s="6">
        <v>1468</v>
      </c>
    </row>
    <row r="13" spans="1:4" ht="13.2" x14ac:dyDescent="0.25">
      <c r="A13" s="19" t="s">
        <v>11</v>
      </c>
      <c r="B13" s="6">
        <v>388</v>
      </c>
    </row>
    <row r="14" spans="1:4" ht="13.2" x14ac:dyDescent="0.25">
      <c r="A14" s="19" t="s">
        <v>12</v>
      </c>
      <c r="B14" s="6">
        <v>707</v>
      </c>
    </row>
    <row r="15" spans="1:4" ht="13.2" x14ac:dyDescent="0.25">
      <c r="A15" s="19" t="s">
        <v>13</v>
      </c>
      <c r="B15" s="6">
        <v>388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315</v>
      </c>
    </row>
    <row r="18" spans="1:2" ht="13.2" x14ac:dyDescent="0.25">
      <c r="A18" s="19" t="s">
        <v>16</v>
      </c>
      <c r="B18" s="6">
        <v>93</v>
      </c>
    </row>
    <row r="19" spans="1:2" ht="13.2" x14ac:dyDescent="0.25">
      <c r="A19" s="19" t="s">
        <v>17</v>
      </c>
      <c r="B19" s="6">
        <v>804</v>
      </c>
    </row>
    <row r="20" spans="1:2" ht="13.2" x14ac:dyDescent="0.25">
      <c r="A20" s="19" t="s">
        <v>18</v>
      </c>
      <c r="B20" s="6">
        <v>164</v>
      </c>
    </row>
    <row r="21" spans="1:2" ht="13.2" x14ac:dyDescent="0.25">
      <c r="A21" s="19" t="s">
        <v>19</v>
      </c>
      <c r="B21" s="6">
        <v>114</v>
      </c>
    </row>
    <row r="22" spans="1:2" ht="13.2" x14ac:dyDescent="0.25">
      <c r="A22" s="19" t="s">
        <v>20</v>
      </c>
      <c r="B22" s="6">
        <v>87</v>
      </c>
    </row>
    <row r="23" spans="1:2" ht="13.2" x14ac:dyDescent="0.25">
      <c r="A23" s="19" t="s">
        <v>21</v>
      </c>
      <c r="B23" s="6">
        <v>48</v>
      </c>
    </row>
    <row r="24" spans="1:2" ht="13.2" x14ac:dyDescent="0.25">
      <c r="A24" s="19" t="s">
        <v>22</v>
      </c>
      <c r="B24" s="6">
        <v>608</v>
      </c>
    </row>
    <row r="25" spans="1:2" ht="13.2" x14ac:dyDescent="0.25">
      <c r="A25" s="19" t="s">
        <v>23</v>
      </c>
      <c r="B25" s="6">
        <v>279</v>
      </c>
    </row>
    <row r="26" spans="1:2" ht="13.2" x14ac:dyDescent="0.25">
      <c r="A26" s="19" t="s">
        <v>24</v>
      </c>
      <c r="B26" s="6">
        <v>516</v>
      </c>
    </row>
    <row r="27" spans="1:2" ht="13.2" x14ac:dyDescent="0.25">
      <c r="A27" s="20" t="s">
        <v>25</v>
      </c>
      <c r="B27" s="6">
        <v>1462</v>
      </c>
    </row>
    <row r="28" spans="1:2" ht="13.2" x14ac:dyDescent="0.25">
      <c r="A28" s="19" t="s">
        <v>26</v>
      </c>
      <c r="B28" s="6">
        <v>110</v>
      </c>
    </row>
    <row r="29" spans="1:2" ht="13.2" x14ac:dyDescent="0.25">
      <c r="A29" s="19" t="s">
        <v>27</v>
      </c>
      <c r="B29" s="6">
        <v>181</v>
      </c>
    </row>
    <row r="30" spans="1:2" ht="13.2" x14ac:dyDescent="0.25">
      <c r="A30" s="19" t="s">
        <v>28</v>
      </c>
      <c r="B30" s="6">
        <v>729</v>
      </c>
    </row>
    <row r="31" spans="1:2" ht="13.2" x14ac:dyDescent="0.25">
      <c r="A31" s="19" t="s">
        <v>29</v>
      </c>
      <c r="B31" s="6">
        <v>106</v>
      </c>
    </row>
    <row r="32" spans="1:2" ht="13.2" x14ac:dyDescent="0.25">
      <c r="A32" s="19" t="s">
        <v>30</v>
      </c>
      <c r="B32" s="6">
        <v>271</v>
      </c>
    </row>
    <row r="33" spans="1:2" ht="13.2" x14ac:dyDescent="0.25">
      <c r="A33" s="19" t="s">
        <v>31</v>
      </c>
      <c r="B33" s="6">
        <v>1249</v>
      </c>
    </row>
    <row r="34" spans="1:2" ht="13.2" x14ac:dyDescent="0.25">
      <c r="A34" s="19" t="s">
        <v>32</v>
      </c>
      <c r="B34" s="6">
        <v>292</v>
      </c>
    </row>
    <row r="35" spans="1:2" ht="13.2" x14ac:dyDescent="0.25">
      <c r="A35" s="19" t="s">
        <v>33</v>
      </c>
      <c r="B35" s="6">
        <v>1054</v>
      </c>
    </row>
    <row r="36" spans="1:2" ht="13.2" x14ac:dyDescent="0.25">
      <c r="A36" s="19" t="s">
        <v>34</v>
      </c>
      <c r="B36" s="6">
        <v>261</v>
      </c>
    </row>
    <row r="37" spans="1:2" ht="13.2" x14ac:dyDescent="0.25">
      <c r="A37" s="19" t="s">
        <v>35</v>
      </c>
      <c r="B37" s="6">
        <v>1144</v>
      </c>
    </row>
    <row r="38" spans="1:2" ht="13.2" x14ac:dyDescent="0.25">
      <c r="A38" s="19" t="s">
        <v>36</v>
      </c>
      <c r="B38" s="6">
        <v>29</v>
      </c>
    </row>
    <row r="39" spans="1:2" ht="13.2" x14ac:dyDescent="0.25">
      <c r="A39" s="19" t="s">
        <v>37</v>
      </c>
      <c r="B39" s="6">
        <v>59</v>
      </c>
    </row>
    <row r="40" spans="1:2" ht="13.2" x14ac:dyDescent="0.25">
      <c r="A40" s="19" t="s">
        <v>38</v>
      </c>
      <c r="B40" s="6">
        <v>216</v>
      </c>
    </row>
    <row r="41" spans="1:2" ht="13.2" x14ac:dyDescent="0.25">
      <c r="A41" s="19" t="s">
        <v>39</v>
      </c>
      <c r="B41" s="6">
        <v>100</v>
      </c>
    </row>
    <row r="42" spans="1:2" ht="13.2" x14ac:dyDescent="0.25">
      <c r="A42" s="19" t="s">
        <v>40</v>
      </c>
      <c r="B42" s="6">
        <v>1971</v>
      </c>
    </row>
    <row r="43" spans="1:2" ht="13.2" x14ac:dyDescent="0.25">
      <c r="A43" s="19" t="s">
        <v>41</v>
      </c>
      <c r="B43" s="6">
        <v>331</v>
      </c>
    </row>
    <row r="44" spans="1:2" ht="13.2" x14ac:dyDescent="0.25">
      <c r="A44" s="19" t="s">
        <v>42</v>
      </c>
      <c r="B44" s="6">
        <v>441</v>
      </c>
    </row>
    <row r="45" spans="1:2" ht="13.2" x14ac:dyDescent="0.25">
      <c r="A45" s="19" t="s">
        <v>43</v>
      </c>
      <c r="B45" s="6">
        <v>295</v>
      </c>
    </row>
    <row r="46" spans="1:2" ht="13.2" x14ac:dyDescent="0.25">
      <c r="A46" s="19" t="s">
        <v>44</v>
      </c>
      <c r="B46" s="6">
        <v>351</v>
      </c>
    </row>
    <row r="47" spans="1:2" ht="13.2" x14ac:dyDescent="0.25">
      <c r="A47" s="19" t="s">
        <v>45</v>
      </c>
      <c r="B47" s="6">
        <v>152</v>
      </c>
    </row>
    <row r="48" spans="1:2" ht="13.2" x14ac:dyDescent="0.25">
      <c r="A48" s="19" t="s">
        <v>46</v>
      </c>
      <c r="B48" s="6">
        <v>263</v>
      </c>
    </row>
    <row r="49" spans="1:2" ht="13.2" x14ac:dyDescent="0.25">
      <c r="A49" s="19" t="s">
        <v>47</v>
      </c>
      <c r="B49" s="6">
        <v>26</v>
      </c>
    </row>
    <row r="50" spans="1:2" ht="13.2" x14ac:dyDescent="0.25">
      <c r="A50" s="19" t="s">
        <v>48</v>
      </c>
      <c r="B50" s="6">
        <v>420</v>
      </c>
    </row>
    <row r="51" spans="1:2" ht="13.2" x14ac:dyDescent="0.25">
      <c r="A51" s="19" t="s">
        <v>49</v>
      </c>
      <c r="B51" s="6">
        <v>197</v>
      </c>
    </row>
    <row r="52" spans="1:2" ht="13.2" x14ac:dyDescent="0.25">
      <c r="A52" s="19" t="s">
        <v>50</v>
      </c>
      <c r="B52" s="6">
        <v>743</v>
      </c>
    </row>
    <row r="53" spans="1:2" ht="13.2" x14ac:dyDescent="0.25">
      <c r="A53" s="19" t="s">
        <v>51</v>
      </c>
      <c r="B53" s="6">
        <v>33</v>
      </c>
    </row>
    <row r="54" spans="1:2" ht="13.2" x14ac:dyDescent="0.25">
      <c r="A54" s="19" t="s">
        <v>52</v>
      </c>
      <c r="B54" s="6">
        <v>297</v>
      </c>
    </row>
    <row r="55" spans="1:2" ht="13.2" x14ac:dyDescent="0.25">
      <c r="A55" s="19" t="s">
        <v>53</v>
      </c>
      <c r="B55" s="6">
        <v>346</v>
      </c>
    </row>
    <row r="56" spans="1:2" ht="13.2" x14ac:dyDescent="0.25">
      <c r="A56" s="19" t="s">
        <v>54</v>
      </c>
      <c r="B56" s="6">
        <v>229</v>
      </c>
    </row>
    <row r="57" spans="1:2" ht="13.2" x14ac:dyDescent="0.25">
      <c r="A57" s="19" t="s">
        <v>55</v>
      </c>
      <c r="B57" s="6">
        <v>179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261</v>
      </c>
    </row>
    <row r="61" spans="1:2" ht="13.2" x14ac:dyDescent="0.25">
      <c r="A61" s="19" t="s">
        <v>59</v>
      </c>
      <c r="B61" s="6">
        <v>4369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114</v>
      </c>
    </row>
    <row r="64" spans="1:2" ht="13.2" x14ac:dyDescent="0.25">
      <c r="A64" s="19" t="s">
        <v>62</v>
      </c>
      <c r="B64" s="6">
        <v>243</v>
      </c>
    </row>
    <row r="65" spans="1:2" ht="13.2" x14ac:dyDescent="0.25">
      <c r="A65" s="19" t="s">
        <v>63</v>
      </c>
      <c r="B65" s="6">
        <v>410</v>
      </c>
    </row>
    <row r="66" spans="1:2" ht="13.2" x14ac:dyDescent="0.25">
      <c r="A66" s="20" t="s">
        <v>64</v>
      </c>
      <c r="B66" s="6">
        <v>1003</v>
      </c>
    </row>
    <row r="67" spans="1:2" ht="13.2" x14ac:dyDescent="0.25">
      <c r="A67" s="19" t="s">
        <v>65</v>
      </c>
      <c r="B67" s="6">
        <v>152</v>
      </c>
    </row>
    <row r="68" spans="1:2" ht="13.2" x14ac:dyDescent="0.25">
      <c r="A68" s="19" t="s">
        <v>66</v>
      </c>
      <c r="B68" s="6">
        <v>805</v>
      </c>
    </row>
    <row r="69" spans="1:2" ht="13.2" x14ac:dyDescent="0.25">
      <c r="A69" s="19" t="s">
        <v>67</v>
      </c>
      <c r="B69" s="6">
        <v>302</v>
      </c>
    </row>
    <row r="70" spans="1:2" ht="13.2" x14ac:dyDescent="0.25">
      <c r="A70" s="19" t="s">
        <v>68</v>
      </c>
      <c r="B70" s="6">
        <v>36</v>
      </c>
    </row>
    <row r="71" spans="1:2" ht="13.2" x14ac:dyDescent="0.25">
      <c r="A71" s="19" t="s">
        <v>69</v>
      </c>
      <c r="B71" s="6">
        <v>209</v>
      </c>
    </row>
    <row r="72" spans="1:2" ht="13.2" x14ac:dyDescent="0.25">
      <c r="A72" s="19" t="s">
        <v>70</v>
      </c>
      <c r="B72" s="6">
        <v>179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186</v>
      </c>
    </row>
    <row r="75" spans="1:2" ht="13.2" x14ac:dyDescent="0.25">
      <c r="A75" s="19" t="s">
        <v>73</v>
      </c>
      <c r="B75" s="6">
        <v>716</v>
      </c>
    </row>
    <row r="76" spans="1:2" ht="13.2" x14ac:dyDescent="0.25">
      <c r="A76" s="19" t="s">
        <v>74</v>
      </c>
      <c r="B76" s="6">
        <v>50</v>
      </c>
    </row>
    <row r="77" spans="1:2" ht="13.2" x14ac:dyDescent="0.25">
      <c r="A77" s="19" t="s">
        <v>75</v>
      </c>
      <c r="B77" s="6">
        <v>535</v>
      </c>
    </row>
    <row r="78" spans="1:2" ht="13.2" x14ac:dyDescent="0.25">
      <c r="A78" s="19" t="s">
        <v>76</v>
      </c>
      <c r="B78" s="6">
        <v>319</v>
      </c>
    </row>
    <row r="79" spans="1:2" ht="13.2" x14ac:dyDescent="0.25">
      <c r="A79" s="19" t="s">
        <v>77</v>
      </c>
      <c r="B79" s="6">
        <v>988</v>
      </c>
    </row>
    <row r="80" spans="1:2" ht="13.2" x14ac:dyDescent="0.25">
      <c r="A80" s="19" t="s">
        <v>78</v>
      </c>
      <c r="B80" s="6">
        <v>303</v>
      </c>
    </row>
    <row r="81" spans="1:2" ht="13.2" x14ac:dyDescent="0.25">
      <c r="A81" s="19" t="s">
        <v>79</v>
      </c>
      <c r="B81" s="6">
        <v>614</v>
      </c>
    </row>
    <row r="82" spans="1:2" ht="13.2" x14ac:dyDescent="0.25">
      <c r="A82" s="19" t="s">
        <v>80</v>
      </c>
      <c r="B82" s="6">
        <v>367</v>
      </c>
    </row>
    <row r="83" spans="1:2" ht="13.2" x14ac:dyDescent="0.25">
      <c r="A83" s="19" t="s">
        <v>81</v>
      </c>
      <c r="B83" s="6">
        <v>326</v>
      </c>
    </row>
    <row r="84" spans="1:2" ht="13.2" x14ac:dyDescent="0.25">
      <c r="A84" s="19" t="s">
        <v>82</v>
      </c>
      <c r="B84" s="6">
        <v>163</v>
      </c>
    </row>
    <row r="85" spans="1:2" ht="13.2" x14ac:dyDescent="0.25">
      <c r="A85" s="19" t="s">
        <v>83</v>
      </c>
      <c r="B85" s="6">
        <v>176</v>
      </c>
    </row>
    <row r="86" spans="1:2" ht="13.2" x14ac:dyDescent="0.25">
      <c r="A86" s="19" t="s">
        <v>84</v>
      </c>
      <c r="B86" s="6">
        <v>181</v>
      </c>
    </row>
    <row r="87" spans="1:2" ht="13.2" x14ac:dyDescent="0.25">
      <c r="A87" s="19" t="s">
        <v>85</v>
      </c>
      <c r="B87" s="6">
        <v>287</v>
      </c>
    </row>
    <row r="88" spans="1:2" ht="13.2" x14ac:dyDescent="0.25">
      <c r="A88" s="19" t="s">
        <v>86</v>
      </c>
      <c r="B88" s="6">
        <v>86</v>
      </c>
    </row>
    <row r="89" spans="1:2" ht="13.2" x14ac:dyDescent="0.25">
      <c r="A89" s="19" t="s">
        <v>87</v>
      </c>
      <c r="B89" s="6">
        <v>143</v>
      </c>
    </row>
    <row r="90" spans="1:2" ht="13.2" x14ac:dyDescent="0.25">
      <c r="A90" s="19" t="s">
        <v>88</v>
      </c>
      <c r="B90" s="6">
        <v>37</v>
      </c>
    </row>
    <row r="91" spans="1:2" ht="13.2" x14ac:dyDescent="0.25">
      <c r="A91" s="19" t="s">
        <v>89</v>
      </c>
      <c r="B91" s="6">
        <v>604</v>
      </c>
    </row>
    <row r="92" spans="1:2" ht="13.2" x14ac:dyDescent="0.25">
      <c r="A92" s="19" t="s">
        <v>90</v>
      </c>
      <c r="B92" s="6">
        <v>325</v>
      </c>
    </row>
    <row r="93" spans="1:2" ht="13.2" x14ac:dyDescent="0.25">
      <c r="A93" s="19" t="s">
        <v>91</v>
      </c>
      <c r="B93" s="6">
        <v>1679</v>
      </c>
    </row>
    <row r="94" spans="1:2" ht="13.2" x14ac:dyDescent="0.25">
      <c r="A94" s="19" t="s">
        <v>92</v>
      </c>
      <c r="B94" s="6">
        <v>138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114</v>
      </c>
    </row>
    <row r="97" spans="1:2" ht="13.2" x14ac:dyDescent="0.25">
      <c r="A97" s="19" t="s">
        <v>95</v>
      </c>
      <c r="B97" s="6">
        <v>546</v>
      </c>
    </row>
    <row r="98" spans="1:2" ht="13.2" x14ac:dyDescent="0.25">
      <c r="A98" s="19" t="s">
        <v>96</v>
      </c>
      <c r="B98" s="6">
        <v>266</v>
      </c>
    </row>
    <row r="99" spans="1:2" ht="13.2" x14ac:dyDescent="0.25">
      <c r="A99" s="19" t="s">
        <v>97</v>
      </c>
      <c r="B99" s="6">
        <v>456</v>
      </c>
    </row>
    <row r="100" spans="1:2" ht="13.2" x14ac:dyDescent="0.25">
      <c r="A100" s="19" t="s">
        <v>98</v>
      </c>
      <c r="B100" s="6">
        <v>121</v>
      </c>
    </row>
    <row r="101" spans="1:2" ht="13.2" x14ac:dyDescent="0.25">
      <c r="A101" s="19" t="s">
        <v>99</v>
      </c>
      <c r="B101" s="6">
        <v>86</v>
      </c>
    </row>
    <row r="102" spans="1:2" ht="13.2" x14ac:dyDescent="0.25">
      <c r="A102" s="21" t="s">
        <v>100</v>
      </c>
      <c r="B102" s="9">
        <v>39732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41913</v>
      </c>
      <c r="C1"/>
      <c r="D1"/>
    </row>
    <row r="2" spans="1:4" ht="13.2" x14ac:dyDescent="0.25">
      <c r="A2" s="19" t="s">
        <v>0</v>
      </c>
      <c r="B2" s="6">
        <v>598</v>
      </c>
    </row>
    <row r="3" spans="1:4" ht="13.2" x14ac:dyDescent="0.25">
      <c r="A3" s="19" t="s">
        <v>1</v>
      </c>
      <c r="B3" s="6">
        <v>149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186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200</v>
      </c>
    </row>
    <row r="9" spans="1:4" ht="13.2" x14ac:dyDescent="0.25">
      <c r="A9" s="19" t="s">
        <v>7</v>
      </c>
      <c r="B9" s="6">
        <v>142</v>
      </c>
    </row>
    <row r="10" spans="1:4" ht="13.2" x14ac:dyDescent="0.25">
      <c r="A10" s="19" t="s">
        <v>8</v>
      </c>
      <c r="B10" s="6">
        <v>290</v>
      </c>
    </row>
    <row r="11" spans="1:4" ht="13.2" x14ac:dyDescent="0.25">
      <c r="A11" s="19" t="s">
        <v>9</v>
      </c>
      <c r="B11" s="6">
        <v>523</v>
      </c>
    </row>
    <row r="12" spans="1:4" ht="13.2" x14ac:dyDescent="0.25">
      <c r="A12" s="19" t="s">
        <v>10</v>
      </c>
      <c r="B12" s="6">
        <v>1721</v>
      </c>
    </row>
    <row r="13" spans="1:4" ht="13.2" x14ac:dyDescent="0.25">
      <c r="A13" s="19" t="s">
        <v>11</v>
      </c>
      <c r="B13" s="6">
        <v>443</v>
      </c>
    </row>
    <row r="14" spans="1:4" ht="13.2" x14ac:dyDescent="0.25">
      <c r="A14" s="19" t="s">
        <v>12</v>
      </c>
      <c r="B14" s="6">
        <v>897</v>
      </c>
    </row>
    <row r="15" spans="1:4" ht="13.2" x14ac:dyDescent="0.25">
      <c r="A15" s="19" t="s">
        <v>13</v>
      </c>
      <c r="B15" s="6">
        <v>436</v>
      </c>
    </row>
    <row r="16" spans="1:4" ht="13.2" x14ac:dyDescent="0.25">
      <c r="A16" s="19" t="s">
        <v>14</v>
      </c>
      <c r="B16" s="6">
        <v>26</v>
      </c>
    </row>
    <row r="17" spans="1:2" ht="13.2" x14ac:dyDescent="0.25">
      <c r="A17" s="19" t="s">
        <v>15</v>
      </c>
      <c r="B17" s="6">
        <v>421</v>
      </c>
    </row>
    <row r="18" spans="1:2" ht="13.2" x14ac:dyDescent="0.25">
      <c r="A18" s="19" t="s">
        <v>16</v>
      </c>
      <c r="B18" s="6">
        <v>143</v>
      </c>
    </row>
    <row r="19" spans="1:2" ht="13.2" x14ac:dyDescent="0.25">
      <c r="A19" s="19" t="s">
        <v>17</v>
      </c>
      <c r="B19" s="6">
        <v>980</v>
      </c>
    </row>
    <row r="20" spans="1:2" ht="13.2" x14ac:dyDescent="0.25">
      <c r="A20" s="19" t="s">
        <v>18</v>
      </c>
      <c r="B20" s="6">
        <v>173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108</v>
      </c>
    </row>
    <row r="23" spans="1:2" ht="13.2" x14ac:dyDescent="0.25">
      <c r="A23" s="19" t="s">
        <v>21</v>
      </c>
      <c r="B23" s="6">
        <v>69</v>
      </c>
    </row>
    <row r="24" spans="1:2" ht="13.2" x14ac:dyDescent="0.25">
      <c r="A24" s="19" t="s">
        <v>22</v>
      </c>
      <c r="B24" s="6">
        <v>781</v>
      </c>
    </row>
    <row r="25" spans="1:2" ht="13.2" x14ac:dyDescent="0.25">
      <c r="A25" s="19" t="s">
        <v>23</v>
      </c>
      <c r="B25" s="6">
        <v>355</v>
      </c>
    </row>
    <row r="26" spans="1:2" ht="13.2" x14ac:dyDescent="0.25">
      <c r="A26" s="19" t="s">
        <v>24</v>
      </c>
      <c r="B26" s="6">
        <v>627</v>
      </c>
    </row>
    <row r="27" spans="1:2" ht="13.2" x14ac:dyDescent="0.25">
      <c r="A27" s="20" t="s">
        <v>25</v>
      </c>
      <c r="B27" s="6">
        <v>1852</v>
      </c>
    </row>
    <row r="28" spans="1:2" ht="13.2" x14ac:dyDescent="0.25">
      <c r="A28" s="19" t="s">
        <v>26</v>
      </c>
      <c r="B28" s="6">
        <v>114</v>
      </c>
    </row>
    <row r="29" spans="1:2" ht="13.2" x14ac:dyDescent="0.25">
      <c r="A29" s="19" t="s">
        <v>27</v>
      </c>
      <c r="B29" s="6">
        <v>180</v>
      </c>
    </row>
    <row r="30" spans="1:2" ht="13.2" x14ac:dyDescent="0.25">
      <c r="A30" s="19" t="s">
        <v>28</v>
      </c>
      <c r="B30" s="6">
        <v>949</v>
      </c>
    </row>
    <row r="31" spans="1:2" ht="13.2" x14ac:dyDescent="0.25">
      <c r="A31" s="19" t="s">
        <v>29</v>
      </c>
      <c r="B31" s="6">
        <v>108</v>
      </c>
    </row>
    <row r="32" spans="1:2" ht="13.2" x14ac:dyDescent="0.25">
      <c r="A32" s="19" t="s">
        <v>30</v>
      </c>
      <c r="B32" s="6">
        <v>339</v>
      </c>
    </row>
    <row r="33" spans="1:2" ht="13.2" x14ac:dyDescent="0.25">
      <c r="A33" s="19" t="s">
        <v>31</v>
      </c>
      <c r="B33" s="6">
        <v>1513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1341</v>
      </c>
    </row>
    <row r="36" spans="1:2" ht="13.2" x14ac:dyDescent="0.25">
      <c r="A36" s="19" t="s">
        <v>34</v>
      </c>
      <c r="B36" s="6">
        <v>335</v>
      </c>
    </row>
    <row r="37" spans="1:2" ht="13.2" x14ac:dyDescent="0.25">
      <c r="A37" s="19" t="s">
        <v>35</v>
      </c>
      <c r="B37" s="6">
        <v>1531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258</v>
      </c>
    </row>
    <row r="41" spans="1:2" ht="13.2" x14ac:dyDescent="0.25">
      <c r="A41" s="19" t="s">
        <v>39</v>
      </c>
      <c r="B41" s="6">
        <v>121</v>
      </c>
    </row>
    <row r="42" spans="1:2" ht="13.2" x14ac:dyDescent="0.25">
      <c r="A42" s="19" t="s">
        <v>40</v>
      </c>
      <c r="B42" s="6">
        <v>2409</v>
      </c>
    </row>
    <row r="43" spans="1:2" ht="13.2" x14ac:dyDescent="0.25">
      <c r="A43" s="19" t="s">
        <v>41</v>
      </c>
      <c r="B43" s="6">
        <v>389</v>
      </c>
    </row>
    <row r="44" spans="1:2" ht="13.2" x14ac:dyDescent="0.25">
      <c r="A44" s="19" t="s">
        <v>42</v>
      </c>
      <c r="B44" s="6">
        <v>719</v>
      </c>
    </row>
    <row r="45" spans="1:2" ht="13.2" x14ac:dyDescent="0.25">
      <c r="A45" s="19" t="s">
        <v>43</v>
      </c>
      <c r="B45" s="6">
        <v>318</v>
      </c>
    </row>
    <row r="46" spans="1:2" ht="13.2" x14ac:dyDescent="0.25">
      <c r="A46" s="19" t="s">
        <v>44</v>
      </c>
      <c r="B46" s="6">
        <v>456</v>
      </c>
    </row>
    <row r="47" spans="1:2" ht="13.2" x14ac:dyDescent="0.25">
      <c r="A47" s="19" t="s">
        <v>45</v>
      </c>
      <c r="B47" s="6">
        <v>165</v>
      </c>
    </row>
    <row r="48" spans="1:2" ht="13.2" x14ac:dyDescent="0.25">
      <c r="A48" s="19" t="s">
        <v>46</v>
      </c>
      <c r="B48" s="6">
        <v>278</v>
      </c>
    </row>
    <row r="49" spans="1:2" ht="13.2" x14ac:dyDescent="0.25">
      <c r="A49" s="19" t="s">
        <v>47</v>
      </c>
      <c r="B49" s="6">
        <v>30</v>
      </c>
    </row>
    <row r="50" spans="1:2" ht="13.2" x14ac:dyDescent="0.25">
      <c r="A50" s="19" t="s">
        <v>48</v>
      </c>
      <c r="B50" s="6">
        <v>547</v>
      </c>
    </row>
    <row r="51" spans="1:2" ht="13.2" x14ac:dyDescent="0.25">
      <c r="A51" s="19" t="s">
        <v>49</v>
      </c>
      <c r="B51" s="6">
        <v>205</v>
      </c>
    </row>
    <row r="52" spans="1:2" ht="13.2" x14ac:dyDescent="0.25">
      <c r="A52" s="19" t="s">
        <v>50</v>
      </c>
      <c r="B52" s="6">
        <v>943</v>
      </c>
    </row>
    <row r="53" spans="1:2" ht="13.2" x14ac:dyDescent="0.25">
      <c r="A53" s="19" t="s">
        <v>51</v>
      </c>
      <c r="B53" s="6">
        <v>72</v>
      </c>
    </row>
    <row r="54" spans="1:2" ht="13.2" x14ac:dyDescent="0.25">
      <c r="A54" s="19" t="s">
        <v>52</v>
      </c>
      <c r="B54" s="6">
        <v>370</v>
      </c>
    </row>
    <row r="55" spans="1:2" ht="13.2" x14ac:dyDescent="0.25">
      <c r="A55" s="19" t="s">
        <v>53</v>
      </c>
      <c r="B55" s="6">
        <v>409</v>
      </c>
    </row>
    <row r="56" spans="1:2" ht="13.2" x14ac:dyDescent="0.25">
      <c r="A56" s="19" t="s">
        <v>54</v>
      </c>
      <c r="B56" s="6">
        <v>252</v>
      </c>
    </row>
    <row r="57" spans="1:2" ht="13.2" x14ac:dyDescent="0.25">
      <c r="A57" s="19" t="s">
        <v>55</v>
      </c>
      <c r="B57" s="6">
        <v>183</v>
      </c>
    </row>
    <row r="58" spans="1:2" ht="13.2" x14ac:dyDescent="0.25">
      <c r="A58" s="19" t="s">
        <v>56</v>
      </c>
      <c r="B58" s="6">
        <v>119</v>
      </c>
    </row>
    <row r="59" spans="1:2" ht="13.2" x14ac:dyDescent="0.25">
      <c r="A59" s="19" t="s">
        <v>57</v>
      </c>
      <c r="B59" s="6">
        <v>107</v>
      </c>
    </row>
    <row r="60" spans="1:2" ht="13.2" x14ac:dyDescent="0.25">
      <c r="A60" s="19" t="s">
        <v>58</v>
      </c>
      <c r="B60" s="6">
        <v>319</v>
      </c>
    </row>
    <row r="61" spans="1:2" ht="13.2" x14ac:dyDescent="0.25">
      <c r="A61" s="19" t="s">
        <v>59</v>
      </c>
      <c r="B61" s="6">
        <v>5478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155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525</v>
      </c>
    </row>
    <row r="66" spans="1:2" ht="13.2" x14ac:dyDescent="0.25">
      <c r="A66" s="20" t="s">
        <v>64</v>
      </c>
      <c r="B66" s="6">
        <v>1207</v>
      </c>
    </row>
    <row r="67" spans="1:2" ht="13.2" x14ac:dyDescent="0.25">
      <c r="A67" s="19" t="s">
        <v>65</v>
      </c>
      <c r="B67" s="6">
        <v>133</v>
      </c>
    </row>
    <row r="68" spans="1:2" ht="13.2" x14ac:dyDescent="0.25">
      <c r="A68" s="19" t="s">
        <v>66</v>
      </c>
      <c r="B68" s="6">
        <v>970</v>
      </c>
    </row>
    <row r="69" spans="1:2" ht="13.2" x14ac:dyDescent="0.25">
      <c r="A69" s="19" t="s">
        <v>67</v>
      </c>
      <c r="B69" s="6">
        <v>390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316</v>
      </c>
    </row>
    <row r="72" spans="1:2" ht="13.2" x14ac:dyDescent="0.25">
      <c r="A72" s="19" t="s">
        <v>70</v>
      </c>
      <c r="B72" s="6">
        <v>209</v>
      </c>
    </row>
    <row r="73" spans="1:2" ht="13.2" x14ac:dyDescent="0.25">
      <c r="A73" s="19" t="s">
        <v>71</v>
      </c>
      <c r="B73" s="6">
        <v>79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989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697</v>
      </c>
    </row>
    <row r="78" spans="1:2" ht="13.2" x14ac:dyDescent="0.25">
      <c r="A78" s="19" t="s">
        <v>76</v>
      </c>
      <c r="B78" s="6">
        <v>407</v>
      </c>
    </row>
    <row r="79" spans="1:2" ht="13.2" x14ac:dyDescent="0.25">
      <c r="A79" s="19" t="s">
        <v>77</v>
      </c>
      <c r="B79" s="6">
        <v>1066</v>
      </c>
    </row>
    <row r="80" spans="1:2" ht="13.2" x14ac:dyDescent="0.25">
      <c r="A80" s="19" t="s">
        <v>78</v>
      </c>
      <c r="B80" s="6">
        <v>413</v>
      </c>
    </row>
    <row r="81" spans="1:2" ht="13.2" x14ac:dyDescent="0.25">
      <c r="A81" s="19" t="s">
        <v>79</v>
      </c>
      <c r="B81" s="6">
        <v>879</v>
      </c>
    </row>
    <row r="82" spans="1:2" ht="13.2" x14ac:dyDescent="0.25">
      <c r="A82" s="19" t="s">
        <v>80</v>
      </c>
      <c r="B82" s="6">
        <v>432</v>
      </c>
    </row>
    <row r="83" spans="1:2" ht="13.2" x14ac:dyDescent="0.25">
      <c r="A83" s="19" t="s">
        <v>81</v>
      </c>
      <c r="B83" s="6">
        <v>372</v>
      </c>
    </row>
    <row r="84" spans="1:2" ht="13.2" x14ac:dyDescent="0.25">
      <c r="A84" s="19" t="s">
        <v>82</v>
      </c>
      <c r="B84" s="6">
        <v>245</v>
      </c>
    </row>
    <row r="85" spans="1:2" ht="13.2" x14ac:dyDescent="0.25">
      <c r="A85" s="19" t="s">
        <v>83</v>
      </c>
      <c r="B85" s="6">
        <v>256</v>
      </c>
    </row>
    <row r="86" spans="1:2" ht="13.2" x14ac:dyDescent="0.25">
      <c r="A86" s="19" t="s">
        <v>84</v>
      </c>
      <c r="B86" s="6">
        <v>225</v>
      </c>
    </row>
    <row r="87" spans="1:2" ht="13.2" x14ac:dyDescent="0.25">
      <c r="A87" s="19" t="s">
        <v>85</v>
      </c>
      <c r="B87" s="6">
        <v>351</v>
      </c>
    </row>
    <row r="88" spans="1:2" ht="13.2" x14ac:dyDescent="0.25">
      <c r="A88" s="19" t="s">
        <v>86</v>
      </c>
      <c r="B88" s="6">
        <v>128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762</v>
      </c>
    </row>
    <row r="92" spans="1:2" ht="13.2" x14ac:dyDescent="0.25">
      <c r="A92" s="19" t="s">
        <v>90</v>
      </c>
      <c r="B92" s="6">
        <v>416</v>
      </c>
    </row>
    <row r="93" spans="1:2" ht="13.2" x14ac:dyDescent="0.25">
      <c r="A93" s="19" t="s">
        <v>91</v>
      </c>
      <c r="B93" s="6">
        <v>2362</v>
      </c>
    </row>
    <row r="94" spans="1:2" ht="13.2" x14ac:dyDescent="0.25">
      <c r="A94" s="19" t="s">
        <v>92</v>
      </c>
      <c r="B94" s="6">
        <v>125</v>
      </c>
    </row>
    <row r="95" spans="1:2" ht="13.2" x14ac:dyDescent="0.25">
      <c r="A95" s="19" t="s">
        <v>93</v>
      </c>
      <c r="B95" s="6">
        <v>95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709</v>
      </c>
    </row>
    <row r="98" spans="1:2" ht="13.2" x14ac:dyDescent="0.25">
      <c r="A98" s="19" t="s">
        <v>96</v>
      </c>
      <c r="B98" s="6">
        <v>363</v>
      </c>
    </row>
    <row r="99" spans="1:2" ht="13.2" x14ac:dyDescent="0.25">
      <c r="A99" s="19" t="s">
        <v>97</v>
      </c>
      <c r="B99" s="6">
        <v>602</v>
      </c>
    </row>
    <row r="100" spans="1:2" ht="13.2" x14ac:dyDescent="0.25">
      <c r="A100" s="19" t="s">
        <v>98</v>
      </c>
      <c r="B100" s="6">
        <v>174</v>
      </c>
    </row>
    <row r="101" spans="1:2" ht="13.2" x14ac:dyDescent="0.25">
      <c r="A101" s="19" t="s">
        <v>99</v>
      </c>
      <c r="B101" s="6">
        <v>87</v>
      </c>
    </row>
    <row r="102" spans="1:2" ht="13.2" x14ac:dyDescent="0.25">
      <c r="A102" s="21" t="s">
        <v>100</v>
      </c>
      <c r="B102" s="16">
        <v>49751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0.6640625" style="4" customWidth="1"/>
    <col min="3" max="3" width="8.10937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41883</v>
      </c>
      <c r="C1"/>
      <c r="D1"/>
    </row>
    <row r="2" spans="1:4" ht="13.2" x14ac:dyDescent="0.25">
      <c r="A2" s="19" t="s">
        <v>0</v>
      </c>
      <c r="B2" s="6">
        <v>633</v>
      </c>
    </row>
    <row r="3" spans="1:4" ht="13.2" x14ac:dyDescent="0.25">
      <c r="A3" s="19" t="s">
        <v>1</v>
      </c>
      <c r="B3" s="6">
        <v>159</v>
      </c>
    </row>
    <row r="4" spans="1:4" ht="13.2" x14ac:dyDescent="0.25">
      <c r="A4" s="19" t="s">
        <v>2</v>
      </c>
      <c r="B4" s="6">
        <v>58</v>
      </c>
    </row>
    <row r="5" spans="1:4" ht="13.2" x14ac:dyDescent="0.25">
      <c r="A5" s="19" t="s">
        <v>3</v>
      </c>
      <c r="B5" s="6">
        <v>191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62</v>
      </c>
    </row>
    <row r="8" spans="1:4" ht="13.2" x14ac:dyDescent="0.25">
      <c r="A8" s="19" t="s">
        <v>6</v>
      </c>
      <c r="B8" s="6">
        <v>204</v>
      </c>
    </row>
    <row r="9" spans="1:4" ht="13.2" x14ac:dyDescent="0.25">
      <c r="A9" s="19" t="s">
        <v>7</v>
      </c>
      <c r="B9" s="6">
        <v>114</v>
      </c>
    </row>
    <row r="10" spans="1:4" ht="13.2" x14ac:dyDescent="0.25">
      <c r="A10" s="19" t="s">
        <v>8</v>
      </c>
      <c r="B10" s="6">
        <v>267</v>
      </c>
    </row>
    <row r="11" spans="1:4" ht="13.2" x14ac:dyDescent="0.25">
      <c r="A11" s="19" t="s">
        <v>9</v>
      </c>
      <c r="B11" s="6">
        <v>454</v>
      </c>
    </row>
    <row r="12" spans="1:4" ht="13.2" x14ac:dyDescent="0.25">
      <c r="A12" s="19" t="s">
        <v>10</v>
      </c>
      <c r="B12" s="6">
        <v>1654</v>
      </c>
    </row>
    <row r="13" spans="1:4" ht="13.2" x14ac:dyDescent="0.25">
      <c r="A13" s="19" t="s">
        <v>11</v>
      </c>
      <c r="B13" s="6">
        <v>396</v>
      </c>
    </row>
    <row r="14" spans="1:4" ht="13.2" x14ac:dyDescent="0.25">
      <c r="A14" s="19" t="s">
        <v>12</v>
      </c>
      <c r="B14" s="6">
        <v>877</v>
      </c>
    </row>
    <row r="15" spans="1:4" ht="13.2" x14ac:dyDescent="0.25">
      <c r="A15" s="19" t="s">
        <v>13</v>
      </c>
      <c r="B15" s="6">
        <v>365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374</v>
      </c>
    </row>
    <row r="18" spans="1:2" ht="13.2" x14ac:dyDescent="0.25">
      <c r="A18" s="19" t="s">
        <v>16</v>
      </c>
      <c r="B18" s="6">
        <v>124</v>
      </c>
    </row>
    <row r="19" spans="1:2" ht="13.2" x14ac:dyDescent="0.25">
      <c r="A19" s="19" t="s">
        <v>17</v>
      </c>
      <c r="B19" s="6">
        <v>989</v>
      </c>
    </row>
    <row r="20" spans="1:2" ht="13.2" x14ac:dyDescent="0.25">
      <c r="A20" s="19" t="s">
        <v>18</v>
      </c>
      <c r="B20" s="6">
        <v>200</v>
      </c>
    </row>
    <row r="21" spans="1:2" ht="13.2" x14ac:dyDescent="0.25">
      <c r="A21" s="19" t="s">
        <v>19</v>
      </c>
      <c r="B21" s="6">
        <v>177</v>
      </c>
    </row>
    <row r="22" spans="1:2" ht="13.2" x14ac:dyDescent="0.25">
      <c r="A22" s="19" t="s">
        <v>20</v>
      </c>
      <c r="B22" s="6">
        <v>104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751</v>
      </c>
    </row>
    <row r="25" spans="1:2" ht="13.2" x14ac:dyDescent="0.25">
      <c r="A25" s="19" t="s">
        <v>23</v>
      </c>
      <c r="B25" s="6">
        <v>309</v>
      </c>
    </row>
    <row r="26" spans="1:2" ht="13.2" x14ac:dyDescent="0.25">
      <c r="A26" s="19" t="s">
        <v>24</v>
      </c>
      <c r="B26" s="6">
        <v>562</v>
      </c>
    </row>
    <row r="27" spans="1:2" ht="13.2" x14ac:dyDescent="0.25">
      <c r="A27" s="20" t="s">
        <v>25</v>
      </c>
      <c r="B27" s="6">
        <v>1770</v>
      </c>
    </row>
    <row r="28" spans="1:2" ht="13.2" x14ac:dyDescent="0.25">
      <c r="A28" s="19" t="s">
        <v>26</v>
      </c>
      <c r="B28" s="6">
        <v>105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959</v>
      </c>
    </row>
    <row r="31" spans="1:2" ht="13.2" x14ac:dyDescent="0.25">
      <c r="A31" s="19" t="s">
        <v>29</v>
      </c>
      <c r="B31" s="6">
        <v>128</v>
      </c>
    </row>
    <row r="32" spans="1:2" ht="13.2" x14ac:dyDescent="0.25">
      <c r="A32" s="19" t="s">
        <v>30</v>
      </c>
      <c r="B32" s="6">
        <v>313</v>
      </c>
    </row>
    <row r="33" spans="1:2" ht="13.2" x14ac:dyDescent="0.25">
      <c r="A33" s="19" t="s">
        <v>31</v>
      </c>
      <c r="B33" s="6">
        <v>1363</v>
      </c>
    </row>
    <row r="34" spans="1:2" ht="13.2" x14ac:dyDescent="0.25">
      <c r="A34" s="19" t="s">
        <v>32</v>
      </c>
      <c r="B34" s="6">
        <v>406</v>
      </c>
    </row>
    <row r="35" spans="1:2" ht="13.2" x14ac:dyDescent="0.25">
      <c r="A35" s="19" t="s">
        <v>33</v>
      </c>
      <c r="B35" s="6">
        <v>1243</v>
      </c>
    </row>
    <row r="36" spans="1:2" ht="13.2" x14ac:dyDescent="0.25">
      <c r="A36" s="19" t="s">
        <v>34</v>
      </c>
      <c r="B36" s="6">
        <v>320</v>
      </c>
    </row>
    <row r="37" spans="1:2" ht="13.2" x14ac:dyDescent="0.25">
      <c r="A37" s="19" t="s">
        <v>35</v>
      </c>
      <c r="B37" s="6">
        <v>1437</v>
      </c>
    </row>
    <row r="38" spans="1:2" ht="13.2" x14ac:dyDescent="0.25">
      <c r="A38" s="19" t="s">
        <v>36</v>
      </c>
      <c r="B38" s="6">
        <v>75</v>
      </c>
    </row>
    <row r="39" spans="1:2" ht="13.2" x14ac:dyDescent="0.25">
      <c r="A39" s="19" t="s">
        <v>37</v>
      </c>
      <c r="B39" s="6">
        <v>52</v>
      </c>
    </row>
    <row r="40" spans="1:2" ht="13.2" x14ac:dyDescent="0.25">
      <c r="A40" s="19" t="s">
        <v>38</v>
      </c>
      <c r="B40" s="6">
        <v>259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2389</v>
      </c>
    </row>
    <row r="43" spans="1:2" ht="13.2" x14ac:dyDescent="0.25">
      <c r="A43" s="19" t="s">
        <v>41</v>
      </c>
      <c r="B43" s="6">
        <v>363</v>
      </c>
    </row>
    <row r="44" spans="1:2" ht="13.2" x14ac:dyDescent="0.25">
      <c r="A44" s="19" t="s">
        <v>42</v>
      </c>
      <c r="B44" s="6">
        <v>594</v>
      </c>
    </row>
    <row r="45" spans="1:2" ht="13.2" x14ac:dyDescent="0.25">
      <c r="A45" s="19" t="s">
        <v>43</v>
      </c>
      <c r="B45" s="6">
        <v>324</v>
      </c>
    </row>
    <row r="46" spans="1:2" ht="13.2" x14ac:dyDescent="0.25">
      <c r="A46" s="19" t="s">
        <v>44</v>
      </c>
      <c r="B46" s="6">
        <v>348</v>
      </c>
    </row>
    <row r="47" spans="1:2" ht="13.2" x14ac:dyDescent="0.25">
      <c r="A47" s="19" t="s">
        <v>45</v>
      </c>
      <c r="B47" s="6">
        <v>126</v>
      </c>
    </row>
    <row r="48" spans="1:2" ht="13.2" x14ac:dyDescent="0.25">
      <c r="A48" s="19" t="s">
        <v>46</v>
      </c>
      <c r="B48" s="6">
        <v>318</v>
      </c>
    </row>
    <row r="49" spans="1:2" ht="13.2" x14ac:dyDescent="0.25">
      <c r="A49" s="19" t="s">
        <v>47</v>
      </c>
      <c r="B49" s="6">
        <v>17</v>
      </c>
    </row>
    <row r="50" spans="1:2" ht="13.2" x14ac:dyDescent="0.25">
      <c r="A50" s="19" t="s">
        <v>48</v>
      </c>
      <c r="B50" s="6">
        <v>597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987</v>
      </c>
    </row>
    <row r="53" spans="1:2" ht="13.2" x14ac:dyDescent="0.25">
      <c r="A53" s="19" t="s">
        <v>51</v>
      </c>
      <c r="B53" s="6">
        <v>45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268</v>
      </c>
    </row>
    <row r="57" spans="1:2" ht="13.2" x14ac:dyDescent="0.25">
      <c r="A57" s="19" t="s">
        <v>55</v>
      </c>
      <c r="B57" s="6">
        <v>188</v>
      </c>
    </row>
    <row r="58" spans="1:2" ht="13.2" x14ac:dyDescent="0.25">
      <c r="A58" s="19" t="s">
        <v>56</v>
      </c>
      <c r="B58" s="6">
        <v>134</v>
      </c>
    </row>
    <row r="59" spans="1:2" ht="13.2" x14ac:dyDescent="0.25">
      <c r="A59" s="19" t="s">
        <v>57</v>
      </c>
      <c r="B59" s="6">
        <v>133</v>
      </c>
    </row>
    <row r="60" spans="1:2" ht="13.2" x14ac:dyDescent="0.25">
      <c r="A60" s="19" t="s">
        <v>58</v>
      </c>
      <c r="B60" s="6">
        <v>315</v>
      </c>
    </row>
    <row r="61" spans="1:2" ht="13.2" x14ac:dyDescent="0.25">
      <c r="A61" s="19" t="s">
        <v>59</v>
      </c>
      <c r="B61" s="6">
        <v>5327</v>
      </c>
    </row>
    <row r="62" spans="1:2" ht="13.2" x14ac:dyDescent="0.25">
      <c r="A62" s="19" t="s">
        <v>60</v>
      </c>
      <c r="B62" s="6">
        <v>78</v>
      </c>
    </row>
    <row r="63" spans="1:2" ht="13.2" x14ac:dyDescent="0.25">
      <c r="A63" s="19" t="s">
        <v>61</v>
      </c>
      <c r="B63" s="6">
        <v>136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605</v>
      </c>
    </row>
    <row r="66" spans="1:2" ht="13.2" x14ac:dyDescent="0.25">
      <c r="A66" s="20" t="s">
        <v>64</v>
      </c>
      <c r="B66" s="6">
        <v>1235</v>
      </c>
    </row>
    <row r="67" spans="1:2" ht="13.2" x14ac:dyDescent="0.25">
      <c r="A67" s="19" t="s">
        <v>65</v>
      </c>
      <c r="B67" s="6">
        <v>159</v>
      </c>
    </row>
    <row r="68" spans="1:2" ht="13.2" x14ac:dyDescent="0.25">
      <c r="A68" s="19" t="s">
        <v>66</v>
      </c>
      <c r="B68" s="6">
        <v>1012</v>
      </c>
    </row>
    <row r="69" spans="1:2" ht="13.2" x14ac:dyDescent="0.25">
      <c r="A69" s="19" t="s">
        <v>67</v>
      </c>
      <c r="B69" s="6">
        <v>365</v>
      </c>
    </row>
    <row r="70" spans="1:2" ht="13.2" x14ac:dyDescent="0.25">
      <c r="A70" s="19" t="s">
        <v>68</v>
      </c>
      <c r="B70" s="6">
        <v>63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258</v>
      </c>
    </row>
    <row r="73" spans="1:2" ht="13.2" x14ac:dyDescent="0.25">
      <c r="A73" s="19" t="s">
        <v>71</v>
      </c>
      <c r="B73" s="6">
        <v>62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888</v>
      </c>
    </row>
    <row r="76" spans="1:2" ht="13.2" x14ac:dyDescent="0.25">
      <c r="A76" s="19" t="s">
        <v>74</v>
      </c>
      <c r="B76" s="6">
        <v>96</v>
      </c>
    </row>
    <row r="77" spans="1:2" ht="13.2" x14ac:dyDescent="0.25">
      <c r="A77" s="19" t="s">
        <v>75</v>
      </c>
      <c r="B77" s="6">
        <v>716</v>
      </c>
    </row>
    <row r="78" spans="1:2" ht="13.2" x14ac:dyDescent="0.25">
      <c r="A78" s="19" t="s">
        <v>76</v>
      </c>
      <c r="B78" s="6">
        <v>413</v>
      </c>
    </row>
    <row r="79" spans="1:2" ht="13.2" x14ac:dyDescent="0.25">
      <c r="A79" s="19" t="s">
        <v>77</v>
      </c>
      <c r="B79" s="6">
        <v>1161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780</v>
      </c>
    </row>
    <row r="82" spans="1:2" ht="13.2" x14ac:dyDescent="0.25">
      <c r="A82" s="19" t="s">
        <v>80</v>
      </c>
      <c r="B82" s="6">
        <v>448</v>
      </c>
    </row>
    <row r="83" spans="1:2" ht="13.2" x14ac:dyDescent="0.25">
      <c r="A83" s="19" t="s">
        <v>81</v>
      </c>
      <c r="B83" s="6">
        <v>383</v>
      </c>
    </row>
    <row r="84" spans="1:2" ht="13.2" x14ac:dyDescent="0.25">
      <c r="A84" s="19" t="s">
        <v>82</v>
      </c>
      <c r="B84" s="6">
        <v>203</v>
      </c>
    </row>
    <row r="85" spans="1:2" ht="13.2" x14ac:dyDescent="0.25">
      <c r="A85" s="19" t="s">
        <v>83</v>
      </c>
      <c r="B85" s="6">
        <v>278</v>
      </c>
    </row>
    <row r="86" spans="1:2" ht="13.2" x14ac:dyDescent="0.25">
      <c r="A86" s="19" t="s">
        <v>84</v>
      </c>
      <c r="B86" s="6">
        <v>221</v>
      </c>
    </row>
    <row r="87" spans="1:2" ht="13.2" x14ac:dyDescent="0.25">
      <c r="A87" s="19" t="s">
        <v>85</v>
      </c>
      <c r="B87" s="6">
        <v>327</v>
      </c>
    </row>
    <row r="88" spans="1:2" ht="13.2" x14ac:dyDescent="0.25">
      <c r="A88" s="19" t="s">
        <v>86</v>
      </c>
      <c r="B88" s="6">
        <v>111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11</v>
      </c>
    </row>
    <row r="91" spans="1:2" ht="13.2" x14ac:dyDescent="0.25">
      <c r="A91" s="19" t="s">
        <v>89</v>
      </c>
      <c r="B91" s="6">
        <v>769</v>
      </c>
    </row>
    <row r="92" spans="1:2" ht="13.2" x14ac:dyDescent="0.25">
      <c r="A92" s="19" t="s">
        <v>90</v>
      </c>
      <c r="B92" s="6">
        <v>369</v>
      </c>
    </row>
    <row r="93" spans="1:2" ht="13.2" x14ac:dyDescent="0.25">
      <c r="A93" s="19" t="s">
        <v>91</v>
      </c>
      <c r="B93" s="6">
        <v>2260</v>
      </c>
    </row>
    <row r="94" spans="1:2" ht="13.2" x14ac:dyDescent="0.25">
      <c r="A94" s="19" t="s">
        <v>92</v>
      </c>
      <c r="B94" s="6">
        <v>141</v>
      </c>
    </row>
    <row r="95" spans="1:2" ht="13.2" x14ac:dyDescent="0.25">
      <c r="A95" s="19" t="s">
        <v>93</v>
      </c>
      <c r="B95" s="6">
        <v>65</v>
      </c>
    </row>
    <row r="96" spans="1:2" ht="13.2" x14ac:dyDescent="0.25">
      <c r="A96" s="19" t="s">
        <v>94</v>
      </c>
      <c r="B96" s="6">
        <v>144</v>
      </c>
    </row>
    <row r="97" spans="1:2" ht="13.2" x14ac:dyDescent="0.25">
      <c r="A97" s="19" t="s">
        <v>95</v>
      </c>
      <c r="B97" s="6">
        <v>729</v>
      </c>
    </row>
    <row r="98" spans="1:2" ht="13.2" x14ac:dyDescent="0.25">
      <c r="A98" s="19" t="s">
        <v>96</v>
      </c>
      <c r="B98" s="6">
        <v>286</v>
      </c>
    </row>
    <row r="99" spans="1:2" ht="13.2" x14ac:dyDescent="0.25">
      <c r="A99" s="19" t="s">
        <v>97</v>
      </c>
      <c r="B99" s="6">
        <v>547</v>
      </c>
    </row>
    <row r="100" spans="1:2" ht="13.2" x14ac:dyDescent="0.25">
      <c r="A100" s="19" t="s">
        <v>98</v>
      </c>
      <c r="B100" s="6">
        <v>162</v>
      </c>
    </row>
    <row r="101" spans="1:2" ht="13.2" x14ac:dyDescent="0.25">
      <c r="A101" s="19" t="s">
        <v>99</v>
      </c>
      <c r="B101" s="6">
        <v>96</v>
      </c>
    </row>
    <row r="102" spans="1:2" ht="13.2" x14ac:dyDescent="0.25">
      <c r="A102" s="21" t="s">
        <v>100</v>
      </c>
      <c r="B102" s="16">
        <v>48222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664062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41852</v>
      </c>
      <c r="C1"/>
      <c r="D1"/>
    </row>
    <row r="2" spans="1:4" ht="13.2" x14ac:dyDescent="0.25">
      <c r="A2" s="19" t="s">
        <v>0</v>
      </c>
      <c r="B2" s="6">
        <v>626</v>
      </c>
    </row>
    <row r="3" spans="1:4" ht="13.2" x14ac:dyDescent="0.25">
      <c r="A3" s="19" t="s">
        <v>1</v>
      </c>
      <c r="B3" s="6">
        <v>167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72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128</v>
      </c>
    </row>
    <row r="10" spans="1:4" ht="13.2" x14ac:dyDescent="0.25">
      <c r="A10" s="19" t="s">
        <v>8</v>
      </c>
      <c r="B10" s="6">
        <v>264</v>
      </c>
    </row>
    <row r="11" spans="1:4" ht="13.2" x14ac:dyDescent="0.25">
      <c r="A11" s="19" t="s">
        <v>9</v>
      </c>
      <c r="B11" s="6">
        <v>482</v>
      </c>
    </row>
    <row r="12" spans="1:4" ht="13.2" x14ac:dyDescent="0.25">
      <c r="A12" s="19" t="s">
        <v>10</v>
      </c>
      <c r="B12" s="6">
        <v>1722</v>
      </c>
    </row>
    <row r="13" spans="1:4" ht="13.2" x14ac:dyDescent="0.25">
      <c r="A13" s="19" t="s">
        <v>11</v>
      </c>
      <c r="B13" s="6">
        <v>457</v>
      </c>
    </row>
    <row r="14" spans="1:4" ht="13.2" x14ac:dyDescent="0.25">
      <c r="A14" s="19" t="s">
        <v>12</v>
      </c>
      <c r="B14" s="6">
        <v>838</v>
      </c>
    </row>
    <row r="15" spans="1:4" ht="13.2" x14ac:dyDescent="0.25">
      <c r="A15" s="19" t="s">
        <v>13</v>
      </c>
      <c r="B15" s="6">
        <v>385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324</v>
      </c>
    </row>
    <row r="18" spans="1:2" ht="13.2" x14ac:dyDescent="0.25">
      <c r="A18" s="19" t="s">
        <v>16</v>
      </c>
      <c r="B18" s="6">
        <v>151</v>
      </c>
    </row>
    <row r="19" spans="1:2" ht="13.2" x14ac:dyDescent="0.25">
      <c r="A19" s="19" t="s">
        <v>17</v>
      </c>
      <c r="B19" s="6">
        <v>990</v>
      </c>
    </row>
    <row r="20" spans="1:2" ht="13.2" x14ac:dyDescent="0.25">
      <c r="A20" s="19" t="s">
        <v>18</v>
      </c>
      <c r="B20" s="6">
        <v>223</v>
      </c>
    </row>
    <row r="21" spans="1:2" ht="13.2" x14ac:dyDescent="0.25">
      <c r="A21" s="19" t="s">
        <v>19</v>
      </c>
      <c r="B21" s="6">
        <v>144</v>
      </c>
    </row>
    <row r="22" spans="1:2" ht="13.2" x14ac:dyDescent="0.25">
      <c r="A22" s="19" t="s">
        <v>20</v>
      </c>
      <c r="B22" s="6">
        <v>94</v>
      </c>
    </row>
    <row r="23" spans="1:2" ht="13.2" x14ac:dyDescent="0.25">
      <c r="A23" s="19" t="s">
        <v>21</v>
      </c>
      <c r="B23" s="6">
        <v>56</v>
      </c>
    </row>
    <row r="24" spans="1:2" ht="13.2" x14ac:dyDescent="0.25">
      <c r="A24" s="19" t="s">
        <v>22</v>
      </c>
      <c r="B24" s="6">
        <v>707</v>
      </c>
    </row>
    <row r="25" spans="1:2" ht="13.2" x14ac:dyDescent="0.25">
      <c r="A25" s="19" t="s">
        <v>23</v>
      </c>
      <c r="B25" s="6">
        <v>298</v>
      </c>
    </row>
    <row r="26" spans="1:2" ht="13.2" x14ac:dyDescent="0.25">
      <c r="A26" s="19" t="s">
        <v>24</v>
      </c>
      <c r="B26" s="6">
        <v>638</v>
      </c>
    </row>
    <row r="27" spans="1:2" ht="13.2" x14ac:dyDescent="0.25">
      <c r="A27" s="20" t="s">
        <v>25</v>
      </c>
      <c r="B27" s="6">
        <v>1810</v>
      </c>
    </row>
    <row r="28" spans="1:2" ht="13.2" x14ac:dyDescent="0.25">
      <c r="A28" s="19" t="s">
        <v>26</v>
      </c>
      <c r="B28" s="6">
        <v>77</v>
      </c>
    </row>
    <row r="29" spans="1:2" ht="13.2" x14ac:dyDescent="0.25">
      <c r="A29" s="19" t="s">
        <v>27</v>
      </c>
      <c r="B29" s="6">
        <v>108</v>
      </c>
    </row>
    <row r="30" spans="1:2" ht="13.2" x14ac:dyDescent="0.25">
      <c r="A30" s="19" t="s">
        <v>28</v>
      </c>
      <c r="B30" s="6">
        <v>967</v>
      </c>
    </row>
    <row r="31" spans="1:2" ht="13.2" x14ac:dyDescent="0.25">
      <c r="A31" s="19" t="s">
        <v>29</v>
      </c>
      <c r="B31" s="6">
        <v>119</v>
      </c>
    </row>
    <row r="32" spans="1:2" ht="13.2" x14ac:dyDescent="0.25">
      <c r="A32" s="19" t="s">
        <v>30</v>
      </c>
      <c r="B32" s="6">
        <v>300</v>
      </c>
    </row>
    <row r="33" spans="1:2" ht="13.2" x14ac:dyDescent="0.25">
      <c r="A33" s="19" t="s">
        <v>31</v>
      </c>
      <c r="B33" s="6">
        <v>1457</v>
      </c>
    </row>
    <row r="34" spans="1:2" ht="13.2" x14ac:dyDescent="0.25">
      <c r="A34" s="19" t="s">
        <v>32</v>
      </c>
      <c r="B34" s="6">
        <v>376</v>
      </c>
    </row>
    <row r="35" spans="1:2" ht="13.2" x14ac:dyDescent="0.25">
      <c r="A35" s="19" t="s">
        <v>33</v>
      </c>
      <c r="B35" s="6">
        <v>1275</v>
      </c>
    </row>
    <row r="36" spans="1:2" ht="13.2" x14ac:dyDescent="0.25">
      <c r="A36" s="19" t="s">
        <v>34</v>
      </c>
      <c r="B36" s="6">
        <v>331</v>
      </c>
    </row>
    <row r="37" spans="1:2" ht="13.2" x14ac:dyDescent="0.25">
      <c r="A37" s="19" t="s">
        <v>35</v>
      </c>
      <c r="B37" s="6">
        <v>1383</v>
      </c>
    </row>
    <row r="38" spans="1:2" ht="13.2" x14ac:dyDescent="0.25">
      <c r="A38" s="19" t="s">
        <v>36</v>
      </c>
      <c r="B38" s="6">
        <v>45</v>
      </c>
    </row>
    <row r="39" spans="1:2" ht="13.2" x14ac:dyDescent="0.25">
      <c r="A39" s="19" t="s">
        <v>37</v>
      </c>
      <c r="B39" s="6">
        <v>68</v>
      </c>
    </row>
    <row r="40" spans="1:2" ht="13.2" x14ac:dyDescent="0.25">
      <c r="A40" s="19" t="s">
        <v>38</v>
      </c>
      <c r="B40" s="6">
        <v>266</v>
      </c>
    </row>
    <row r="41" spans="1:2" ht="13.2" x14ac:dyDescent="0.25">
      <c r="A41" s="19" t="s">
        <v>39</v>
      </c>
      <c r="B41" s="6">
        <v>118</v>
      </c>
    </row>
    <row r="42" spans="1:2" ht="13.2" x14ac:dyDescent="0.25">
      <c r="A42" s="19" t="s">
        <v>40</v>
      </c>
      <c r="B42" s="6">
        <v>2553</v>
      </c>
    </row>
    <row r="43" spans="1:2" ht="13.2" x14ac:dyDescent="0.25">
      <c r="A43" s="19" t="s">
        <v>41</v>
      </c>
      <c r="B43" s="6">
        <v>395</v>
      </c>
    </row>
    <row r="44" spans="1:2" ht="13.2" x14ac:dyDescent="0.25">
      <c r="A44" s="19" t="s">
        <v>42</v>
      </c>
      <c r="B44" s="6">
        <v>542</v>
      </c>
    </row>
    <row r="45" spans="1:2" ht="13.2" x14ac:dyDescent="0.25">
      <c r="A45" s="19" t="s">
        <v>43</v>
      </c>
      <c r="B45" s="6">
        <v>336</v>
      </c>
    </row>
    <row r="46" spans="1:2" ht="13.2" x14ac:dyDescent="0.25">
      <c r="A46" s="19" t="s">
        <v>44</v>
      </c>
      <c r="B46" s="6">
        <v>393</v>
      </c>
    </row>
    <row r="47" spans="1:2" ht="13.2" x14ac:dyDescent="0.25">
      <c r="A47" s="19" t="s">
        <v>45</v>
      </c>
      <c r="B47" s="6">
        <v>174</v>
      </c>
    </row>
    <row r="48" spans="1:2" ht="13.2" x14ac:dyDescent="0.25">
      <c r="A48" s="19" t="s">
        <v>46</v>
      </c>
      <c r="B48" s="6">
        <v>294</v>
      </c>
    </row>
    <row r="49" spans="1:2" ht="13.2" x14ac:dyDescent="0.25">
      <c r="A49" s="19" t="s">
        <v>47</v>
      </c>
      <c r="B49" s="6">
        <v>18</v>
      </c>
    </row>
    <row r="50" spans="1:2" ht="13.2" x14ac:dyDescent="0.25">
      <c r="A50" s="19" t="s">
        <v>48</v>
      </c>
      <c r="B50" s="6">
        <v>565</v>
      </c>
    </row>
    <row r="51" spans="1:2" ht="13.2" x14ac:dyDescent="0.25">
      <c r="A51" s="19" t="s">
        <v>49</v>
      </c>
      <c r="B51" s="6">
        <v>223</v>
      </c>
    </row>
    <row r="52" spans="1:2" ht="13.2" x14ac:dyDescent="0.25">
      <c r="A52" s="19" t="s">
        <v>50</v>
      </c>
      <c r="B52" s="6">
        <v>938</v>
      </c>
    </row>
    <row r="53" spans="1:2" ht="13.2" x14ac:dyDescent="0.25">
      <c r="A53" s="19" t="s">
        <v>51</v>
      </c>
      <c r="B53" s="6">
        <v>64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428</v>
      </c>
    </row>
    <row r="56" spans="1:2" ht="13.2" x14ac:dyDescent="0.25">
      <c r="A56" s="19" t="s">
        <v>54</v>
      </c>
      <c r="B56" s="6">
        <v>313</v>
      </c>
    </row>
    <row r="57" spans="1:2" ht="13.2" x14ac:dyDescent="0.25">
      <c r="A57" s="19" t="s">
        <v>55</v>
      </c>
      <c r="B57" s="6">
        <v>165</v>
      </c>
    </row>
    <row r="58" spans="1:2" ht="13.2" x14ac:dyDescent="0.25">
      <c r="A58" s="19" t="s">
        <v>56</v>
      </c>
      <c r="B58" s="6">
        <v>142</v>
      </c>
    </row>
    <row r="59" spans="1:2" ht="13.2" x14ac:dyDescent="0.25">
      <c r="A59" s="19" t="s">
        <v>57</v>
      </c>
      <c r="B59" s="6">
        <v>149</v>
      </c>
    </row>
    <row r="60" spans="1:2" ht="13.2" x14ac:dyDescent="0.25">
      <c r="A60" s="19" t="s">
        <v>58</v>
      </c>
      <c r="B60" s="6">
        <v>303</v>
      </c>
    </row>
    <row r="61" spans="1:2" ht="13.2" x14ac:dyDescent="0.25">
      <c r="A61" s="19" t="s">
        <v>59</v>
      </c>
      <c r="B61" s="6">
        <v>5233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140</v>
      </c>
    </row>
    <row r="64" spans="1:2" ht="13.2" x14ac:dyDescent="0.25">
      <c r="A64" s="19" t="s">
        <v>62</v>
      </c>
      <c r="B64" s="6">
        <v>316</v>
      </c>
    </row>
    <row r="65" spans="1:2" ht="13.2" x14ac:dyDescent="0.25">
      <c r="A65" s="19" t="s">
        <v>63</v>
      </c>
      <c r="B65" s="6">
        <v>538</v>
      </c>
    </row>
    <row r="66" spans="1:2" ht="13.2" x14ac:dyDescent="0.25">
      <c r="A66" s="20" t="s">
        <v>64</v>
      </c>
      <c r="B66" s="6">
        <v>1117</v>
      </c>
    </row>
    <row r="67" spans="1:2" ht="13.2" x14ac:dyDescent="0.25">
      <c r="A67" s="19" t="s">
        <v>65</v>
      </c>
      <c r="B67" s="6">
        <v>189</v>
      </c>
    </row>
    <row r="68" spans="1:2" ht="13.2" x14ac:dyDescent="0.25">
      <c r="A68" s="19" t="s">
        <v>66</v>
      </c>
      <c r="B68" s="6">
        <v>983</v>
      </c>
    </row>
    <row r="69" spans="1:2" ht="13.2" x14ac:dyDescent="0.25">
      <c r="A69" s="19" t="s">
        <v>67</v>
      </c>
      <c r="B69" s="6">
        <v>416</v>
      </c>
    </row>
    <row r="70" spans="1:2" ht="13.2" x14ac:dyDescent="0.25">
      <c r="A70" s="19" t="s">
        <v>68</v>
      </c>
      <c r="B70" s="6">
        <v>71</v>
      </c>
    </row>
    <row r="71" spans="1:2" ht="13.2" x14ac:dyDescent="0.25">
      <c r="A71" s="19" t="s">
        <v>69</v>
      </c>
      <c r="B71" s="6">
        <v>281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64</v>
      </c>
    </row>
    <row r="74" spans="1:2" ht="13.2" x14ac:dyDescent="0.25">
      <c r="A74" s="19" t="s">
        <v>72</v>
      </c>
      <c r="B74" s="6">
        <v>232</v>
      </c>
    </row>
    <row r="75" spans="1:2" ht="13.2" x14ac:dyDescent="0.25">
      <c r="A75" s="19" t="s">
        <v>73</v>
      </c>
      <c r="B75" s="6">
        <v>976</v>
      </c>
    </row>
    <row r="76" spans="1:2" ht="13.2" x14ac:dyDescent="0.25">
      <c r="A76" s="19" t="s">
        <v>74</v>
      </c>
      <c r="B76" s="6">
        <v>89</v>
      </c>
    </row>
    <row r="77" spans="1:2" ht="13.2" x14ac:dyDescent="0.25">
      <c r="A77" s="19" t="s">
        <v>75</v>
      </c>
      <c r="B77" s="6">
        <v>671</v>
      </c>
    </row>
    <row r="78" spans="1:2" ht="13.2" x14ac:dyDescent="0.25">
      <c r="A78" s="19" t="s">
        <v>76</v>
      </c>
      <c r="B78" s="6">
        <v>380</v>
      </c>
    </row>
    <row r="79" spans="1:2" ht="13.2" x14ac:dyDescent="0.25">
      <c r="A79" s="19" t="s">
        <v>77</v>
      </c>
      <c r="B79" s="6">
        <v>1148</v>
      </c>
    </row>
    <row r="80" spans="1:2" ht="13.2" x14ac:dyDescent="0.25">
      <c r="A80" s="19" t="s">
        <v>78</v>
      </c>
      <c r="B80" s="6">
        <v>402</v>
      </c>
    </row>
    <row r="81" spans="1:2" ht="13.2" x14ac:dyDescent="0.25">
      <c r="A81" s="19" t="s">
        <v>79</v>
      </c>
      <c r="B81" s="6">
        <v>803</v>
      </c>
    </row>
    <row r="82" spans="1:2" ht="13.2" x14ac:dyDescent="0.25">
      <c r="A82" s="19" t="s">
        <v>80</v>
      </c>
      <c r="B82" s="6">
        <v>395</v>
      </c>
    </row>
    <row r="83" spans="1:2" ht="13.2" x14ac:dyDescent="0.25">
      <c r="A83" s="19" t="s">
        <v>81</v>
      </c>
      <c r="B83" s="6">
        <v>386</v>
      </c>
    </row>
    <row r="84" spans="1:2" ht="13.2" x14ac:dyDescent="0.25">
      <c r="A84" s="19" t="s">
        <v>82</v>
      </c>
      <c r="B84" s="6">
        <v>277</v>
      </c>
    </row>
    <row r="85" spans="1:2" ht="13.2" x14ac:dyDescent="0.25">
      <c r="A85" s="19" t="s">
        <v>83</v>
      </c>
      <c r="B85" s="6">
        <v>275</v>
      </c>
    </row>
    <row r="86" spans="1:2" ht="13.2" x14ac:dyDescent="0.25">
      <c r="A86" s="19" t="s">
        <v>84</v>
      </c>
      <c r="B86" s="6">
        <v>226</v>
      </c>
    </row>
    <row r="87" spans="1:2" ht="13.2" x14ac:dyDescent="0.25">
      <c r="A87" s="19" t="s">
        <v>85</v>
      </c>
      <c r="B87" s="6">
        <v>350</v>
      </c>
    </row>
    <row r="88" spans="1:2" ht="13.2" x14ac:dyDescent="0.25">
      <c r="A88" s="19" t="s">
        <v>86</v>
      </c>
      <c r="B88" s="6">
        <v>99</v>
      </c>
    </row>
    <row r="89" spans="1:2" ht="13.2" x14ac:dyDescent="0.25">
      <c r="A89" s="19" t="s">
        <v>87</v>
      </c>
      <c r="B89" s="6">
        <v>174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795</v>
      </c>
    </row>
    <row r="92" spans="1:2" ht="13.2" x14ac:dyDescent="0.25">
      <c r="A92" s="19" t="s">
        <v>90</v>
      </c>
      <c r="B92" s="6">
        <v>362</v>
      </c>
    </row>
    <row r="93" spans="1:2" ht="13.2" x14ac:dyDescent="0.25">
      <c r="A93" s="19" t="s">
        <v>91</v>
      </c>
      <c r="B93" s="6">
        <v>2346</v>
      </c>
    </row>
    <row r="94" spans="1:2" ht="13.2" x14ac:dyDescent="0.25">
      <c r="A94" s="19" t="s">
        <v>92</v>
      </c>
      <c r="B94" s="6">
        <v>156</v>
      </c>
    </row>
    <row r="95" spans="1:2" ht="13.2" x14ac:dyDescent="0.25">
      <c r="A95" s="19" t="s">
        <v>93</v>
      </c>
      <c r="B95" s="6">
        <v>80</v>
      </c>
    </row>
    <row r="96" spans="1:2" ht="13.2" x14ac:dyDescent="0.25">
      <c r="A96" s="19" t="s">
        <v>94</v>
      </c>
      <c r="B96" s="6">
        <v>138</v>
      </c>
    </row>
    <row r="97" spans="1:2" ht="13.2" x14ac:dyDescent="0.25">
      <c r="A97" s="19" t="s">
        <v>95</v>
      </c>
      <c r="B97" s="6">
        <v>637</v>
      </c>
    </row>
    <row r="98" spans="1:2" ht="13.2" x14ac:dyDescent="0.25">
      <c r="A98" s="19" t="s">
        <v>96</v>
      </c>
      <c r="B98" s="6">
        <v>284</v>
      </c>
    </row>
    <row r="99" spans="1:2" ht="13.2" x14ac:dyDescent="0.25">
      <c r="A99" s="19" t="s">
        <v>97</v>
      </c>
      <c r="B99" s="6">
        <v>582</v>
      </c>
    </row>
    <row r="100" spans="1:2" ht="13.2" x14ac:dyDescent="0.25">
      <c r="A100" s="19" t="s">
        <v>98</v>
      </c>
      <c r="B100" s="6">
        <v>196</v>
      </c>
    </row>
    <row r="101" spans="1:2" ht="13.2" x14ac:dyDescent="0.25">
      <c r="A101" s="19" t="s">
        <v>99</v>
      </c>
      <c r="B101" s="6">
        <v>79</v>
      </c>
    </row>
    <row r="102" spans="1:2" ht="13.2" x14ac:dyDescent="0.25">
      <c r="A102" s="21" t="s">
        <v>100</v>
      </c>
      <c r="B102" s="16">
        <v>48583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9.886718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41821</v>
      </c>
      <c r="C1"/>
      <c r="D1"/>
    </row>
    <row r="2" spans="1:4" ht="13.2" x14ac:dyDescent="0.25">
      <c r="A2" s="19" t="s">
        <v>0</v>
      </c>
      <c r="B2" s="6">
        <v>734</v>
      </c>
    </row>
    <row r="3" spans="1:4" ht="13.2" x14ac:dyDescent="0.25">
      <c r="A3" s="19" t="s">
        <v>1</v>
      </c>
      <c r="B3" s="6">
        <v>155</v>
      </c>
    </row>
    <row r="4" spans="1:4" ht="13.2" x14ac:dyDescent="0.25">
      <c r="A4" s="19" t="s">
        <v>2</v>
      </c>
      <c r="B4" s="6">
        <v>51</v>
      </c>
    </row>
    <row r="5" spans="1:4" ht="13.2" x14ac:dyDescent="0.25">
      <c r="A5" s="19" t="s">
        <v>3</v>
      </c>
      <c r="B5" s="6">
        <v>198</v>
      </c>
    </row>
    <row r="6" spans="1:4" ht="13.2" x14ac:dyDescent="0.25">
      <c r="A6" s="19" t="s">
        <v>4</v>
      </c>
      <c r="B6" s="6">
        <v>99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155</v>
      </c>
    </row>
    <row r="10" spans="1:4" ht="13.2" x14ac:dyDescent="0.25">
      <c r="A10" s="19" t="s">
        <v>8</v>
      </c>
      <c r="B10" s="6">
        <v>281</v>
      </c>
    </row>
    <row r="11" spans="1:4" ht="13.2" x14ac:dyDescent="0.25">
      <c r="A11" s="19" t="s">
        <v>9</v>
      </c>
      <c r="B11" s="6">
        <v>506</v>
      </c>
    </row>
    <row r="12" spans="1:4" ht="13.2" x14ac:dyDescent="0.25">
      <c r="A12" s="19" t="s">
        <v>10</v>
      </c>
      <c r="B12" s="6">
        <v>1687</v>
      </c>
    </row>
    <row r="13" spans="1:4" ht="13.2" x14ac:dyDescent="0.25">
      <c r="A13" s="19" t="s">
        <v>11</v>
      </c>
      <c r="B13" s="6">
        <v>451</v>
      </c>
    </row>
    <row r="14" spans="1:4" ht="13.2" x14ac:dyDescent="0.25">
      <c r="A14" s="19" t="s">
        <v>12</v>
      </c>
      <c r="B14" s="6">
        <v>915</v>
      </c>
    </row>
    <row r="15" spans="1:4" ht="13.2" x14ac:dyDescent="0.25">
      <c r="A15" s="19" t="s">
        <v>13</v>
      </c>
      <c r="B15" s="6">
        <v>558</v>
      </c>
    </row>
    <row r="16" spans="1:4" ht="13.2" x14ac:dyDescent="0.25">
      <c r="A16" s="19" t="s">
        <v>14</v>
      </c>
      <c r="B16" s="6">
        <v>31</v>
      </c>
    </row>
    <row r="17" spans="1:2" ht="13.2" x14ac:dyDescent="0.25">
      <c r="A17" s="19" t="s">
        <v>15</v>
      </c>
      <c r="B17" s="6">
        <v>318</v>
      </c>
    </row>
    <row r="18" spans="1:2" ht="13.2" x14ac:dyDescent="0.25">
      <c r="A18" s="19" t="s">
        <v>16</v>
      </c>
      <c r="B18" s="6">
        <v>142</v>
      </c>
    </row>
    <row r="19" spans="1:2" ht="13.2" x14ac:dyDescent="0.25">
      <c r="A19" s="19" t="s">
        <v>17</v>
      </c>
      <c r="B19" s="6">
        <v>1055</v>
      </c>
    </row>
    <row r="20" spans="1:2" ht="13.2" x14ac:dyDescent="0.25">
      <c r="A20" s="19" t="s">
        <v>18</v>
      </c>
      <c r="B20" s="6">
        <v>194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116</v>
      </c>
    </row>
    <row r="23" spans="1:2" ht="13.2" x14ac:dyDescent="0.25">
      <c r="A23" s="19" t="s">
        <v>21</v>
      </c>
      <c r="B23" s="6">
        <v>64</v>
      </c>
    </row>
    <row r="24" spans="1:2" ht="13.2" x14ac:dyDescent="0.25">
      <c r="A24" s="19" t="s">
        <v>22</v>
      </c>
      <c r="B24" s="6">
        <v>745</v>
      </c>
    </row>
    <row r="25" spans="1:2" ht="13.2" x14ac:dyDescent="0.25">
      <c r="A25" s="19" t="s">
        <v>23</v>
      </c>
      <c r="B25" s="6">
        <v>310</v>
      </c>
    </row>
    <row r="26" spans="1:2" ht="13.2" x14ac:dyDescent="0.25">
      <c r="A26" s="19" t="s">
        <v>24</v>
      </c>
      <c r="B26" s="6">
        <v>636</v>
      </c>
    </row>
    <row r="27" spans="1:2" ht="13.2" x14ac:dyDescent="0.25">
      <c r="A27" s="20" t="s">
        <v>25</v>
      </c>
      <c r="B27" s="6">
        <v>2114</v>
      </c>
    </row>
    <row r="28" spans="1:2" ht="13.2" x14ac:dyDescent="0.25">
      <c r="A28" s="19" t="s">
        <v>26</v>
      </c>
      <c r="B28" s="6">
        <v>82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1016</v>
      </c>
    </row>
    <row r="31" spans="1:2" ht="13.2" x14ac:dyDescent="0.25">
      <c r="A31" s="19" t="s">
        <v>29</v>
      </c>
      <c r="B31" s="6">
        <v>98</v>
      </c>
    </row>
    <row r="32" spans="1:2" ht="13.2" x14ac:dyDescent="0.25">
      <c r="A32" s="19" t="s">
        <v>30</v>
      </c>
      <c r="B32" s="6">
        <v>326</v>
      </c>
    </row>
    <row r="33" spans="1:2" ht="13.2" x14ac:dyDescent="0.25">
      <c r="A33" s="19" t="s">
        <v>31</v>
      </c>
      <c r="B33" s="6">
        <v>1634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1215</v>
      </c>
    </row>
    <row r="36" spans="1:2" ht="13.2" x14ac:dyDescent="0.25">
      <c r="A36" s="19" t="s">
        <v>34</v>
      </c>
      <c r="B36" s="6">
        <v>343</v>
      </c>
    </row>
    <row r="37" spans="1:2" ht="13.2" x14ac:dyDescent="0.25">
      <c r="A37" s="19" t="s">
        <v>35</v>
      </c>
      <c r="B37" s="6">
        <v>1422</v>
      </c>
    </row>
    <row r="38" spans="1:2" ht="13.2" x14ac:dyDescent="0.25">
      <c r="A38" s="19" t="s">
        <v>36</v>
      </c>
      <c r="B38" s="6">
        <v>46</v>
      </c>
    </row>
    <row r="39" spans="1:2" ht="13.2" x14ac:dyDescent="0.25">
      <c r="A39" s="19" t="s">
        <v>37</v>
      </c>
      <c r="B39" s="6">
        <v>70</v>
      </c>
    </row>
    <row r="40" spans="1:2" ht="13.2" x14ac:dyDescent="0.25">
      <c r="A40" s="19" t="s">
        <v>38</v>
      </c>
      <c r="B40" s="6">
        <v>257</v>
      </c>
    </row>
    <row r="41" spans="1:2" ht="13.2" x14ac:dyDescent="0.25">
      <c r="A41" s="19" t="s">
        <v>39</v>
      </c>
      <c r="B41" s="6">
        <v>125</v>
      </c>
    </row>
    <row r="42" spans="1:2" ht="13.2" x14ac:dyDescent="0.25">
      <c r="A42" s="19" t="s">
        <v>40</v>
      </c>
      <c r="B42" s="6">
        <v>2754</v>
      </c>
    </row>
    <row r="43" spans="1:2" ht="13.2" x14ac:dyDescent="0.25">
      <c r="A43" s="19" t="s">
        <v>41</v>
      </c>
      <c r="B43" s="6">
        <v>411</v>
      </c>
    </row>
    <row r="44" spans="1:2" ht="13.2" x14ac:dyDescent="0.25">
      <c r="A44" s="19" t="s">
        <v>42</v>
      </c>
      <c r="B44" s="6">
        <v>570</v>
      </c>
    </row>
    <row r="45" spans="1:2" ht="13.2" x14ac:dyDescent="0.25">
      <c r="A45" s="19" t="s">
        <v>43</v>
      </c>
      <c r="B45" s="6">
        <v>387</v>
      </c>
    </row>
    <row r="46" spans="1:2" ht="13.2" x14ac:dyDescent="0.25">
      <c r="A46" s="19" t="s">
        <v>44</v>
      </c>
      <c r="B46" s="6">
        <v>367</v>
      </c>
    </row>
    <row r="47" spans="1:2" ht="13.2" x14ac:dyDescent="0.25">
      <c r="A47" s="19" t="s">
        <v>45</v>
      </c>
      <c r="B47" s="6">
        <v>185</v>
      </c>
    </row>
    <row r="48" spans="1:2" ht="13.2" x14ac:dyDescent="0.25">
      <c r="A48" s="19" t="s">
        <v>46</v>
      </c>
      <c r="B48" s="6">
        <v>359</v>
      </c>
    </row>
    <row r="49" spans="1:2" ht="13.2" x14ac:dyDescent="0.25">
      <c r="A49" s="19" t="s">
        <v>47</v>
      </c>
      <c r="B49" s="6">
        <v>23</v>
      </c>
    </row>
    <row r="50" spans="1:2" ht="13.2" x14ac:dyDescent="0.25">
      <c r="A50" s="19" t="s">
        <v>48</v>
      </c>
      <c r="B50" s="6">
        <v>530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1011</v>
      </c>
    </row>
    <row r="53" spans="1:2" ht="13.2" x14ac:dyDescent="0.25">
      <c r="A53" s="19" t="s">
        <v>51</v>
      </c>
      <c r="B53" s="6">
        <v>66</v>
      </c>
    </row>
    <row r="54" spans="1:2" ht="13.2" x14ac:dyDescent="0.25">
      <c r="A54" s="19" t="s">
        <v>52</v>
      </c>
      <c r="B54" s="6">
        <v>345</v>
      </c>
    </row>
    <row r="55" spans="1:2" ht="13.2" x14ac:dyDescent="0.25">
      <c r="A55" s="19" t="s">
        <v>53</v>
      </c>
      <c r="B55" s="6">
        <v>467</v>
      </c>
    </row>
    <row r="56" spans="1:2" ht="13.2" x14ac:dyDescent="0.25">
      <c r="A56" s="19" t="s">
        <v>54</v>
      </c>
      <c r="B56" s="6">
        <v>307</v>
      </c>
    </row>
    <row r="57" spans="1:2" ht="13.2" x14ac:dyDescent="0.25">
      <c r="A57" s="19" t="s">
        <v>55</v>
      </c>
      <c r="B57" s="6">
        <v>176</v>
      </c>
    </row>
    <row r="58" spans="1:2" ht="13.2" x14ac:dyDescent="0.25">
      <c r="A58" s="19" t="s">
        <v>56</v>
      </c>
      <c r="B58" s="6">
        <v>132</v>
      </c>
    </row>
    <row r="59" spans="1:2" ht="13.2" x14ac:dyDescent="0.25">
      <c r="A59" s="19" t="s">
        <v>57</v>
      </c>
      <c r="B59" s="6">
        <v>112</v>
      </c>
    </row>
    <row r="60" spans="1:2" ht="13.2" x14ac:dyDescent="0.25">
      <c r="A60" s="19" t="s">
        <v>58</v>
      </c>
      <c r="B60" s="6">
        <v>305</v>
      </c>
    </row>
    <row r="61" spans="1:2" ht="13.2" x14ac:dyDescent="0.25">
      <c r="A61" s="19" t="s">
        <v>59</v>
      </c>
      <c r="B61" s="6">
        <v>5724</v>
      </c>
    </row>
    <row r="62" spans="1:2" ht="13.2" x14ac:dyDescent="0.25">
      <c r="A62" s="19" t="s">
        <v>60</v>
      </c>
      <c r="B62" s="6">
        <v>53</v>
      </c>
    </row>
    <row r="63" spans="1:2" ht="13.2" x14ac:dyDescent="0.25">
      <c r="A63" s="19" t="s">
        <v>61</v>
      </c>
      <c r="B63" s="6">
        <v>182</v>
      </c>
    </row>
    <row r="64" spans="1:2" ht="13.2" x14ac:dyDescent="0.25">
      <c r="A64" s="19" t="s">
        <v>62</v>
      </c>
      <c r="B64" s="6">
        <v>342</v>
      </c>
    </row>
    <row r="65" spans="1:2" ht="13.2" x14ac:dyDescent="0.25">
      <c r="A65" s="19" t="s">
        <v>63</v>
      </c>
      <c r="B65" s="6">
        <v>566</v>
      </c>
    </row>
    <row r="66" spans="1:2" ht="13.2" x14ac:dyDescent="0.25">
      <c r="A66" s="20" t="s">
        <v>64</v>
      </c>
      <c r="B66" s="6">
        <v>1165</v>
      </c>
    </row>
    <row r="67" spans="1:2" ht="13.2" x14ac:dyDescent="0.25">
      <c r="A67" s="19" t="s">
        <v>65</v>
      </c>
      <c r="B67" s="6">
        <v>194</v>
      </c>
    </row>
    <row r="68" spans="1:2" ht="13.2" x14ac:dyDescent="0.25">
      <c r="A68" s="19" t="s">
        <v>66</v>
      </c>
      <c r="B68" s="6">
        <v>982</v>
      </c>
    </row>
    <row r="69" spans="1:2" ht="13.2" x14ac:dyDescent="0.25">
      <c r="A69" s="19" t="s">
        <v>67</v>
      </c>
      <c r="B69" s="6">
        <v>443</v>
      </c>
    </row>
    <row r="70" spans="1:2" ht="13.2" x14ac:dyDescent="0.25">
      <c r="A70" s="19" t="s">
        <v>68</v>
      </c>
      <c r="B70" s="6">
        <v>59</v>
      </c>
    </row>
    <row r="71" spans="1:2" ht="13.2" x14ac:dyDescent="0.25">
      <c r="A71" s="19" t="s">
        <v>69</v>
      </c>
      <c r="B71" s="6">
        <v>269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244</v>
      </c>
    </row>
    <row r="75" spans="1:2" ht="13.2" x14ac:dyDescent="0.25">
      <c r="A75" s="19" t="s">
        <v>73</v>
      </c>
      <c r="B75" s="6">
        <v>1026</v>
      </c>
    </row>
    <row r="76" spans="1:2" ht="13.2" x14ac:dyDescent="0.25">
      <c r="A76" s="19" t="s">
        <v>74</v>
      </c>
      <c r="B76" s="6">
        <v>78</v>
      </c>
    </row>
    <row r="77" spans="1:2" ht="13.2" x14ac:dyDescent="0.25">
      <c r="A77" s="19" t="s">
        <v>75</v>
      </c>
      <c r="B77" s="6">
        <v>846</v>
      </c>
    </row>
    <row r="78" spans="1:2" ht="13.2" x14ac:dyDescent="0.25">
      <c r="A78" s="19" t="s">
        <v>76</v>
      </c>
      <c r="B78" s="6">
        <v>449</v>
      </c>
    </row>
    <row r="79" spans="1:2" ht="13.2" x14ac:dyDescent="0.25">
      <c r="A79" s="19" t="s">
        <v>77</v>
      </c>
      <c r="B79" s="6">
        <v>1078</v>
      </c>
    </row>
    <row r="80" spans="1:2" ht="13.2" x14ac:dyDescent="0.25">
      <c r="A80" s="19" t="s">
        <v>78</v>
      </c>
      <c r="B80" s="6">
        <v>438</v>
      </c>
    </row>
    <row r="81" spans="1:2" ht="13.2" x14ac:dyDescent="0.25">
      <c r="A81" s="19" t="s">
        <v>79</v>
      </c>
      <c r="B81" s="6">
        <v>858</v>
      </c>
    </row>
    <row r="82" spans="1:2" ht="13.2" x14ac:dyDescent="0.25">
      <c r="A82" s="19" t="s">
        <v>80</v>
      </c>
      <c r="B82" s="6">
        <v>463</v>
      </c>
    </row>
    <row r="83" spans="1:2" ht="13.2" x14ac:dyDescent="0.25">
      <c r="A83" s="19" t="s">
        <v>81</v>
      </c>
      <c r="B83" s="6">
        <v>459</v>
      </c>
    </row>
    <row r="84" spans="1:2" ht="13.2" x14ac:dyDescent="0.25">
      <c r="A84" s="19" t="s">
        <v>82</v>
      </c>
      <c r="B84" s="6">
        <v>284</v>
      </c>
    </row>
    <row r="85" spans="1:2" ht="13.2" x14ac:dyDescent="0.25">
      <c r="A85" s="19" t="s">
        <v>83</v>
      </c>
      <c r="B85" s="6">
        <v>245</v>
      </c>
    </row>
    <row r="86" spans="1:2" ht="13.2" x14ac:dyDescent="0.25">
      <c r="A86" s="19" t="s">
        <v>84</v>
      </c>
      <c r="B86" s="6">
        <v>234</v>
      </c>
    </row>
    <row r="87" spans="1:2" ht="13.2" x14ac:dyDescent="0.25">
      <c r="A87" s="19" t="s">
        <v>85</v>
      </c>
      <c r="B87" s="6">
        <v>345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27</v>
      </c>
    </row>
    <row r="91" spans="1:2" ht="13.2" x14ac:dyDescent="0.25">
      <c r="A91" s="19" t="s">
        <v>89</v>
      </c>
      <c r="B91" s="6">
        <v>857</v>
      </c>
    </row>
    <row r="92" spans="1:2" ht="13.2" x14ac:dyDescent="0.25">
      <c r="A92" s="19" t="s">
        <v>90</v>
      </c>
      <c r="B92" s="6">
        <v>423</v>
      </c>
    </row>
    <row r="93" spans="1:2" ht="13.2" x14ac:dyDescent="0.25">
      <c r="A93" s="19" t="s">
        <v>91</v>
      </c>
      <c r="B93" s="6">
        <v>2555</v>
      </c>
    </row>
    <row r="94" spans="1:2" ht="13.2" x14ac:dyDescent="0.25">
      <c r="A94" s="19" t="s">
        <v>92</v>
      </c>
      <c r="B94" s="6">
        <v>140</v>
      </c>
    </row>
    <row r="95" spans="1:2" ht="13.2" x14ac:dyDescent="0.25">
      <c r="A95" s="19" t="s">
        <v>93</v>
      </c>
      <c r="B95" s="6">
        <v>92</v>
      </c>
    </row>
    <row r="96" spans="1:2" ht="13.2" x14ac:dyDescent="0.25">
      <c r="A96" s="19" t="s">
        <v>94</v>
      </c>
      <c r="B96" s="6">
        <v>134</v>
      </c>
    </row>
    <row r="97" spans="1:2" ht="13.2" x14ac:dyDescent="0.25">
      <c r="A97" s="19" t="s">
        <v>95</v>
      </c>
      <c r="B97" s="6">
        <v>681</v>
      </c>
    </row>
    <row r="98" spans="1:2" ht="13.2" x14ac:dyDescent="0.25">
      <c r="A98" s="19" t="s">
        <v>96</v>
      </c>
      <c r="B98" s="6">
        <v>290</v>
      </c>
    </row>
    <row r="99" spans="1:2" ht="13.2" x14ac:dyDescent="0.25">
      <c r="A99" s="19" t="s">
        <v>97</v>
      </c>
      <c r="B99" s="6">
        <v>674</v>
      </c>
    </row>
    <row r="100" spans="1:2" ht="13.2" x14ac:dyDescent="0.25">
      <c r="A100" s="19" t="s">
        <v>98</v>
      </c>
      <c r="B100" s="6">
        <v>156</v>
      </c>
    </row>
    <row r="101" spans="1:2" ht="13.2" x14ac:dyDescent="0.25">
      <c r="A101" s="19" t="s">
        <v>99</v>
      </c>
      <c r="B101" s="6">
        <v>93</v>
      </c>
    </row>
    <row r="102" spans="1:2" ht="13.2" x14ac:dyDescent="0.25">
      <c r="A102" s="21" t="s">
        <v>100</v>
      </c>
      <c r="B102" s="16">
        <v>51608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597E-B5E3-454B-8402-23C02CA2CF5D}">
  <dimension ref="A1:D104"/>
  <sheetViews>
    <sheetView workbookViewId="0">
      <pane ySplit="1" topLeftCell="A77" activePane="bottomLeft" state="frozen"/>
      <selection activeCell="C2" sqref="C2"/>
      <selection pane="bottomLeft" activeCell="D99" sqref="D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45078</v>
      </c>
      <c r="C1"/>
      <c r="D1"/>
    </row>
    <row r="2" spans="1:4" ht="14.4" x14ac:dyDescent="0.3">
      <c r="A2" s="5" t="s">
        <v>0</v>
      </c>
      <c r="B2" s="66">
        <v>1108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248</v>
      </c>
    </row>
    <row r="11" spans="1:4" ht="14.4" x14ac:dyDescent="0.3">
      <c r="A11" s="5" t="s">
        <v>9</v>
      </c>
      <c r="B11" s="66">
        <v>615</v>
      </c>
    </row>
    <row r="12" spans="1:4" ht="14.4" x14ac:dyDescent="0.3">
      <c r="A12" s="5" t="s">
        <v>10</v>
      </c>
      <c r="B12" s="66">
        <v>1268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1200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47</v>
      </c>
    </row>
    <row r="17" spans="1:2" ht="14.4" x14ac:dyDescent="0.3">
      <c r="A17" s="5" t="s">
        <v>15</v>
      </c>
      <c r="B17" s="66">
        <v>224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1053</v>
      </c>
    </row>
    <row r="20" spans="1:2" ht="14.4" x14ac:dyDescent="0.3">
      <c r="A20" s="5" t="s">
        <v>18</v>
      </c>
      <c r="B20" s="66">
        <v>210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908</v>
      </c>
    </row>
    <row r="25" spans="1:2" ht="14.4" x14ac:dyDescent="0.3">
      <c r="A25" s="5" t="s">
        <v>23</v>
      </c>
      <c r="B25" s="66">
        <v>414</v>
      </c>
    </row>
    <row r="26" spans="1:2" ht="14.4" x14ac:dyDescent="0.3">
      <c r="A26" s="5" t="s">
        <v>24</v>
      </c>
      <c r="B26" s="66">
        <v>617</v>
      </c>
    </row>
    <row r="27" spans="1:2" ht="14.4" x14ac:dyDescent="0.3">
      <c r="A27" s="7" t="s">
        <v>25</v>
      </c>
      <c r="B27" s="66">
        <v>3259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916</v>
      </c>
    </row>
    <row r="31" spans="1:2" ht="14.4" x14ac:dyDescent="0.3">
      <c r="A31" s="5" t="s">
        <v>29</v>
      </c>
      <c r="B31" s="66">
        <v>179</v>
      </c>
    </row>
    <row r="32" spans="1:2" ht="14.4" x14ac:dyDescent="0.3">
      <c r="A32" s="5" t="s">
        <v>30</v>
      </c>
      <c r="B32" s="66">
        <v>412</v>
      </c>
    </row>
    <row r="33" spans="1:2" ht="14.4" x14ac:dyDescent="0.3">
      <c r="A33" s="5" t="s">
        <v>31</v>
      </c>
      <c r="B33" s="66">
        <v>1921</v>
      </c>
    </row>
    <row r="34" spans="1:2" ht="14.4" x14ac:dyDescent="0.3">
      <c r="A34" s="5" t="s">
        <v>32</v>
      </c>
      <c r="B34" s="66">
        <v>448</v>
      </c>
    </row>
    <row r="35" spans="1:2" ht="14.4" x14ac:dyDescent="0.3">
      <c r="A35" s="5" t="s">
        <v>33</v>
      </c>
      <c r="B35" s="66">
        <v>2680</v>
      </c>
    </row>
    <row r="36" spans="1:2" ht="14.4" x14ac:dyDescent="0.3">
      <c r="A36" s="5" t="s">
        <v>34</v>
      </c>
      <c r="B36" s="66">
        <v>376</v>
      </c>
    </row>
    <row r="37" spans="1:2" ht="14.4" x14ac:dyDescent="0.3">
      <c r="A37" s="5" t="s">
        <v>35</v>
      </c>
      <c r="B37" s="66">
        <v>1867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293</v>
      </c>
    </row>
    <row r="41" spans="1:2" ht="14.4" x14ac:dyDescent="0.3">
      <c r="A41" s="5" t="s">
        <v>39</v>
      </c>
      <c r="B41" s="66">
        <v>132</v>
      </c>
    </row>
    <row r="42" spans="1:2" ht="14.4" x14ac:dyDescent="0.3">
      <c r="A42" s="5" t="s">
        <v>40</v>
      </c>
      <c r="B42" s="66">
        <v>4564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876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199</v>
      </c>
    </row>
    <row r="48" spans="1:2" ht="14.4" x14ac:dyDescent="0.3">
      <c r="A48" s="5" t="s">
        <v>46</v>
      </c>
      <c r="B48" s="66">
        <v>421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755</v>
      </c>
    </row>
    <row r="51" spans="1:2" ht="14.4" x14ac:dyDescent="0.3">
      <c r="A51" s="5" t="s">
        <v>49</v>
      </c>
      <c r="B51" s="66">
        <v>202</v>
      </c>
    </row>
    <row r="52" spans="1:2" ht="14.4" x14ac:dyDescent="0.3">
      <c r="A52" s="5" t="s">
        <v>50</v>
      </c>
      <c r="B52" s="66">
        <v>1162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536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290</v>
      </c>
    </row>
    <row r="61" spans="1:2" ht="14.4" x14ac:dyDescent="0.3">
      <c r="A61" s="5" t="s">
        <v>59</v>
      </c>
      <c r="B61" s="66">
        <v>7404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378</v>
      </c>
    </row>
    <row r="65" spans="1:2" ht="14.4" x14ac:dyDescent="0.3">
      <c r="A65" s="5" t="s">
        <v>63</v>
      </c>
      <c r="B65" s="66">
        <v>691</v>
      </c>
    </row>
    <row r="66" spans="1:2" ht="14.4" x14ac:dyDescent="0.3">
      <c r="A66" s="7" t="s">
        <v>64</v>
      </c>
      <c r="B66" s="66">
        <v>1152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1083</v>
      </c>
    </row>
    <row r="69" spans="1:2" ht="14.4" x14ac:dyDescent="0.3">
      <c r="A69" s="5" t="s">
        <v>67</v>
      </c>
      <c r="B69" s="66">
        <v>584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266</v>
      </c>
    </row>
    <row r="72" spans="1:2" ht="14.4" x14ac:dyDescent="0.3">
      <c r="A72" s="5" t="s">
        <v>70</v>
      </c>
      <c r="B72" s="66">
        <v>251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219</v>
      </c>
    </row>
    <row r="75" spans="1:2" ht="14.4" x14ac:dyDescent="0.3">
      <c r="A75" s="5" t="s">
        <v>73</v>
      </c>
      <c r="B75" s="66">
        <v>1495</v>
      </c>
    </row>
    <row r="76" spans="1:2" ht="14.4" x14ac:dyDescent="0.3">
      <c r="A76" s="5" t="s">
        <v>74</v>
      </c>
      <c r="B76" s="66">
        <v>94</v>
      </c>
    </row>
    <row r="77" spans="1:2" ht="14.4" x14ac:dyDescent="0.3">
      <c r="A77" s="5" t="s">
        <v>75</v>
      </c>
      <c r="B77" s="66">
        <v>841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1418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944</v>
      </c>
    </row>
    <row r="82" spans="1:2" ht="14.4" x14ac:dyDescent="0.3">
      <c r="A82" s="5" t="s">
        <v>80</v>
      </c>
      <c r="B82" s="66">
        <v>498</v>
      </c>
    </row>
    <row r="83" spans="1:2" ht="14.4" x14ac:dyDescent="0.3">
      <c r="A83" s="5" t="s">
        <v>81</v>
      </c>
      <c r="B83" s="66">
        <v>494</v>
      </c>
    </row>
    <row r="84" spans="1:2" ht="14.4" x14ac:dyDescent="0.3">
      <c r="A84" s="5" t="s">
        <v>82</v>
      </c>
      <c r="B84" s="66">
        <v>319</v>
      </c>
    </row>
    <row r="85" spans="1:2" ht="14.4" x14ac:dyDescent="0.3">
      <c r="A85" s="5" t="s">
        <v>83</v>
      </c>
      <c r="B85" s="66">
        <v>328</v>
      </c>
    </row>
    <row r="86" spans="1:2" ht="14.4" x14ac:dyDescent="0.3">
      <c r="A86" s="5" t="s">
        <v>84</v>
      </c>
      <c r="B86" s="66">
        <v>226</v>
      </c>
    </row>
    <row r="87" spans="1:2" ht="14.4" x14ac:dyDescent="0.3">
      <c r="A87" s="5" t="s">
        <v>85</v>
      </c>
      <c r="B87" s="66">
        <v>381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119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866</v>
      </c>
    </row>
    <row r="92" spans="1:2" ht="14.4" x14ac:dyDescent="0.3">
      <c r="A92" s="5" t="s">
        <v>90</v>
      </c>
      <c r="B92" s="66">
        <v>435</v>
      </c>
    </row>
    <row r="93" spans="1:2" ht="14.4" x14ac:dyDescent="0.3">
      <c r="A93" s="5" t="s">
        <v>91</v>
      </c>
      <c r="B93" s="66">
        <v>4490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72</v>
      </c>
    </row>
    <row r="96" spans="1:2" ht="14.4" x14ac:dyDescent="0.3">
      <c r="A96" s="5" t="s">
        <v>94</v>
      </c>
      <c r="B96" s="66">
        <v>141</v>
      </c>
    </row>
    <row r="97" spans="1:2" ht="14.4" x14ac:dyDescent="0.3">
      <c r="A97" s="5" t="s">
        <v>95</v>
      </c>
      <c r="B97" s="66">
        <v>928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725</v>
      </c>
    </row>
    <row r="100" spans="1:2" ht="14.4" x14ac:dyDescent="0.3">
      <c r="A100" s="5" t="s">
        <v>98</v>
      </c>
      <c r="B100" s="66">
        <v>165</v>
      </c>
    </row>
    <row r="101" spans="1:2" ht="14.4" x14ac:dyDescent="0.3">
      <c r="A101" s="5" t="s">
        <v>99</v>
      </c>
      <c r="B101" s="66">
        <v>70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63739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0" customWidth="1"/>
    <col min="2" max="2" width="12.88671875" style="10" customWidth="1"/>
    <col min="3" max="3" width="9.6640625" style="10" customWidth="1"/>
    <col min="4" max="4" width="9" style="10" customWidth="1"/>
    <col min="5" max="256" width="10.109375" style="10"/>
    <col min="257" max="257" width="13.44140625" style="10" customWidth="1"/>
    <col min="258" max="258" width="16.44140625" style="10" customWidth="1"/>
    <col min="259" max="259" width="14.6640625" style="10" customWidth="1"/>
    <col min="260" max="260" width="11.88671875" style="10" customWidth="1"/>
    <col min="261" max="512" width="10.109375" style="10"/>
    <col min="513" max="513" width="13.44140625" style="10" customWidth="1"/>
    <col min="514" max="514" width="16.44140625" style="10" customWidth="1"/>
    <col min="515" max="515" width="14.6640625" style="10" customWidth="1"/>
    <col min="516" max="516" width="11.88671875" style="10" customWidth="1"/>
    <col min="517" max="768" width="10.109375" style="10"/>
    <col min="769" max="769" width="13.44140625" style="10" customWidth="1"/>
    <col min="770" max="770" width="16.44140625" style="10" customWidth="1"/>
    <col min="771" max="771" width="14.6640625" style="10" customWidth="1"/>
    <col min="772" max="772" width="11.88671875" style="10" customWidth="1"/>
    <col min="773" max="1024" width="10.109375" style="10"/>
    <col min="1025" max="1025" width="13.44140625" style="10" customWidth="1"/>
    <col min="1026" max="1026" width="16.44140625" style="10" customWidth="1"/>
    <col min="1027" max="1027" width="14.6640625" style="10" customWidth="1"/>
    <col min="1028" max="1028" width="11.88671875" style="10" customWidth="1"/>
    <col min="1029" max="1280" width="10.109375" style="10"/>
    <col min="1281" max="1281" width="13.44140625" style="10" customWidth="1"/>
    <col min="1282" max="1282" width="16.44140625" style="10" customWidth="1"/>
    <col min="1283" max="1283" width="14.6640625" style="10" customWidth="1"/>
    <col min="1284" max="1284" width="11.88671875" style="10" customWidth="1"/>
    <col min="1285" max="1536" width="10.109375" style="10"/>
    <col min="1537" max="1537" width="13.44140625" style="10" customWidth="1"/>
    <col min="1538" max="1538" width="16.44140625" style="10" customWidth="1"/>
    <col min="1539" max="1539" width="14.6640625" style="10" customWidth="1"/>
    <col min="1540" max="1540" width="11.88671875" style="10" customWidth="1"/>
    <col min="1541" max="1792" width="10.109375" style="10"/>
    <col min="1793" max="1793" width="13.44140625" style="10" customWidth="1"/>
    <col min="1794" max="1794" width="16.44140625" style="10" customWidth="1"/>
    <col min="1795" max="1795" width="14.6640625" style="10" customWidth="1"/>
    <col min="1796" max="1796" width="11.88671875" style="10" customWidth="1"/>
    <col min="1797" max="2048" width="10.109375" style="10"/>
    <col min="2049" max="2049" width="13.44140625" style="10" customWidth="1"/>
    <col min="2050" max="2050" width="16.44140625" style="10" customWidth="1"/>
    <col min="2051" max="2051" width="14.6640625" style="10" customWidth="1"/>
    <col min="2052" max="2052" width="11.88671875" style="10" customWidth="1"/>
    <col min="2053" max="2304" width="10.109375" style="10"/>
    <col min="2305" max="2305" width="13.44140625" style="10" customWidth="1"/>
    <col min="2306" max="2306" width="16.44140625" style="10" customWidth="1"/>
    <col min="2307" max="2307" width="14.6640625" style="10" customWidth="1"/>
    <col min="2308" max="2308" width="11.88671875" style="10" customWidth="1"/>
    <col min="2309" max="2560" width="10.109375" style="10"/>
    <col min="2561" max="2561" width="13.44140625" style="10" customWidth="1"/>
    <col min="2562" max="2562" width="16.44140625" style="10" customWidth="1"/>
    <col min="2563" max="2563" width="14.6640625" style="10" customWidth="1"/>
    <col min="2564" max="2564" width="11.88671875" style="10" customWidth="1"/>
    <col min="2565" max="2816" width="10.109375" style="10"/>
    <col min="2817" max="2817" width="13.44140625" style="10" customWidth="1"/>
    <col min="2818" max="2818" width="16.44140625" style="10" customWidth="1"/>
    <col min="2819" max="2819" width="14.6640625" style="10" customWidth="1"/>
    <col min="2820" max="2820" width="11.88671875" style="10" customWidth="1"/>
    <col min="2821" max="3072" width="10.109375" style="10"/>
    <col min="3073" max="3073" width="13.44140625" style="10" customWidth="1"/>
    <col min="3074" max="3074" width="16.44140625" style="10" customWidth="1"/>
    <col min="3075" max="3075" width="14.6640625" style="10" customWidth="1"/>
    <col min="3076" max="3076" width="11.88671875" style="10" customWidth="1"/>
    <col min="3077" max="3328" width="10.109375" style="10"/>
    <col min="3329" max="3329" width="13.44140625" style="10" customWidth="1"/>
    <col min="3330" max="3330" width="16.44140625" style="10" customWidth="1"/>
    <col min="3331" max="3331" width="14.6640625" style="10" customWidth="1"/>
    <col min="3332" max="3332" width="11.88671875" style="10" customWidth="1"/>
    <col min="3333" max="3584" width="10.109375" style="10"/>
    <col min="3585" max="3585" width="13.44140625" style="10" customWidth="1"/>
    <col min="3586" max="3586" width="16.44140625" style="10" customWidth="1"/>
    <col min="3587" max="3587" width="14.6640625" style="10" customWidth="1"/>
    <col min="3588" max="3588" width="11.88671875" style="10" customWidth="1"/>
    <col min="3589" max="3840" width="10.109375" style="10"/>
    <col min="3841" max="3841" width="13.44140625" style="10" customWidth="1"/>
    <col min="3842" max="3842" width="16.44140625" style="10" customWidth="1"/>
    <col min="3843" max="3843" width="14.6640625" style="10" customWidth="1"/>
    <col min="3844" max="3844" width="11.88671875" style="10" customWidth="1"/>
    <col min="3845" max="4096" width="10.109375" style="10"/>
    <col min="4097" max="4097" width="13.44140625" style="10" customWidth="1"/>
    <col min="4098" max="4098" width="16.44140625" style="10" customWidth="1"/>
    <col min="4099" max="4099" width="14.6640625" style="10" customWidth="1"/>
    <col min="4100" max="4100" width="11.88671875" style="10" customWidth="1"/>
    <col min="4101" max="4352" width="10.109375" style="10"/>
    <col min="4353" max="4353" width="13.44140625" style="10" customWidth="1"/>
    <col min="4354" max="4354" width="16.44140625" style="10" customWidth="1"/>
    <col min="4355" max="4355" width="14.6640625" style="10" customWidth="1"/>
    <col min="4356" max="4356" width="11.88671875" style="10" customWidth="1"/>
    <col min="4357" max="4608" width="10.109375" style="10"/>
    <col min="4609" max="4609" width="13.44140625" style="10" customWidth="1"/>
    <col min="4610" max="4610" width="16.44140625" style="10" customWidth="1"/>
    <col min="4611" max="4611" width="14.6640625" style="10" customWidth="1"/>
    <col min="4612" max="4612" width="11.88671875" style="10" customWidth="1"/>
    <col min="4613" max="4864" width="10.109375" style="10"/>
    <col min="4865" max="4865" width="13.44140625" style="10" customWidth="1"/>
    <col min="4866" max="4866" width="16.44140625" style="10" customWidth="1"/>
    <col min="4867" max="4867" width="14.6640625" style="10" customWidth="1"/>
    <col min="4868" max="4868" width="11.88671875" style="10" customWidth="1"/>
    <col min="4869" max="5120" width="10.109375" style="10"/>
    <col min="5121" max="5121" width="13.44140625" style="10" customWidth="1"/>
    <col min="5122" max="5122" width="16.44140625" style="10" customWidth="1"/>
    <col min="5123" max="5123" width="14.6640625" style="10" customWidth="1"/>
    <col min="5124" max="5124" width="11.88671875" style="10" customWidth="1"/>
    <col min="5125" max="5376" width="10.109375" style="10"/>
    <col min="5377" max="5377" width="13.44140625" style="10" customWidth="1"/>
    <col min="5378" max="5378" width="16.44140625" style="10" customWidth="1"/>
    <col min="5379" max="5379" width="14.6640625" style="10" customWidth="1"/>
    <col min="5380" max="5380" width="11.88671875" style="10" customWidth="1"/>
    <col min="5381" max="5632" width="10.109375" style="10"/>
    <col min="5633" max="5633" width="13.44140625" style="10" customWidth="1"/>
    <col min="5634" max="5634" width="16.44140625" style="10" customWidth="1"/>
    <col min="5635" max="5635" width="14.6640625" style="10" customWidth="1"/>
    <col min="5636" max="5636" width="11.88671875" style="10" customWidth="1"/>
    <col min="5637" max="5888" width="10.109375" style="10"/>
    <col min="5889" max="5889" width="13.44140625" style="10" customWidth="1"/>
    <col min="5890" max="5890" width="16.44140625" style="10" customWidth="1"/>
    <col min="5891" max="5891" width="14.6640625" style="10" customWidth="1"/>
    <col min="5892" max="5892" width="11.88671875" style="10" customWidth="1"/>
    <col min="5893" max="6144" width="10.109375" style="10"/>
    <col min="6145" max="6145" width="13.44140625" style="10" customWidth="1"/>
    <col min="6146" max="6146" width="16.44140625" style="10" customWidth="1"/>
    <col min="6147" max="6147" width="14.6640625" style="10" customWidth="1"/>
    <col min="6148" max="6148" width="11.88671875" style="10" customWidth="1"/>
    <col min="6149" max="6400" width="10.109375" style="10"/>
    <col min="6401" max="6401" width="13.44140625" style="10" customWidth="1"/>
    <col min="6402" max="6402" width="16.44140625" style="10" customWidth="1"/>
    <col min="6403" max="6403" width="14.6640625" style="10" customWidth="1"/>
    <col min="6404" max="6404" width="11.88671875" style="10" customWidth="1"/>
    <col min="6405" max="6656" width="10.109375" style="10"/>
    <col min="6657" max="6657" width="13.44140625" style="10" customWidth="1"/>
    <col min="6658" max="6658" width="16.44140625" style="10" customWidth="1"/>
    <col min="6659" max="6659" width="14.6640625" style="10" customWidth="1"/>
    <col min="6660" max="6660" width="11.88671875" style="10" customWidth="1"/>
    <col min="6661" max="6912" width="10.109375" style="10"/>
    <col min="6913" max="6913" width="13.44140625" style="10" customWidth="1"/>
    <col min="6914" max="6914" width="16.44140625" style="10" customWidth="1"/>
    <col min="6915" max="6915" width="14.6640625" style="10" customWidth="1"/>
    <col min="6916" max="6916" width="11.88671875" style="10" customWidth="1"/>
    <col min="6917" max="7168" width="10.109375" style="10"/>
    <col min="7169" max="7169" width="13.44140625" style="10" customWidth="1"/>
    <col min="7170" max="7170" width="16.44140625" style="10" customWidth="1"/>
    <col min="7171" max="7171" width="14.6640625" style="10" customWidth="1"/>
    <col min="7172" max="7172" width="11.88671875" style="10" customWidth="1"/>
    <col min="7173" max="7424" width="10.109375" style="10"/>
    <col min="7425" max="7425" width="13.44140625" style="10" customWidth="1"/>
    <col min="7426" max="7426" width="16.44140625" style="10" customWidth="1"/>
    <col min="7427" max="7427" width="14.6640625" style="10" customWidth="1"/>
    <col min="7428" max="7428" width="11.88671875" style="10" customWidth="1"/>
    <col min="7429" max="7680" width="10.109375" style="10"/>
    <col min="7681" max="7681" width="13.44140625" style="10" customWidth="1"/>
    <col min="7682" max="7682" width="16.44140625" style="10" customWidth="1"/>
    <col min="7683" max="7683" width="14.6640625" style="10" customWidth="1"/>
    <col min="7684" max="7684" width="11.88671875" style="10" customWidth="1"/>
    <col min="7685" max="7936" width="10.109375" style="10"/>
    <col min="7937" max="7937" width="13.44140625" style="10" customWidth="1"/>
    <col min="7938" max="7938" width="16.44140625" style="10" customWidth="1"/>
    <col min="7939" max="7939" width="14.6640625" style="10" customWidth="1"/>
    <col min="7940" max="7940" width="11.88671875" style="10" customWidth="1"/>
    <col min="7941" max="8192" width="10.109375" style="10"/>
    <col min="8193" max="8193" width="13.44140625" style="10" customWidth="1"/>
    <col min="8194" max="8194" width="16.44140625" style="10" customWidth="1"/>
    <col min="8195" max="8195" width="14.6640625" style="10" customWidth="1"/>
    <col min="8196" max="8196" width="11.88671875" style="10" customWidth="1"/>
    <col min="8197" max="8448" width="10.109375" style="10"/>
    <col min="8449" max="8449" width="13.44140625" style="10" customWidth="1"/>
    <col min="8450" max="8450" width="16.44140625" style="10" customWidth="1"/>
    <col min="8451" max="8451" width="14.6640625" style="10" customWidth="1"/>
    <col min="8452" max="8452" width="11.88671875" style="10" customWidth="1"/>
    <col min="8453" max="8704" width="10.109375" style="10"/>
    <col min="8705" max="8705" width="13.44140625" style="10" customWidth="1"/>
    <col min="8706" max="8706" width="16.44140625" style="10" customWidth="1"/>
    <col min="8707" max="8707" width="14.6640625" style="10" customWidth="1"/>
    <col min="8708" max="8708" width="11.88671875" style="10" customWidth="1"/>
    <col min="8709" max="8960" width="10.109375" style="10"/>
    <col min="8961" max="8961" width="13.44140625" style="10" customWidth="1"/>
    <col min="8962" max="8962" width="16.44140625" style="10" customWidth="1"/>
    <col min="8963" max="8963" width="14.6640625" style="10" customWidth="1"/>
    <col min="8964" max="8964" width="11.88671875" style="10" customWidth="1"/>
    <col min="8965" max="9216" width="10.109375" style="10"/>
    <col min="9217" max="9217" width="13.44140625" style="10" customWidth="1"/>
    <col min="9218" max="9218" width="16.44140625" style="10" customWidth="1"/>
    <col min="9219" max="9219" width="14.6640625" style="10" customWidth="1"/>
    <col min="9220" max="9220" width="11.88671875" style="10" customWidth="1"/>
    <col min="9221" max="9472" width="10.109375" style="10"/>
    <col min="9473" max="9473" width="13.44140625" style="10" customWidth="1"/>
    <col min="9474" max="9474" width="16.44140625" style="10" customWidth="1"/>
    <col min="9475" max="9475" width="14.6640625" style="10" customWidth="1"/>
    <col min="9476" max="9476" width="11.88671875" style="10" customWidth="1"/>
    <col min="9477" max="9728" width="10.109375" style="10"/>
    <col min="9729" max="9729" width="13.44140625" style="10" customWidth="1"/>
    <col min="9730" max="9730" width="16.44140625" style="10" customWidth="1"/>
    <col min="9731" max="9731" width="14.6640625" style="10" customWidth="1"/>
    <col min="9732" max="9732" width="11.88671875" style="10" customWidth="1"/>
    <col min="9733" max="9984" width="10.109375" style="10"/>
    <col min="9985" max="9985" width="13.44140625" style="10" customWidth="1"/>
    <col min="9986" max="9986" width="16.44140625" style="10" customWidth="1"/>
    <col min="9987" max="9987" width="14.6640625" style="10" customWidth="1"/>
    <col min="9988" max="9988" width="11.88671875" style="10" customWidth="1"/>
    <col min="9989" max="10240" width="10.109375" style="10"/>
    <col min="10241" max="10241" width="13.44140625" style="10" customWidth="1"/>
    <col min="10242" max="10242" width="16.44140625" style="10" customWidth="1"/>
    <col min="10243" max="10243" width="14.6640625" style="10" customWidth="1"/>
    <col min="10244" max="10244" width="11.88671875" style="10" customWidth="1"/>
    <col min="10245" max="10496" width="10.109375" style="10"/>
    <col min="10497" max="10497" width="13.44140625" style="10" customWidth="1"/>
    <col min="10498" max="10498" width="16.44140625" style="10" customWidth="1"/>
    <col min="10499" max="10499" width="14.6640625" style="10" customWidth="1"/>
    <col min="10500" max="10500" width="11.88671875" style="10" customWidth="1"/>
    <col min="10501" max="10752" width="10.109375" style="10"/>
    <col min="10753" max="10753" width="13.44140625" style="10" customWidth="1"/>
    <col min="10754" max="10754" width="16.44140625" style="10" customWidth="1"/>
    <col min="10755" max="10755" width="14.6640625" style="10" customWidth="1"/>
    <col min="10756" max="10756" width="11.88671875" style="10" customWidth="1"/>
    <col min="10757" max="11008" width="10.109375" style="10"/>
    <col min="11009" max="11009" width="13.44140625" style="10" customWidth="1"/>
    <col min="11010" max="11010" width="16.44140625" style="10" customWidth="1"/>
    <col min="11011" max="11011" width="14.6640625" style="10" customWidth="1"/>
    <col min="11012" max="11012" width="11.88671875" style="10" customWidth="1"/>
    <col min="11013" max="11264" width="10.109375" style="10"/>
    <col min="11265" max="11265" width="13.44140625" style="10" customWidth="1"/>
    <col min="11266" max="11266" width="16.44140625" style="10" customWidth="1"/>
    <col min="11267" max="11267" width="14.6640625" style="10" customWidth="1"/>
    <col min="11268" max="11268" width="11.88671875" style="10" customWidth="1"/>
    <col min="11269" max="11520" width="10.109375" style="10"/>
    <col min="11521" max="11521" width="13.44140625" style="10" customWidth="1"/>
    <col min="11522" max="11522" width="16.44140625" style="10" customWidth="1"/>
    <col min="11523" max="11523" width="14.6640625" style="10" customWidth="1"/>
    <col min="11524" max="11524" width="11.88671875" style="10" customWidth="1"/>
    <col min="11525" max="11776" width="10.109375" style="10"/>
    <col min="11777" max="11777" width="13.44140625" style="10" customWidth="1"/>
    <col min="11778" max="11778" width="16.44140625" style="10" customWidth="1"/>
    <col min="11779" max="11779" width="14.6640625" style="10" customWidth="1"/>
    <col min="11780" max="11780" width="11.88671875" style="10" customWidth="1"/>
    <col min="11781" max="12032" width="10.109375" style="10"/>
    <col min="12033" max="12033" width="13.44140625" style="10" customWidth="1"/>
    <col min="12034" max="12034" width="16.44140625" style="10" customWidth="1"/>
    <col min="12035" max="12035" width="14.6640625" style="10" customWidth="1"/>
    <col min="12036" max="12036" width="11.88671875" style="10" customWidth="1"/>
    <col min="12037" max="12288" width="10.109375" style="10"/>
    <col min="12289" max="12289" width="13.44140625" style="10" customWidth="1"/>
    <col min="12290" max="12290" width="16.44140625" style="10" customWidth="1"/>
    <col min="12291" max="12291" width="14.6640625" style="10" customWidth="1"/>
    <col min="12292" max="12292" width="11.88671875" style="10" customWidth="1"/>
    <col min="12293" max="12544" width="10.109375" style="10"/>
    <col min="12545" max="12545" width="13.44140625" style="10" customWidth="1"/>
    <col min="12546" max="12546" width="16.44140625" style="10" customWidth="1"/>
    <col min="12547" max="12547" width="14.6640625" style="10" customWidth="1"/>
    <col min="12548" max="12548" width="11.88671875" style="10" customWidth="1"/>
    <col min="12549" max="12800" width="10.109375" style="10"/>
    <col min="12801" max="12801" width="13.44140625" style="10" customWidth="1"/>
    <col min="12802" max="12802" width="16.44140625" style="10" customWidth="1"/>
    <col min="12803" max="12803" width="14.6640625" style="10" customWidth="1"/>
    <col min="12804" max="12804" width="11.88671875" style="10" customWidth="1"/>
    <col min="12805" max="13056" width="10.109375" style="10"/>
    <col min="13057" max="13057" width="13.44140625" style="10" customWidth="1"/>
    <col min="13058" max="13058" width="16.44140625" style="10" customWidth="1"/>
    <col min="13059" max="13059" width="14.6640625" style="10" customWidth="1"/>
    <col min="13060" max="13060" width="11.88671875" style="10" customWidth="1"/>
    <col min="13061" max="13312" width="10.109375" style="10"/>
    <col min="13313" max="13313" width="13.44140625" style="10" customWidth="1"/>
    <col min="13314" max="13314" width="16.44140625" style="10" customWidth="1"/>
    <col min="13315" max="13315" width="14.6640625" style="10" customWidth="1"/>
    <col min="13316" max="13316" width="11.88671875" style="10" customWidth="1"/>
    <col min="13317" max="13568" width="10.109375" style="10"/>
    <col min="13569" max="13569" width="13.44140625" style="10" customWidth="1"/>
    <col min="13570" max="13570" width="16.44140625" style="10" customWidth="1"/>
    <col min="13571" max="13571" width="14.6640625" style="10" customWidth="1"/>
    <col min="13572" max="13572" width="11.88671875" style="10" customWidth="1"/>
    <col min="13573" max="13824" width="10.109375" style="10"/>
    <col min="13825" max="13825" width="13.44140625" style="10" customWidth="1"/>
    <col min="13826" max="13826" width="16.44140625" style="10" customWidth="1"/>
    <col min="13827" max="13827" width="14.6640625" style="10" customWidth="1"/>
    <col min="13828" max="13828" width="11.88671875" style="10" customWidth="1"/>
    <col min="13829" max="14080" width="10.109375" style="10"/>
    <col min="14081" max="14081" width="13.44140625" style="10" customWidth="1"/>
    <col min="14082" max="14082" width="16.44140625" style="10" customWidth="1"/>
    <col min="14083" max="14083" width="14.6640625" style="10" customWidth="1"/>
    <col min="14084" max="14084" width="11.88671875" style="10" customWidth="1"/>
    <col min="14085" max="14336" width="10.109375" style="10"/>
    <col min="14337" max="14337" width="13.44140625" style="10" customWidth="1"/>
    <col min="14338" max="14338" width="16.44140625" style="10" customWidth="1"/>
    <col min="14339" max="14339" width="14.6640625" style="10" customWidth="1"/>
    <col min="14340" max="14340" width="11.88671875" style="10" customWidth="1"/>
    <col min="14341" max="14592" width="10.109375" style="10"/>
    <col min="14593" max="14593" width="13.44140625" style="10" customWidth="1"/>
    <col min="14594" max="14594" width="16.44140625" style="10" customWidth="1"/>
    <col min="14595" max="14595" width="14.6640625" style="10" customWidth="1"/>
    <col min="14596" max="14596" width="11.88671875" style="10" customWidth="1"/>
    <col min="14597" max="14848" width="10.109375" style="10"/>
    <col min="14849" max="14849" width="13.44140625" style="10" customWidth="1"/>
    <col min="14850" max="14850" width="16.44140625" style="10" customWidth="1"/>
    <col min="14851" max="14851" width="14.6640625" style="10" customWidth="1"/>
    <col min="14852" max="14852" width="11.88671875" style="10" customWidth="1"/>
    <col min="14853" max="15104" width="10.109375" style="10"/>
    <col min="15105" max="15105" width="13.44140625" style="10" customWidth="1"/>
    <col min="15106" max="15106" width="16.44140625" style="10" customWidth="1"/>
    <col min="15107" max="15107" width="14.6640625" style="10" customWidth="1"/>
    <col min="15108" max="15108" width="11.88671875" style="10" customWidth="1"/>
    <col min="15109" max="15360" width="10.109375" style="10"/>
    <col min="15361" max="15361" width="13.44140625" style="10" customWidth="1"/>
    <col min="15362" max="15362" width="16.44140625" style="10" customWidth="1"/>
    <col min="15363" max="15363" width="14.6640625" style="10" customWidth="1"/>
    <col min="15364" max="15364" width="11.88671875" style="10" customWidth="1"/>
    <col min="15365" max="15616" width="10.109375" style="10"/>
    <col min="15617" max="15617" width="13.44140625" style="10" customWidth="1"/>
    <col min="15618" max="15618" width="16.44140625" style="10" customWidth="1"/>
    <col min="15619" max="15619" width="14.6640625" style="10" customWidth="1"/>
    <col min="15620" max="15620" width="11.88671875" style="10" customWidth="1"/>
    <col min="15621" max="15872" width="10.109375" style="10"/>
    <col min="15873" max="15873" width="13.44140625" style="10" customWidth="1"/>
    <col min="15874" max="15874" width="16.44140625" style="10" customWidth="1"/>
    <col min="15875" max="15875" width="14.6640625" style="10" customWidth="1"/>
    <col min="15876" max="15876" width="11.88671875" style="10" customWidth="1"/>
    <col min="15877" max="16128" width="10.109375" style="10"/>
    <col min="16129" max="16129" width="13.44140625" style="10" customWidth="1"/>
    <col min="16130" max="16130" width="16.44140625" style="10" customWidth="1"/>
    <col min="16131" max="16131" width="14.6640625" style="10" customWidth="1"/>
    <col min="16132" max="16132" width="11.88671875" style="10" customWidth="1"/>
    <col min="16133" max="16384" width="10.109375" style="10"/>
  </cols>
  <sheetData>
    <row r="1" spans="1:4" s="4" customFormat="1" ht="15" x14ac:dyDescent="0.3">
      <c r="A1" s="17"/>
      <c r="B1" s="18">
        <v>41796</v>
      </c>
      <c r="C1"/>
      <c r="D1"/>
    </row>
    <row r="2" spans="1:4" s="4" customFormat="1" ht="13.2" x14ac:dyDescent="0.25">
      <c r="A2" s="19" t="s">
        <v>0</v>
      </c>
      <c r="B2" s="6">
        <v>688</v>
      </c>
    </row>
    <row r="3" spans="1:4" s="4" customFormat="1" ht="13.2" x14ac:dyDescent="0.25">
      <c r="A3" s="19" t="s">
        <v>1</v>
      </c>
      <c r="B3" s="6">
        <v>150</v>
      </c>
    </row>
    <row r="4" spans="1:4" s="4" customFormat="1" ht="13.2" x14ac:dyDescent="0.25">
      <c r="A4" s="19" t="s">
        <v>2</v>
      </c>
      <c r="B4" s="6">
        <v>49</v>
      </c>
    </row>
    <row r="5" spans="1:4" s="4" customFormat="1" ht="13.2" x14ac:dyDescent="0.25">
      <c r="A5" s="19" t="s">
        <v>3</v>
      </c>
      <c r="B5" s="6">
        <v>175</v>
      </c>
    </row>
    <row r="6" spans="1:4" s="4" customFormat="1" ht="13.2" x14ac:dyDescent="0.25">
      <c r="A6" s="19" t="s">
        <v>4</v>
      </c>
      <c r="B6" s="6">
        <v>93</v>
      </c>
    </row>
    <row r="7" spans="1:4" s="4" customFormat="1" ht="13.2" x14ac:dyDescent="0.25">
      <c r="A7" s="19" t="s">
        <v>5</v>
      </c>
      <c r="B7" s="6">
        <v>48</v>
      </c>
    </row>
    <row r="8" spans="1:4" s="4" customFormat="1" ht="13.2" x14ac:dyDescent="0.25">
      <c r="A8" s="19" t="s">
        <v>6</v>
      </c>
      <c r="B8" s="6">
        <v>254</v>
      </c>
    </row>
    <row r="9" spans="1:4" s="4" customFormat="1" ht="13.2" x14ac:dyDescent="0.25">
      <c r="A9" s="19" t="s">
        <v>7</v>
      </c>
      <c r="B9" s="6">
        <v>158</v>
      </c>
    </row>
    <row r="10" spans="1:4" s="4" customFormat="1" ht="13.2" x14ac:dyDescent="0.25">
      <c r="A10" s="19" t="s">
        <v>8</v>
      </c>
      <c r="B10" s="6">
        <v>217</v>
      </c>
    </row>
    <row r="11" spans="1:4" s="4" customFormat="1" ht="13.2" x14ac:dyDescent="0.25">
      <c r="A11" s="19" t="s">
        <v>9</v>
      </c>
      <c r="B11" s="6">
        <v>418</v>
      </c>
    </row>
    <row r="12" spans="1:4" s="4" customFormat="1" ht="13.2" x14ac:dyDescent="0.25">
      <c r="A12" s="19" t="s">
        <v>10</v>
      </c>
      <c r="B12" s="6">
        <v>1523</v>
      </c>
    </row>
    <row r="13" spans="1:4" s="4" customFormat="1" ht="13.2" x14ac:dyDescent="0.25">
      <c r="A13" s="19" t="s">
        <v>11</v>
      </c>
      <c r="B13" s="6">
        <v>442</v>
      </c>
    </row>
    <row r="14" spans="1:4" s="4" customFormat="1" ht="13.2" x14ac:dyDescent="0.25">
      <c r="A14" s="19" t="s">
        <v>12</v>
      </c>
      <c r="B14" s="6">
        <v>842</v>
      </c>
    </row>
    <row r="15" spans="1:4" s="4" customFormat="1" ht="13.2" x14ac:dyDescent="0.25">
      <c r="A15" s="19" t="s">
        <v>13</v>
      </c>
      <c r="B15" s="6">
        <v>476</v>
      </c>
    </row>
    <row r="16" spans="1:4" s="4" customFormat="1" ht="13.2" x14ac:dyDescent="0.25">
      <c r="A16" s="19" t="s">
        <v>14</v>
      </c>
      <c r="B16" s="6">
        <v>42</v>
      </c>
    </row>
    <row r="17" spans="1:2" s="4" customFormat="1" ht="13.2" x14ac:dyDescent="0.25">
      <c r="A17" s="19" t="s">
        <v>15</v>
      </c>
      <c r="B17" s="6">
        <v>301</v>
      </c>
    </row>
    <row r="18" spans="1:2" s="4" customFormat="1" ht="13.2" x14ac:dyDescent="0.25">
      <c r="A18" s="19" t="s">
        <v>16</v>
      </c>
      <c r="B18" s="6">
        <v>125</v>
      </c>
    </row>
    <row r="19" spans="1:2" s="4" customFormat="1" ht="13.2" x14ac:dyDescent="0.25">
      <c r="A19" s="19" t="s">
        <v>17</v>
      </c>
      <c r="B19" s="6">
        <v>956</v>
      </c>
    </row>
    <row r="20" spans="1:2" s="4" customFormat="1" ht="13.2" x14ac:dyDescent="0.25">
      <c r="A20" s="19" t="s">
        <v>18</v>
      </c>
      <c r="B20" s="6">
        <v>173</v>
      </c>
    </row>
    <row r="21" spans="1:2" s="4" customFormat="1" ht="13.2" x14ac:dyDescent="0.25">
      <c r="A21" s="19" t="s">
        <v>19</v>
      </c>
      <c r="B21" s="6">
        <v>153</v>
      </c>
    </row>
    <row r="22" spans="1:2" s="4" customFormat="1" ht="13.2" x14ac:dyDescent="0.25">
      <c r="A22" s="19" t="s">
        <v>20</v>
      </c>
      <c r="B22" s="6">
        <v>97</v>
      </c>
    </row>
    <row r="23" spans="1:2" s="4" customFormat="1" ht="13.2" x14ac:dyDescent="0.25">
      <c r="A23" s="19" t="s">
        <v>21</v>
      </c>
      <c r="B23" s="6">
        <v>67</v>
      </c>
    </row>
    <row r="24" spans="1:2" s="4" customFormat="1" ht="13.2" x14ac:dyDescent="0.25">
      <c r="A24" s="19" t="s">
        <v>22</v>
      </c>
      <c r="B24" s="6">
        <v>727</v>
      </c>
    </row>
    <row r="25" spans="1:2" s="4" customFormat="1" ht="13.2" x14ac:dyDescent="0.25">
      <c r="A25" s="19" t="s">
        <v>23</v>
      </c>
      <c r="B25" s="6">
        <v>296</v>
      </c>
    </row>
    <row r="26" spans="1:2" s="4" customFormat="1" ht="13.2" x14ac:dyDescent="0.25">
      <c r="A26" s="19" t="s">
        <v>24</v>
      </c>
      <c r="B26" s="6">
        <v>592</v>
      </c>
    </row>
    <row r="27" spans="1:2" s="4" customFormat="1" ht="13.2" x14ac:dyDescent="0.25">
      <c r="A27" s="20" t="s">
        <v>25</v>
      </c>
      <c r="B27" s="6">
        <v>1827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125</v>
      </c>
    </row>
    <row r="30" spans="1:2" s="4" customFormat="1" ht="13.2" x14ac:dyDescent="0.25">
      <c r="A30" s="19" t="s">
        <v>28</v>
      </c>
      <c r="B30" s="6">
        <v>886</v>
      </c>
    </row>
    <row r="31" spans="1:2" s="4" customFormat="1" ht="13.2" x14ac:dyDescent="0.25">
      <c r="A31" s="19" t="s">
        <v>29</v>
      </c>
      <c r="B31" s="6">
        <v>122</v>
      </c>
    </row>
    <row r="32" spans="1:2" s="4" customFormat="1" ht="13.2" x14ac:dyDescent="0.25">
      <c r="A32" s="19" t="s">
        <v>30</v>
      </c>
      <c r="B32" s="6">
        <v>304</v>
      </c>
    </row>
    <row r="33" spans="1:2" s="4" customFormat="1" ht="13.2" x14ac:dyDescent="0.25">
      <c r="A33" s="19" t="s">
        <v>31</v>
      </c>
      <c r="B33" s="6">
        <v>1527</v>
      </c>
    </row>
    <row r="34" spans="1:2" s="4" customFormat="1" ht="13.2" x14ac:dyDescent="0.25">
      <c r="A34" s="19" t="s">
        <v>32</v>
      </c>
      <c r="B34" s="6">
        <v>424</v>
      </c>
    </row>
    <row r="35" spans="1:2" s="4" customFormat="1" ht="13.2" x14ac:dyDescent="0.25">
      <c r="A35" s="19" t="s">
        <v>33</v>
      </c>
      <c r="B35" s="6">
        <v>1276</v>
      </c>
    </row>
    <row r="36" spans="1:2" s="4" customFormat="1" ht="13.2" x14ac:dyDescent="0.25">
      <c r="A36" s="19" t="s">
        <v>34</v>
      </c>
      <c r="B36" s="6">
        <v>329</v>
      </c>
    </row>
    <row r="37" spans="1:2" s="4" customFormat="1" ht="13.2" x14ac:dyDescent="0.25">
      <c r="A37" s="19" t="s">
        <v>35</v>
      </c>
      <c r="B37" s="6">
        <v>1371</v>
      </c>
    </row>
    <row r="38" spans="1:2" s="4" customFormat="1" ht="13.2" x14ac:dyDescent="0.25">
      <c r="A38" s="19" t="s">
        <v>36</v>
      </c>
      <c r="B38" s="6">
        <v>46</v>
      </c>
    </row>
    <row r="39" spans="1:2" s="4" customFormat="1" ht="13.2" x14ac:dyDescent="0.25">
      <c r="A39" s="19" t="s">
        <v>37</v>
      </c>
      <c r="B39" s="6">
        <v>48</v>
      </c>
    </row>
    <row r="40" spans="1:2" s="4" customFormat="1" ht="13.2" x14ac:dyDescent="0.25">
      <c r="A40" s="19" t="s">
        <v>38</v>
      </c>
      <c r="B40" s="6">
        <v>239</v>
      </c>
    </row>
    <row r="41" spans="1:2" s="4" customFormat="1" ht="13.2" x14ac:dyDescent="0.25">
      <c r="A41" s="19" t="s">
        <v>39</v>
      </c>
      <c r="B41" s="6">
        <v>105</v>
      </c>
    </row>
    <row r="42" spans="1:2" s="4" customFormat="1" ht="13.2" x14ac:dyDescent="0.25">
      <c r="A42" s="19" t="s">
        <v>40</v>
      </c>
      <c r="B42" s="6">
        <v>2687</v>
      </c>
    </row>
    <row r="43" spans="1:2" s="4" customFormat="1" ht="13.2" x14ac:dyDescent="0.25">
      <c r="A43" s="19" t="s">
        <v>41</v>
      </c>
      <c r="B43" s="6">
        <v>405</v>
      </c>
    </row>
    <row r="44" spans="1:2" s="4" customFormat="1" ht="13.2" x14ac:dyDescent="0.25">
      <c r="A44" s="19" t="s">
        <v>42</v>
      </c>
      <c r="B44" s="6">
        <v>636</v>
      </c>
    </row>
    <row r="45" spans="1:2" s="4" customFormat="1" ht="13.2" x14ac:dyDescent="0.25">
      <c r="A45" s="19" t="s">
        <v>43</v>
      </c>
      <c r="B45" s="6">
        <v>270</v>
      </c>
    </row>
    <row r="46" spans="1:2" s="4" customFormat="1" ht="13.2" x14ac:dyDescent="0.25">
      <c r="A46" s="19" t="s">
        <v>44</v>
      </c>
      <c r="B46" s="6">
        <v>383</v>
      </c>
    </row>
    <row r="47" spans="1:2" s="4" customFormat="1" ht="13.2" x14ac:dyDescent="0.25">
      <c r="A47" s="19" t="s">
        <v>45</v>
      </c>
      <c r="B47" s="6">
        <v>159</v>
      </c>
    </row>
    <row r="48" spans="1:2" s="4" customFormat="1" ht="13.2" x14ac:dyDescent="0.25">
      <c r="A48" s="19" t="s">
        <v>46</v>
      </c>
      <c r="B48" s="6">
        <v>306</v>
      </c>
    </row>
    <row r="49" spans="1:2" s="4" customFormat="1" ht="13.2" x14ac:dyDescent="0.25">
      <c r="A49" s="19" t="s">
        <v>47</v>
      </c>
      <c r="B49" s="6">
        <v>19</v>
      </c>
    </row>
    <row r="50" spans="1:2" s="4" customFormat="1" ht="13.2" x14ac:dyDescent="0.25">
      <c r="A50" s="19" t="s">
        <v>48</v>
      </c>
      <c r="B50" s="6">
        <v>498</v>
      </c>
    </row>
    <row r="51" spans="1:2" s="4" customFormat="1" ht="13.2" x14ac:dyDescent="0.25">
      <c r="A51" s="19" t="s">
        <v>49</v>
      </c>
      <c r="B51" s="6">
        <v>191</v>
      </c>
    </row>
    <row r="52" spans="1:2" s="4" customFormat="1" ht="13.2" x14ac:dyDescent="0.25">
      <c r="A52" s="19" t="s">
        <v>50</v>
      </c>
      <c r="B52" s="6">
        <v>877</v>
      </c>
    </row>
    <row r="53" spans="1:2" s="4" customFormat="1" ht="13.2" x14ac:dyDescent="0.25">
      <c r="A53" s="19" t="s">
        <v>51</v>
      </c>
      <c r="B53" s="6">
        <v>61</v>
      </c>
    </row>
    <row r="54" spans="1:2" s="4" customFormat="1" ht="13.2" x14ac:dyDescent="0.25">
      <c r="A54" s="19" t="s">
        <v>52</v>
      </c>
      <c r="B54" s="6">
        <v>322</v>
      </c>
    </row>
    <row r="55" spans="1:2" s="4" customFormat="1" ht="13.2" x14ac:dyDescent="0.25">
      <c r="A55" s="19" t="s">
        <v>53</v>
      </c>
      <c r="B55" s="6">
        <v>404</v>
      </c>
    </row>
    <row r="56" spans="1:2" s="4" customFormat="1" ht="13.2" x14ac:dyDescent="0.25">
      <c r="A56" s="19" t="s">
        <v>54</v>
      </c>
      <c r="B56" s="6">
        <v>318</v>
      </c>
    </row>
    <row r="57" spans="1:2" s="4" customFormat="1" ht="13.2" x14ac:dyDescent="0.25">
      <c r="A57" s="19" t="s">
        <v>55</v>
      </c>
      <c r="B57" s="6">
        <v>167</v>
      </c>
    </row>
    <row r="58" spans="1:2" s="4" customFormat="1" ht="13.2" x14ac:dyDescent="0.25">
      <c r="A58" s="19" t="s">
        <v>56</v>
      </c>
      <c r="B58" s="6">
        <v>99</v>
      </c>
    </row>
    <row r="59" spans="1:2" s="4" customFormat="1" ht="13.2" x14ac:dyDescent="0.25">
      <c r="A59" s="19" t="s">
        <v>57</v>
      </c>
      <c r="B59" s="6">
        <v>153</v>
      </c>
    </row>
    <row r="60" spans="1:2" s="4" customFormat="1" ht="13.2" x14ac:dyDescent="0.25">
      <c r="A60" s="19" t="s">
        <v>58</v>
      </c>
      <c r="B60" s="6">
        <v>295</v>
      </c>
    </row>
    <row r="61" spans="1:2" s="4" customFormat="1" ht="13.2" x14ac:dyDescent="0.25">
      <c r="A61" s="19" t="s">
        <v>59</v>
      </c>
      <c r="B61" s="6">
        <v>5574</v>
      </c>
    </row>
    <row r="62" spans="1:2" s="4" customFormat="1" ht="13.2" x14ac:dyDescent="0.25">
      <c r="A62" s="19" t="s">
        <v>60</v>
      </c>
      <c r="B62" s="6">
        <v>49</v>
      </c>
    </row>
    <row r="63" spans="1:2" s="4" customFormat="1" ht="13.2" x14ac:dyDescent="0.25">
      <c r="A63" s="19" t="s">
        <v>61</v>
      </c>
      <c r="B63" s="6">
        <v>136</v>
      </c>
    </row>
    <row r="64" spans="1:2" s="4" customFormat="1" ht="13.2" x14ac:dyDescent="0.25">
      <c r="A64" s="19" t="s">
        <v>62</v>
      </c>
      <c r="B64" s="6">
        <v>289</v>
      </c>
    </row>
    <row r="65" spans="1:2" s="4" customFormat="1" ht="13.2" x14ac:dyDescent="0.25">
      <c r="A65" s="19" t="s">
        <v>63</v>
      </c>
      <c r="B65" s="6">
        <v>529</v>
      </c>
    </row>
    <row r="66" spans="1:2" s="4" customFormat="1" ht="13.2" x14ac:dyDescent="0.25">
      <c r="A66" s="20" t="s">
        <v>64</v>
      </c>
      <c r="B66" s="6">
        <v>1119</v>
      </c>
    </row>
    <row r="67" spans="1:2" s="4" customFormat="1" ht="13.2" x14ac:dyDescent="0.25">
      <c r="A67" s="19" t="s">
        <v>65</v>
      </c>
      <c r="B67" s="6">
        <v>162</v>
      </c>
    </row>
    <row r="68" spans="1:2" s="4" customFormat="1" ht="13.2" x14ac:dyDescent="0.25">
      <c r="A68" s="19" t="s">
        <v>66</v>
      </c>
      <c r="B68" s="6">
        <v>943</v>
      </c>
    </row>
    <row r="69" spans="1:2" s="4" customFormat="1" ht="13.2" x14ac:dyDescent="0.25">
      <c r="A69" s="19" t="s">
        <v>67</v>
      </c>
      <c r="B69" s="6">
        <v>391</v>
      </c>
    </row>
    <row r="70" spans="1:2" s="4" customFormat="1" ht="13.2" x14ac:dyDescent="0.25">
      <c r="A70" s="19" t="s">
        <v>68</v>
      </c>
      <c r="B70" s="6">
        <v>47</v>
      </c>
    </row>
    <row r="71" spans="1:2" s="4" customFormat="1" ht="13.2" x14ac:dyDescent="0.25">
      <c r="A71" s="19" t="s">
        <v>69</v>
      </c>
      <c r="B71" s="6">
        <v>223</v>
      </c>
    </row>
    <row r="72" spans="1:2" s="4" customFormat="1" ht="13.2" x14ac:dyDescent="0.25">
      <c r="A72" s="19" t="s">
        <v>70</v>
      </c>
      <c r="B72" s="6">
        <v>227</v>
      </c>
    </row>
    <row r="73" spans="1:2" s="4" customFormat="1" ht="13.2" x14ac:dyDescent="0.25">
      <c r="A73" s="19" t="s">
        <v>71</v>
      </c>
      <c r="B73" s="6">
        <v>59</v>
      </c>
    </row>
    <row r="74" spans="1:2" s="4" customFormat="1" ht="13.2" x14ac:dyDescent="0.25">
      <c r="A74" s="19" t="s">
        <v>72</v>
      </c>
      <c r="B74" s="6">
        <v>213</v>
      </c>
    </row>
    <row r="75" spans="1:2" s="4" customFormat="1" ht="13.2" x14ac:dyDescent="0.25">
      <c r="A75" s="19" t="s">
        <v>73</v>
      </c>
      <c r="B75" s="6">
        <v>996</v>
      </c>
    </row>
    <row r="76" spans="1:2" s="4" customFormat="1" ht="13.2" x14ac:dyDescent="0.25">
      <c r="A76" s="19" t="s">
        <v>74</v>
      </c>
      <c r="B76" s="6">
        <v>82</v>
      </c>
    </row>
    <row r="77" spans="1:2" s="4" customFormat="1" ht="13.2" x14ac:dyDescent="0.25">
      <c r="A77" s="19" t="s">
        <v>75</v>
      </c>
      <c r="B77" s="6">
        <v>688</v>
      </c>
    </row>
    <row r="78" spans="1:2" s="4" customFormat="1" ht="13.2" x14ac:dyDescent="0.25">
      <c r="A78" s="19" t="s">
        <v>76</v>
      </c>
      <c r="B78" s="6">
        <v>396</v>
      </c>
    </row>
    <row r="79" spans="1:2" s="4" customFormat="1" ht="13.2" x14ac:dyDescent="0.25">
      <c r="A79" s="19" t="s">
        <v>77</v>
      </c>
      <c r="B79" s="6">
        <v>1056</v>
      </c>
    </row>
    <row r="80" spans="1:2" s="4" customFormat="1" ht="13.2" x14ac:dyDescent="0.25">
      <c r="A80" s="19" t="s">
        <v>78</v>
      </c>
      <c r="B80" s="6">
        <v>405</v>
      </c>
    </row>
    <row r="81" spans="1:2" s="4" customFormat="1" ht="13.2" x14ac:dyDescent="0.25">
      <c r="A81" s="19" t="s">
        <v>79</v>
      </c>
      <c r="B81" s="6">
        <v>842</v>
      </c>
    </row>
    <row r="82" spans="1:2" s="4" customFormat="1" ht="13.2" x14ac:dyDescent="0.25">
      <c r="A82" s="19" t="s">
        <v>80</v>
      </c>
      <c r="B82" s="6">
        <v>435</v>
      </c>
    </row>
    <row r="83" spans="1:2" s="4" customFormat="1" ht="13.2" x14ac:dyDescent="0.25">
      <c r="A83" s="19" t="s">
        <v>81</v>
      </c>
      <c r="B83" s="6">
        <v>366</v>
      </c>
    </row>
    <row r="84" spans="1:2" s="4" customFormat="1" ht="13.2" x14ac:dyDescent="0.25">
      <c r="A84" s="19" t="s">
        <v>82</v>
      </c>
      <c r="B84" s="6">
        <v>250</v>
      </c>
    </row>
    <row r="85" spans="1:2" s="4" customFormat="1" ht="13.2" x14ac:dyDescent="0.25">
      <c r="A85" s="19" t="s">
        <v>83</v>
      </c>
      <c r="B85" s="6">
        <v>224</v>
      </c>
    </row>
    <row r="86" spans="1:2" s="4" customFormat="1" ht="13.2" x14ac:dyDescent="0.25">
      <c r="A86" s="19" t="s">
        <v>84</v>
      </c>
      <c r="B86" s="6">
        <v>231</v>
      </c>
    </row>
    <row r="87" spans="1:2" s="4" customFormat="1" ht="13.2" x14ac:dyDescent="0.25">
      <c r="A87" s="19" t="s">
        <v>85</v>
      </c>
      <c r="B87" s="6">
        <v>352</v>
      </c>
    </row>
    <row r="88" spans="1:2" s="4" customFormat="1" ht="13.2" x14ac:dyDescent="0.25">
      <c r="A88" s="19" t="s">
        <v>86</v>
      </c>
      <c r="B88" s="6">
        <v>89</v>
      </c>
    </row>
    <row r="89" spans="1:2" s="4" customFormat="1" ht="13.2" x14ac:dyDescent="0.25">
      <c r="A89" s="19" t="s">
        <v>87</v>
      </c>
      <c r="B89" s="6">
        <v>166</v>
      </c>
    </row>
    <row r="90" spans="1:2" s="4" customFormat="1" ht="13.2" x14ac:dyDescent="0.25">
      <c r="A90" s="19" t="s">
        <v>88</v>
      </c>
      <c r="B90" s="6">
        <v>16</v>
      </c>
    </row>
    <row r="91" spans="1:2" s="4" customFormat="1" ht="13.2" x14ac:dyDescent="0.25">
      <c r="A91" s="19" t="s">
        <v>89</v>
      </c>
      <c r="B91" s="6">
        <v>711</v>
      </c>
    </row>
    <row r="92" spans="1:2" s="4" customFormat="1" ht="13.2" x14ac:dyDescent="0.25">
      <c r="A92" s="19" t="s">
        <v>90</v>
      </c>
      <c r="B92" s="6">
        <v>441</v>
      </c>
    </row>
    <row r="93" spans="1:2" s="4" customFormat="1" ht="13.2" x14ac:dyDescent="0.25">
      <c r="A93" s="19" t="s">
        <v>91</v>
      </c>
      <c r="B93" s="6">
        <v>2468</v>
      </c>
    </row>
    <row r="94" spans="1:2" s="4" customFormat="1" ht="13.2" x14ac:dyDescent="0.25">
      <c r="A94" s="19" t="s">
        <v>92</v>
      </c>
      <c r="B94" s="6">
        <v>126</v>
      </c>
    </row>
    <row r="95" spans="1:2" s="4" customFormat="1" ht="13.2" x14ac:dyDescent="0.25">
      <c r="A95" s="19" t="s">
        <v>93</v>
      </c>
      <c r="B95" s="6">
        <v>61</v>
      </c>
    </row>
    <row r="96" spans="1:2" s="4" customFormat="1" ht="13.2" x14ac:dyDescent="0.25">
      <c r="A96" s="19" t="s">
        <v>94</v>
      </c>
      <c r="B96" s="6">
        <v>132</v>
      </c>
    </row>
    <row r="97" spans="1:2" s="4" customFormat="1" ht="13.2" x14ac:dyDescent="0.25">
      <c r="A97" s="19" t="s">
        <v>95</v>
      </c>
      <c r="B97" s="6">
        <v>669</v>
      </c>
    </row>
    <row r="98" spans="1:2" s="4" customFormat="1" ht="13.2" x14ac:dyDescent="0.25">
      <c r="A98" s="19" t="s">
        <v>96</v>
      </c>
      <c r="B98" s="6">
        <v>310</v>
      </c>
    </row>
    <row r="99" spans="1:2" s="4" customFormat="1" ht="13.2" x14ac:dyDescent="0.25">
      <c r="A99" s="19" t="s">
        <v>97</v>
      </c>
      <c r="B99" s="6">
        <v>632</v>
      </c>
    </row>
    <row r="100" spans="1:2" s="4" customFormat="1" ht="13.2" x14ac:dyDescent="0.25">
      <c r="A100" s="19" t="s">
        <v>98</v>
      </c>
      <c r="B100" s="6">
        <v>160</v>
      </c>
    </row>
    <row r="101" spans="1:2" s="4" customFormat="1" ht="13.2" x14ac:dyDescent="0.25">
      <c r="A101" s="19" t="s">
        <v>99</v>
      </c>
      <c r="B101" s="6">
        <v>92</v>
      </c>
    </row>
    <row r="102" spans="1:2" s="4" customFormat="1" ht="13.2" x14ac:dyDescent="0.25">
      <c r="A102" s="21" t="s">
        <v>100</v>
      </c>
      <c r="B102" s="9">
        <v>48358</v>
      </c>
    </row>
    <row r="103" spans="1:2" s="4" customFormat="1" x14ac:dyDescent="0.2">
      <c r="A103" s="10"/>
      <c r="B103" s="11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441406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41760</v>
      </c>
      <c r="C1"/>
      <c r="D1"/>
    </row>
    <row r="2" spans="1:4" ht="13.2" x14ac:dyDescent="0.25">
      <c r="A2" s="19" t="s">
        <v>0</v>
      </c>
      <c r="B2" s="6">
        <v>689</v>
      </c>
    </row>
    <row r="3" spans="1:4" ht="13.2" x14ac:dyDescent="0.25">
      <c r="A3" s="19" t="s">
        <v>1</v>
      </c>
      <c r="B3" s="6">
        <v>115</v>
      </c>
    </row>
    <row r="4" spans="1:4" ht="13.2" x14ac:dyDescent="0.25">
      <c r="A4" s="19" t="s">
        <v>2</v>
      </c>
      <c r="B4" s="6">
        <v>44</v>
      </c>
    </row>
    <row r="5" spans="1:4" ht="13.2" x14ac:dyDescent="0.25">
      <c r="A5" s="19" t="s">
        <v>3</v>
      </c>
      <c r="B5" s="6">
        <v>162</v>
      </c>
    </row>
    <row r="6" spans="1:4" ht="13.2" x14ac:dyDescent="0.25">
      <c r="A6" s="19" t="s">
        <v>4</v>
      </c>
      <c r="B6" s="6">
        <v>105</v>
      </c>
    </row>
    <row r="7" spans="1:4" ht="13.2" x14ac:dyDescent="0.25">
      <c r="A7" s="19" t="s">
        <v>5</v>
      </c>
      <c r="B7" s="6">
        <v>42</v>
      </c>
    </row>
    <row r="8" spans="1:4" ht="13.2" x14ac:dyDescent="0.25">
      <c r="A8" s="19" t="s">
        <v>6</v>
      </c>
      <c r="B8" s="6">
        <v>242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260</v>
      </c>
    </row>
    <row r="11" spans="1:4" ht="13.2" x14ac:dyDescent="0.25">
      <c r="A11" s="19" t="s">
        <v>9</v>
      </c>
      <c r="B11" s="6">
        <v>424</v>
      </c>
    </row>
    <row r="12" spans="1:4" ht="13.2" x14ac:dyDescent="0.25">
      <c r="A12" s="19" t="s">
        <v>10</v>
      </c>
      <c r="B12" s="6">
        <v>1531</v>
      </c>
    </row>
    <row r="13" spans="1:4" ht="13.2" x14ac:dyDescent="0.25">
      <c r="A13" s="19" t="s">
        <v>11</v>
      </c>
      <c r="B13" s="6">
        <v>455</v>
      </c>
    </row>
    <row r="14" spans="1:4" ht="13.2" x14ac:dyDescent="0.25">
      <c r="A14" s="19" t="s">
        <v>12</v>
      </c>
      <c r="B14" s="6">
        <v>791</v>
      </c>
    </row>
    <row r="15" spans="1:4" ht="13.2" x14ac:dyDescent="0.25">
      <c r="A15" s="19" t="s">
        <v>13</v>
      </c>
      <c r="B15" s="6">
        <v>363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291</v>
      </c>
    </row>
    <row r="18" spans="1:2" ht="13.2" x14ac:dyDescent="0.25">
      <c r="A18" s="19" t="s">
        <v>16</v>
      </c>
      <c r="B18" s="6">
        <v>116</v>
      </c>
    </row>
    <row r="19" spans="1:2" ht="13.2" x14ac:dyDescent="0.25">
      <c r="A19" s="19" t="s">
        <v>17</v>
      </c>
      <c r="B19" s="6">
        <v>956</v>
      </c>
    </row>
    <row r="20" spans="1:2" ht="13.2" x14ac:dyDescent="0.25">
      <c r="A20" s="19" t="s">
        <v>18</v>
      </c>
      <c r="B20" s="6">
        <v>191</v>
      </c>
    </row>
    <row r="21" spans="1:2" ht="13.2" x14ac:dyDescent="0.25">
      <c r="A21" s="19" t="s">
        <v>19</v>
      </c>
      <c r="B21" s="6">
        <v>178</v>
      </c>
    </row>
    <row r="22" spans="1:2" ht="13.2" x14ac:dyDescent="0.25">
      <c r="A22" s="19" t="s">
        <v>20</v>
      </c>
      <c r="B22" s="6">
        <v>102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720</v>
      </c>
    </row>
    <row r="25" spans="1:2" ht="13.2" x14ac:dyDescent="0.25">
      <c r="A25" s="19" t="s">
        <v>23</v>
      </c>
      <c r="B25" s="6">
        <v>332</v>
      </c>
    </row>
    <row r="26" spans="1:2" ht="13.2" x14ac:dyDescent="0.25">
      <c r="A26" s="19" t="s">
        <v>24</v>
      </c>
      <c r="B26" s="6">
        <v>554</v>
      </c>
    </row>
    <row r="27" spans="1:2" ht="13.2" x14ac:dyDescent="0.25">
      <c r="A27" s="20" t="s">
        <v>25</v>
      </c>
      <c r="B27" s="6">
        <v>1685</v>
      </c>
    </row>
    <row r="28" spans="1:2" ht="13.2" x14ac:dyDescent="0.25">
      <c r="A28" s="19" t="s">
        <v>26</v>
      </c>
      <c r="B28" s="6">
        <v>70</v>
      </c>
    </row>
    <row r="29" spans="1:2" ht="13.2" x14ac:dyDescent="0.25">
      <c r="A29" s="19" t="s">
        <v>27</v>
      </c>
      <c r="B29" s="6">
        <v>113</v>
      </c>
    </row>
    <row r="30" spans="1:2" ht="13.2" x14ac:dyDescent="0.25">
      <c r="A30" s="19" t="s">
        <v>28</v>
      </c>
      <c r="B30" s="6">
        <v>930</v>
      </c>
    </row>
    <row r="31" spans="1:2" ht="13.2" x14ac:dyDescent="0.25">
      <c r="A31" s="19" t="s">
        <v>29</v>
      </c>
      <c r="B31" s="6">
        <v>99</v>
      </c>
    </row>
    <row r="32" spans="1:2" ht="13.2" x14ac:dyDescent="0.25">
      <c r="A32" s="19" t="s">
        <v>30</v>
      </c>
      <c r="B32" s="6">
        <v>333</v>
      </c>
    </row>
    <row r="33" spans="1:2" ht="13.2" x14ac:dyDescent="0.25">
      <c r="A33" s="19" t="s">
        <v>31</v>
      </c>
      <c r="B33" s="6">
        <v>1450</v>
      </c>
    </row>
    <row r="34" spans="1:2" ht="13.2" x14ac:dyDescent="0.25">
      <c r="A34" s="19" t="s">
        <v>32</v>
      </c>
      <c r="B34" s="6">
        <v>379</v>
      </c>
    </row>
    <row r="35" spans="1:2" ht="13.2" x14ac:dyDescent="0.25">
      <c r="A35" s="19" t="s">
        <v>33</v>
      </c>
      <c r="B35" s="6">
        <v>1331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1244</v>
      </c>
    </row>
    <row r="38" spans="1:2" ht="13.2" x14ac:dyDescent="0.25">
      <c r="A38" s="19" t="s">
        <v>36</v>
      </c>
      <c r="B38" s="6">
        <v>32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238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2533</v>
      </c>
    </row>
    <row r="43" spans="1:2" ht="13.2" x14ac:dyDescent="0.25">
      <c r="A43" s="19" t="s">
        <v>41</v>
      </c>
      <c r="B43" s="6">
        <v>330</v>
      </c>
    </row>
    <row r="44" spans="1:2" ht="13.2" x14ac:dyDescent="0.25">
      <c r="A44" s="19" t="s">
        <v>42</v>
      </c>
      <c r="B44" s="6">
        <v>566</v>
      </c>
    </row>
    <row r="45" spans="1:2" ht="13.2" x14ac:dyDescent="0.25">
      <c r="A45" s="19" t="s">
        <v>43</v>
      </c>
      <c r="B45" s="6">
        <v>288</v>
      </c>
    </row>
    <row r="46" spans="1:2" ht="13.2" x14ac:dyDescent="0.25">
      <c r="A46" s="19" t="s">
        <v>44</v>
      </c>
      <c r="B46" s="6">
        <v>360</v>
      </c>
    </row>
    <row r="47" spans="1:2" ht="13.2" x14ac:dyDescent="0.25">
      <c r="A47" s="19" t="s">
        <v>45</v>
      </c>
      <c r="B47" s="6">
        <v>148</v>
      </c>
    </row>
    <row r="48" spans="1:2" ht="13.2" x14ac:dyDescent="0.25">
      <c r="A48" s="19" t="s">
        <v>46</v>
      </c>
      <c r="B48" s="6">
        <v>295</v>
      </c>
    </row>
    <row r="49" spans="1:2" ht="13.2" x14ac:dyDescent="0.25">
      <c r="A49" s="19" t="s">
        <v>47</v>
      </c>
      <c r="B49" s="6">
        <v>31</v>
      </c>
    </row>
    <row r="50" spans="1:2" ht="13.2" x14ac:dyDescent="0.25">
      <c r="A50" s="19" t="s">
        <v>48</v>
      </c>
      <c r="B50" s="6">
        <v>461</v>
      </c>
    </row>
    <row r="51" spans="1:2" ht="13.2" x14ac:dyDescent="0.25">
      <c r="A51" s="19" t="s">
        <v>49</v>
      </c>
      <c r="B51" s="6">
        <v>204</v>
      </c>
    </row>
    <row r="52" spans="1:2" ht="13.2" x14ac:dyDescent="0.25">
      <c r="A52" s="19" t="s">
        <v>50</v>
      </c>
      <c r="B52" s="6">
        <v>934</v>
      </c>
    </row>
    <row r="53" spans="1:2" ht="13.2" x14ac:dyDescent="0.25">
      <c r="A53" s="19" t="s">
        <v>51</v>
      </c>
      <c r="B53" s="6">
        <v>55</v>
      </c>
    </row>
    <row r="54" spans="1:2" ht="13.2" x14ac:dyDescent="0.25">
      <c r="A54" s="19" t="s">
        <v>52</v>
      </c>
      <c r="B54" s="6">
        <v>296</v>
      </c>
    </row>
    <row r="55" spans="1:2" ht="13.2" x14ac:dyDescent="0.25">
      <c r="A55" s="19" t="s">
        <v>53</v>
      </c>
      <c r="B55" s="6">
        <v>445</v>
      </c>
    </row>
    <row r="56" spans="1:2" ht="13.2" x14ac:dyDescent="0.25">
      <c r="A56" s="19" t="s">
        <v>54</v>
      </c>
      <c r="B56" s="6">
        <v>244</v>
      </c>
    </row>
    <row r="57" spans="1:2" ht="13.2" x14ac:dyDescent="0.25">
      <c r="A57" s="19" t="s">
        <v>55</v>
      </c>
      <c r="B57" s="6">
        <v>161</v>
      </c>
    </row>
    <row r="58" spans="1:2" ht="13.2" x14ac:dyDescent="0.25">
      <c r="A58" s="19" t="s">
        <v>56</v>
      </c>
      <c r="B58" s="6">
        <v>121</v>
      </c>
    </row>
    <row r="59" spans="1:2" ht="13.2" x14ac:dyDescent="0.25">
      <c r="A59" s="19" t="s">
        <v>57</v>
      </c>
      <c r="B59" s="6">
        <v>170</v>
      </c>
    </row>
    <row r="60" spans="1:2" ht="13.2" x14ac:dyDescent="0.25">
      <c r="A60" s="19" t="s">
        <v>58</v>
      </c>
      <c r="B60" s="6">
        <v>276</v>
      </c>
    </row>
    <row r="61" spans="1:2" ht="13.2" x14ac:dyDescent="0.25">
      <c r="A61" s="19" t="s">
        <v>59</v>
      </c>
      <c r="B61" s="6">
        <v>5198</v>
      </c>
    </row>
    <row r="62" spans="1:2" ht="13.2" x14ac:dyDescent="0.25">
      <c r="A62" s="19" t="s">
        <v>60</v>
      </c>
      <c r="B62" s="6">
        <v>51</v>
      </c>
    </row>
    <row r="63" spans="1:2" ht="13.2" x14ac:dyDescent="0.25">
      <c r="A63" s="19" t="s">
        <v>61</v>
      </c>
      <c r="B63" s="6">
        <v>127</v>
      </c>
    </row>
    <row r="64" spans="1:2" ht="13.2" x14ac:dyDescent="0.25">
      <c r="A64" s="19" t="s">
        <v>62</v>
      </c>
      <c r="B64" s="6">
        <v>258</v>
      </c>
    </row>
    <row r="65" spans="1:2" ht="13.2" x14ac:dyDescent="0.25">
      <c r="A65" s="19" t="s">
        <v>63</v>
      </c>
      <c r="B65" s="6">
        <v>558</v>
      </c>
    </row>
    <row r="66" spans="1:2" ht="13.2" x14ac:dyDescent="0.25">
      <c r="A66" s="20" t="s">
        <v>64</v>
      </c>
      <c r="B66" s="6">
        <v>1086</v>
      </c>
    </row>
    <row r="67" spans="1:2" ht="13.2" x14ac:dyDescent="0.25">
      <c r="A67" s="19" t="s">
        <v>65</v>
      </c>
      <c r="B67" s="6">
        <v>172</v>
      </c>
    </row>
    <row r="68" spans="1:2" ht="13.2" x14ac:dyDescent="0.25">
      <c r="A68" s="19" t="s">
        <v>66</v>
      </c>
      <c r="B68" s="6">
        <v>840</v>
      </c>
    </row>
    <row r="69" spans="1:2" ht="13.2" x14ac:dyDescent="0.25">
      <c r="A69" s="19" t="s">
        <v>67</v>
      </c>
      <c r="B69" s="6">
        <v>372</v>
      </c>
    </row>
    <row r="70" spans="1:2" ht="13.2" x14ac:dyDescent="0.25">
      <c r="A70" s="19" t="s">
        <v>68</v>
      </c>
      <c r="B70" s="6">
        <v>51</v>
      </c>
    </row>
    <row r="71" spans="1:2" ht="13.2" x14ac:dyDescent="0.25">
      <c r="A71" s="19" t="s">
        <v>69</v>
      </c>
      <c r="B71" s="6">
        <v>272</v>
      </c>
    </row>
    <row r="72" spans="1:2" ht="13.2" x14ac:dyDescent="0.25">
      <c r="A72" s="19" t="s">
        <v>70</v>
      </c>
      <c r="B72" s="6">
        <v>231</v>
      </c>
    </row>
    <row r="73" spans="1:2" ht="13.2" x14ac:dyDescent="0.25">
      <c r="A73" s="19" t="s">
        <v>71</v>
      </c>
      <c r="B73" s="6">
        <v>67</v>
      </c>
    </row>
    <row r="74" spans="1:2" ht="13.2" x14ac:dyDescent="0.25">
      <c r="A74" s="19" t="s">
        <v>72</v>
      </c>
      <c r="B74" s="6">
        <v>189</v>
      </c>
    </row>
    <row r="75" spans="1:2" ht="13.2" x14ac:dyDescent="0.25">
      <c r="A75" s="19" t="s">
        <v>73</v>
      </c>
      <c r="B75" s="6">
        <v>1020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725</v>
      </c>
    </row>
    <row r="78" spans="1:2" ht="13.2" x14ac:dyDescent="0.25">
      <c r="A78" s="19" t="s">
        <v>76</v>
      </c>
      <c r="B78" s="6">
        <v>362</v>
      </c>
    </row>
    <row r="79" spans="1:2" ht="13.2" x14ac:dyDescent="0.25">
      <c r="A79" s="19" t="s">
        <v>77</v>
      </c>
      <c r="B79" s="6">
        <v>1024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814</v>
      </c>
    </row>
    <row r="82" spans="1:2" ht="13.2" x14ac:dyDescent="0.25">
      <c r="A82" s="19" t="s">
        <v>80</v>
      </c>
      <c r="B82" s="6">
        <v>423</v>
      </c>
    </row>
    <row r="83" spans="1:2" ht="13.2" x14ac:dyDescent="0.25">
      <c r="A83" s="19" t="s">
        <v>81</v>
      </c>
      <c r="B83" s="6">
        <v>362</v>
      </c>
    </row>
    <row r="84" spans="1:2" ht="13.2" x14ac:dyDescent="0.25">
      <c r="A84" s="19" t="s">
        <v>82</v>
      </c>
      <c r="B84" s="6">
        <v>259</v>
      </c>
    </row>
    <row r="85" spans="1:2" ht="13.2" x14ac:dyDescent="0.25">
      <c r="A85" s="19" t="s">
        <v>83</v>
      </c>
      <c r="B85" s="6">
        <v>243</v>
      </c>
    </row>
    <row r="86" spans="1:2" ht="13.2" x14ac:dyDescent="0.25">
      <c r="A86" s="19" t="s">
        <v>84</v>
      </c>
      <c r="B86" s="6">
        <v>188</v>
      </c>
    </row>
    <row r="87" spans="1:2" ht="13.2" x14ac:dyDescent="0.25">
      <c r="A87" s="19" t="s">
        <v>85</v>
      </c>
      <c r="B87" s="6">
        <v>304</v>
      </c>
    </row>
    <row r="88" spans="1:2" ht="13.2" x14ac:dyDescent="0.25">
      <c r="A88" s="19" t="s">
        <v>86</v>
      </c>
      <c r="B88" s="6">
        <v>90</v>
      </c>
    </row>
    <row r="89" spans="1:2" ht="13.2" x14ac:dyDescent="0.25">
      <c r="A89" s="19" t="s">
        <v>87</v>
      </c>
      <c r="B89" s="6">
        <v>159</v>
      </c>
    </row>
    <row r="90" spans="1:2" ht="13.2" x14ac:dyDescent="0.25">
      <c r="A90" s="19" t="s">
        <v>88</v>
      </c>
      <c r="B90" s="6">
        <v>0</v>
      </c>
    </row>
    <row r="91" spans="1:2" ht="13.2" x14ac:dyDescent="0.25">
      <c r="A91" s="19" t="s">
        <v>89</v>
      </c>
      <c r="B91" s="6">
        <v>736</v>
      </c>
    </row>
    <row r="92" spans="1:2" ht="13.2" x14ac:dyDescent="0.25">
      <c r="A92" s="19" t="s">
        <v>90</v>
      </c>
      <c r="B92" s="6">
        <v>366</v>
      </c>
    </row>
    <row r="93" spans="1:2" ht="13.2" x14ac:dyDescent="0.25">
      <c r="A93" s="19" t="s">
        <v>91</v>
      </c>
      <c r="B93" s="6">
        <v>2270</v>
      </c>
    </row>
    <row r="94" spans="1:2" ht="13.2" x14ac:dyDescent="0.25">
      <c r="A94" s="19" t="s">
        <v>92</v>
      </c>
      <c r="B94" s="6">
        <v>147</v>
      </c>
    </row>
    <row r="95" spans="1:2" ht="13.2" x14ac:dyDescent="0.25">
      <c r="A95" s="19" t="s">
        <v>93</v>
      </c>
      <c r="B95" s="6">
        <v>58</v>
      </c>
    </row>
    <row r="96" spans="1:2" ht="13.2" x14ac:dyDescent="0.25">
      <c r="A96" s="19" t="s">
        <v>94</v>
      </c>
      <c r="B96" s="6">
        <v>113</v>
      </c>
    </row>
    <row r="97" spans="1:2" ht="13.2" x14ac:dyDescent="0.25">
      <c r="A97" s="19" t="s">
        <v>95</v>
      </c>
      <c r="B97" s="6">
        <v>581</v>
      </c>
    </row>
    <row r="98" spans="1:2" ht="13.2" x14ac:dyDescent="0.25">
      <c r="A98" s="19" t="s">
        <v>96</v>
      </c>
      <c r="B98" s="6">
        <v>298</v>
      </c>
    </row>
    <row r="99" spans="1:2" ht="13.2" x14ac:dyDescent="0.25">
      <c r="A99" s="19" t="s">
        <v>97</v>
      </c>
      <c r="B99" s="6">
        <v>627</v>
      </c>
    </row>
    <row r="100" spans="1:2" ht="13.2" x14ac:dyDescent="0.25">
      <c r="A100" s="19" t="s">
        <v>98</v>
      </c>
      <c r="B100" s="6">
        <v>163</v>
      </c>
    </row>
    <row r="101" spans="1:2" ht="13.2" x14ac:dyDescent="0.25">
      <c r="A101" s="19" t="s">
        <v>99</v>
      </c>
      <c r="B101" s="6">
        <v>74</v>
      </c>
    </row>
    <row r="102" spans="1:2" ht="13.2" x14ac:dyDescent="0.25">
      <c r="A102" s="21" t="s">
        <v>100</v>
      </c>
      <c r="B102" s="16">
        <v>46542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41730</v>
      </c>
      <c r="C1"/>
      <c r="D1"/>
    </row>
    <row r="2" spans="1:4" ht="13.2" x14ac:dyDescent="0.25">
      <c r="A2" s="19" t="s">
        <v>0</v>
      </c>
      <c r="B2" s="6">
        <v>692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196</v>
      </c>
    </row>
    <row r="6" spans="1:4" ht="13.2" x14ac:dyDescent="0.25">
      <c r="A6" s="19" t="s">
        <v>4</v>
      </c>
      <c r="B6" s="6">
        <v>78</v>
      </c>
    </row>
    <row r="7" spans="1:4" ht="13.2" x14ac:dyDescent="0.25">
      <c r="A7" s="19" t="s">
        <v>5</v>
      </c>
      <c r="B7" s="6">
        <v>73</v>
      </c>
    </row>
    <row r="8" spans="1:4" ht="13.2" x14ac:dyDescent="0.25">
      <c r="A8" s="19" t="s">
        <v>6</v>
      </c>
      <c r="B8" s="6">
        <v>246</v>
      </c>
    </row>
    <row r="9" spans="1:4" ht="13.2" x14ac:dyDescent="0.25">
      <c r="A9" s="19" t="s">
        <v>7</v>
      </c>
      <c r="B9" s="6">
        <v>147</v>
      </c>
    </row>
    <row r="10" spans="1:4" ht="13.2" x14ac:dyDescent="0.25">
      <c r="A10" s="19" t="s">
        <v>8</v>
      </c>
      <c r="B10" s="6">
        <v>224</v>
      </c>
    </row>
    <row r="11" spans="1:4" ht="13.2" x14ac:dyDescent="0.25">
      <c r="A11" s="19" t="s">
        <v>9</v>
      </c>
      <c r="B11" s="6">
        <v>373</v>
      </c>
    </row>
    <row r="12" spans="1:4" ht="13.2" x14ac:dyDescent="0.25">
      <c r="A12" s="19" t="s">
        <v>10</v>
      </c>
      <c r="B12" s="6">
        <v>1733</v>
      </c>
    </row>
    <row r="13" spans="1:4" ht="13.2" x14ac:dyDescent="0.25">
      <c r="A13" s="19" t="s">
        <v>11</v>
      </c>
      <c r="B13" s="6">
        <v>459</v>
      </c>
    </row>
    <row r="14" spans="1:4" ht="13.2" x14ac:dyDescent="0.25">
      <c r="A14" s="19" t="s">
        <v>12</v>
      </c>
      <c r="B14" s="6">
        <v>734</v>
      </c>
    </row>
    <row r="15" spans="1:4" ht="13.2" x14ac:dyDescent="0.25">
      <c r="A15" s="19" t="s">
        <v>13</v>
      </c>
      <c r="B15" s="6">
        <v>420</v>
      </c>
    </row>
    <row r="16" spans="1:4" ht="13.2" x14ac:dyDescent="0.25">
      <c r="A16" s="19" t="s">
        <v>14</v>
      </c>
      <c r="B16" s="6">
        <v>29</v>
      </c>
    </row>
    <row r="17" spans="1:2" ht="13.2" x14ac:dyDescent="0.25">
      <c r="A17" s="19" t="s">
        <v>15</v>
      </c>
      <c r="B17" s="6">
        <v>336</v>
      </c>
    </row>
    <row r="18" spans="1:2" ht="13.2" x14ac:dyDescent="0.25">
      <c r="A18" s="19" t="s">
        <v>16</v>
      </c>
      <c r="B18" s="6">
        <v>117</v>
      </c>
    </row>
    <row r="19" spans="1:2" ht="13.2" x14ac:dyDescent="0.25">
      <c r="A19" s="19" t="s">
        <v>17</v>
      </c>
      <c r="B19" s="6">
        <v>927</v>
      </c>
    </row>
    <row r="20" spans="1:2" ht="13.2" x14ac:dyDescent="0.25">
      <c r="A20" s="19" t="s">
        <v>18</v>
      </c>
      <c r="B20" s="6">
        <v>186</v>
      </c>
    </row>
    <row r="21" spans="1:2" ht="13.2" x14ac:dyDescent="0.25">
      <c r="A21" s="19" t="s">
        <v>19</v>
      </c>
      <c r="B21" s="6">
        <v>148</v>
      </c>
    </row>
    <row r="22" spans="1:2" ht="13.2" x14ac:dyDescent="0.25">
      <c r="A22" s="19" t="s">
        <v>20</v>
      </c>
      <c r="B22" s="6">
        <v>113</v>
      </c>
    </row>
    <row r="23" spans="1:2" ht="13.2" x14ac:dyDescent="0.25">
      <c r="A23" s="19" t="s">
        <v>21</v>
      </c>
      <c r="B23" s="6">
        <v>58</v>
      </c>
    </row>
    <row r="24" spans="1:2" ht="13.2" x14ac:dyDescent="0.25">
      <c r="A24" s="19" t="s">
        <v>22</v>
      </c>
      <c r="B24" s="6">
        <v>702</v>
      </c>
    </row>
    <row r="25" spans="1:2" ht="13.2" x14ac:dyDescent="0.25">
      <c r="A25" s="19" t="s">
        <v>23</v>
      </c>
      <c r="B25" s="6">
        <v>335</v>
      </c>
    </row>
    <row r="26" spans="1:2" ht="13.2" x14ac:dyDescent="0.25">
      <c r="A26" s="19" t="s">
        <v>24</v>
      </c>
      <c r="B26" s="6">
        <v>575</v>
      </c>
    </row>
    <row r="27" spans="1:2" ht="13.2" x14ac:dyDescent="0.25">
      <c r="A27" s="20" t="s">
        <v>25</v>
      </c>
      <c r="B27" s="6">
        <v>1649</v>
      </c>
    </row>
    <row r="28" spans="1:2" ht="13.2" x14ac:dyDescent="0.25">
      <c r="A28" s="19" t="s">
        <v>26</v>
      </c>
      <c r="B28" s="6">
        <v>71</v>
      </c>
    </row>
    <row r="29" spans="1:2" ht="13.2" x14ac:dyDescent="0.25">
      <c r="A29" s="19" t="s">
        <v>27</v>
      </c>
      <c r="B29" s="6">
        <v>127</v>
      </c>
    </row>
    <row r="30" spans="1:2" ht="13.2" x14ac:dyDescent="0.25">
      <c r="A30" s="19" t="s">
        <v>28</v>
      </c>
      <c r="B30" s="6">
        <v>948</v>
      </c>
    </row>
    <row r="31" spans="1:2" ht="13.2" x14ac:dyDescent="0.25">
      <c r="A31" s="19" t="s">
        <v>29</v>
      </c>
      <c r="B31" s="6">
        <v>112</v>
      </c>
    </row>
    <row r="32" spans="1:2" ht="13.2" x14ac:dyDescent="0.25">
      <c r="A32" s="19" t="s">
        <v>30</v>
      </c>
      <c r="B32" s="6">
        <v>281</v>
      </c>
    </row>
    <row r="33" spans="1:2" ht="13.2" x14ac:dyDescent="0.25">
      <c r="A33" s="19" t="s">
        <v>31</v>
      </c>
      <c r="B33" s="6">
        <v>1337</v>
      </c>
    </row>
    <row r="34" spans="1:2" ht="13.2" x14ac:dyDescent="0.25">
      <c r="A34" s="19" t="s">
        <v>32</v>
      </c>
      <c r="B34" s="6">
        <v>356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39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219</v>
      </c>
    </row>
    <row r="41" spans="1:2" ht="13.2" x14ac:dyDescent="0.25">
      <c r="A41" s="19" t="s">
        <v>39</v>
      </c>
      <c r="B41" s="6">
        <v>109</v>
      </c>
    </row>
    <row r="42" spans="1:2" ht="13.2" x14ac:dyDescent="0.25">
      <c r="A42" s="19" t="s">
        <v>40</v>
      </c>
      <c r="B42" s="6">
        <v>2374</v>
      </c>
    </row>
    <row r="43" spans="1:2" ht="13.2" x14ac:dyDescent="0.25">
      <c r="A43" s="19" t="s">
        <v>41</v>
      </c>
      <c r="B43" s="6">
        <v>380</v>
      </c>
    </row>
    <row r="44" spans="1:2" ht="13.2" x14ac:dyDescent="0.25">
      <c r="A44" s="19" t="s">
        <v>42</v>
      </c>
      <c r="B44" s="6">
        <v>617</v>
      </c>
    </row>
    <row r="45" spans="1:2" ht="13.2" x14ac:dyDescent="0.25">
      <c r="A45" s="19" t="s">
        <v>43</v>
      </c>
      <c r="B45" s="6">
        <v>281</v>
      </c>
    </row>
    <row r="46" spans="1:2" ht="13.2" x14ac:dyDescent="0.25">
      <c r="A46" s="19" t="s">
        <v>44</v>
      </c>
      <c r="B46" s="6">
        <v>352</v>
      </c>
    </row>
    <row r="47" spans="1:2" ht="13.2" x14ac:dyDescent="0.25">
      <c r="A47" s="19" t="s">
        <v>45</v>
      </c>
      <c r="B47" s="6">
        <v>190</v>
      </c>
    </row>
    <row r="48" spans="1:2" ht="13.2" x14ac:dyDescent="0.25">
      <c r="A48" s="19" t="s">
        <v>46</v>
      </c>
      <c r="B48" s="6">
        <v>304</v>
      </c>
    </row>
    <row r="49" spans="1:2" ht="13.2" x14ac:dyDescent="0.25">
      <c r="A49" s="19" t="s">
        <v>47</v>
      </c>
      <c r="B49" s="6">
        <v>20</v>
      </c>
    </row>
    <row r="50" spans="1:2" ht="13.2" x14ac:dyDescent="0.25">
      <c r="A50" s="19" t="s">
        <v>48</v>
      </c>
      <c r="B50" s="6">
        <v>490</v>
      </c>
    </row>
    <row r="51" spans="1:2" ht="13.2" x14ac:dyDescent="0.25">
      <c r="A51" s="19" t="s">
        <v>49</v>
      </c>
      <c r="B51" s="6">
        <v>181</v>
      </c>
    </row>
    <row r="52" spans="1:2" ht="13.2" x14ac:dyDescent="0.25">
      <c r="A52" s="19" t="s">
        <v>50</v>
      </c>
      <c r="B52" s="6">
        <v>876</v>
      </c>
    </row>
    <row r="53" spans="1:2" ht="13.2" x14ac:dyDescent="0.25">
      <c r="A53" s="19" t="s">
        <v>51</v>
      </c>
      <c r="B53" s="6">
        <v>79</v>
      </c>
    </row>
    <row r="54" spans="1:2" ht="13.2" x14ac:dyDescent="0.25">
      <c r="A54" s="19" t="s">
        <v>52</v>
      </c>
      <c r="B54" s="6">
        <v>332</v>
      </c>
    </row>
    <row r="55" spans="1:2" ht="13.2" x14ac:dyDescent="0.25">
      <c r="A55" s="19" t="s">
        <v>53</v>
      </c>
      <c r="B55" s="6">
        <v>421</v>
      </c>
    </row>
    <row r="56" spans="1:2" ht="13.2" x14ac:dyDescent="0.25">
      <c r="A56" s="19" t="s">
        <v>54</v>
      </c>
      <c r="B56" s="6">
        <v>261</v>
      </c>
    </row>
    <row r="57" spans="1:2" ht="13.2" x14ac:dyDescent="0.25">
      <c r="A57" s="19" t="s">
        <v>55</v>
      </c>
      <c r="B57" s="6">
        <v>185</v>
      </c>
    </row>
    <row r="58" spans="1:2" ht="13.2" x14ac:dyDescent="0.25">
      <c r="A58" s="19" t="s">
        <v>56</v>
      </c>
      <c r="B58" s="6">
        <v>128</v>
      </c>
    </row>
    <row r="59" spans="1:2" ht="13.2" x14ac:dyDescent="0.25">
      <c r="A59" s="19" t="s">
        <v>57</v>
      </c>
      <c r="B59" s="6">
        <v>125</v>
      </c>
    </row>
    <row r="60" spans="1:2" ht="13.2" x14ac:dyDescent="0.25">
      <c r="A60" s="19" t="s">
        <v>58</v>
      </c>
      <c r="B60" s="6">
        <v>317</v>
      </c>
    </row>
    <row r="61" spans="1:2" ht="13.2" x14ac:dyDescent="0.25">
      <c r="A61" s="19" t="s">
        <v>59</v>
      </c>
      <c r="B61" s="6">
        <v>5042</v>
      </c>
    </row>
    <row r="62" spans="1:2" ht="13.2" x14ac:dyDescent="0.25">
      <c r="A62" s="19" t="s">
        <v>60</v>
      </c>
      <c r="B62" s="6">
        <v>74</v>
      </c>
    </row>
    <row r="63" spans="1:2" ht="13.2" x14ac:dyDescent="0.25">
      <c r="A63" s="19" t="s">
        <v>61</v>
      </c>
      <c r="B63" s="6">
        <v>150</v>
      </c>
    </row>
    <row r="64" spans="1:2" ht="13.2" x14ac:dyDescent="0.25">
      <c r="A64" s="19" t="s">
        <v>62</v>
      </c>
      <c r="B64" s="6">
        <v>300</v>
      </c>
    </row>
    <row r="65" spans="1:2" ht="13.2" x14ac:dyDescent="0.25">
      <c r="A65" s="19" t="s">
        <v>63</v>
      </c>
      <c r="B65" s="6">
        <v>492</v>
      </c>
    </row>
    <row r="66" spans="1:2" ht="13.2" x14ac:dyDescent="0.25">
      <c r="A66" s="20" t="s">
        <v>64</v>
      </c>
      <c r="B66" s="6">
        <v>1093</v>
      </c>
    </row>
    <row r="67" spans="1:2" ht="13.2" x14ac:dyDescent="0.25">
      <c r="A67" s="19" t="s">
        <v>65</v>
      </c>
      <c r="B67" s="6">
        <v>162</v>
      </c>
    </row>
    <row r="68" spans="1:2" ht="13.2" x14ac:dyDescent="0.25">
      <c r="A68" s="19" t="s">
        <v>66</v>
      </c>
      <c r="B68" s="6">
        <v>889</v>
      </c>
    </row>
    <row r="69" spans="1:2" ht="13.2" x14ac:dyDescent="0.25">
      <c r="A69" s="19" t="s">
        <v>67</v>
      </c>
      <c r="B69" s="6">
        <v>421</v>
      </c>
    </row>
    <row r="70" spans="1:2" ht="13.2" x14ac:dyDescent="0.25">
      <c r="A70" s="19" t="s">
        <v>68</v>
      </c>
      <c r="B70" s="6">
        <v>44</v>
      </c>
    </row>
    <row r="71" spans="1:2" ht="13.2" x14ac:dyDescent="0.25">
      <c r="A71" s="19" t="s">
        <v>69</v>
      </c>
      <c r="B71" s="6">
        <v>240</v>
      </c>
    </row>
    <row r="72" spans="1:2" ht="13.2" x14ac:dyDescent="0.25">
      <c r="A72" s="19" t="s">
        <v>70</v>
      </c>
      <c r="B72" s="6">
        <v>208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217</v>
      </c>
    </row>
    <row r="75" spans="1:2" ht="13.2" x14ac:dyDescent="0.25">
      <c r="A75" s="19" t="s">
        <v>73</v>
      </c>
      <c r="B75" s="6">
        <v>931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715</v>
      </c>
    </row>
    <row r="78" spans="1:2" ht="13.2" x14ac:dyDescent="0.25">
      <c r="A78" s="19" t="s">
        <v>76</v>
      </c>
      <c r="B78" s="6">
        <v>405</v>
      </c>
    </row>
    <row r="79" spans="1:2" ht="13.2" x14ac:dyDescent="0.25">
      <c r="A79" s="19" t="s">
        <v>77</v>
      </c>
      <c r="B79" s="6">
        <v>1035</v>
      </c>
    </row>
    <row r="80" spans="1:2" ht="13.2" x14ac:dyDescent="0.25">
      <c r="A80" s="19" t="s">
        <v>78</v>
      </c>
      <c r="B80" s="6">
        <v>404</v>
      </c>
    </row>
    <row r="81" spans="1:2" ht="13.2" x14ac:dyDescent="0.25">
      <c r="A81" s="19" t="s">
        <v>79</v>
      </c>
      <c r="B81" s="6">
        <v>773</v>
      </c>
    </row>
    <row r="82" spans="1:2" ht="13.2" x14ac:dyDescent="0.25">
      <c r="A82" s="19" t="s">
        <v>80</v>
      </c>
      <c r="B82" s="6">
        <v>365</v>
      </c>
    </row>
    <row r="83" spans="1:2" ht="13.2" x14ac:dyDescent="0.25">
      <c r="A83" s="19" t="s">
        <v>81</v>
      </c>
      <c r="B83" s="6">
        <v>365</v>
      </c>
    </row>
    <row r="84" spans="1:2" ht="13.2" x14ac:dyDescent="0.25">
      <c r="A84" s="19" t="s">
        <v>82</v>
      </c>
      <c r="B84" s="6">
        <v>311</v>
      </c>
    </row>
    <row r="85" spans="1:2" ht="13.2" x14ac:dyDescent="0.25">
      <c r="A85" s="19" t="s">
        <v>83</v>
      </c>
      <c r="B85" s="6">
        <v>233</v>
      </c>
    </row>
    <row r="86" spans="1:2" ht="13.2" x14ac:dyDescent="0.25">
      <c r="A86" s="19" t="s">
        <v>84</v>
      </c>
      <c r="B86" s="6">
        <v>208</v>
      </c>
    </row>
    <row r="87" spans="1:2" ht="13.2" x14ac:dyDescent="0.25">
      <c r="A87" s="19" t="s">
        <v>85</v>
      </c>
      <c r="B87" s="6">
        <v>349</v>
      </c>
    </row>
    <row r="88" spans="1:2" ht="13.2" x14ac:dyDescent="0.25">
      <c r="A88" s="19" t="s">
        <v>86</v>
      </c>
      <c r="B88" s="6">
        <v>96</v>
      </c>
    </row>
    <row r="89" spans="1:2" ht="13.2" x14ac:dyDescent="0.25">
      <c r="A89" s="19" t="s">
        <v>87</v>
      </c>
      <c r="B89" s="6">
        <v>145</v>
      </c>
    </row>
    <row r="90" spans="1:2" ht="13.2" x14ac:dyDescent="0.25">
      <c r="A90" s="19" t="s">
        <v>88</v>
      </c>
      <c r="B90" s="6">
        <v>18</v>
      </c>
    </row>
    <row r="91" spans="1:2" ht="13.2" x14ac:dyDescent="0.25">
      <c r="A91" s="19" t="s">
        <v>89</v>
      </c>
      <c r="B91" s="6">
        <v>701</v>
      </c>
    </row>
    <row r="92" spans="1:2" ht="13.2" x14ac:dyDescent="0.25">
      <c r="A92" s="19" t="s">
        <v>90</v>
      </c>
      <c r="B92" s="6">
        <v>427</v>
      </c>
    </row>
    <row r="93" spans="1:2" ht="13.2" x14ac:dyDescent="0.25">
      <c r="A93" s="19" t="s">
        <v>91</v>
      </c>
      <c r="B93" s="6">
        <v>2281</v>
      </c>
    </row>
    <row r="94" spans="1:2" ht="13.2" x14ac:dyDescent="0.25">
      <c r="A94" s="19" t="s">
        <v>92</v>
      </c>
      <c r="B94" s="6">
        <v>161</v>
      </c>
    </row>
    <row r="95" spans="1:2" ht="13.2" x14ac:dyDescent="0.25">
      <c r="A95" s="19" t="s">
        <v>93</v>
      </c>
      <c r="B95" s="6">
        <v>69</v>
      </c>
    </row>
    <row r="96" spans="1:2" ht="13.2" x14ac:dyDescent="0.25">
      <c r="A96" s="19" t="s">
        <v>94</v>
      </c>
      <c r="B96" s="6">
        <v>142</v>
      </c>
    </row>
    <row r="97" spans="1:2" ht="13.2" x14ac:dyDescent="0.25">
      <c r="A97" s="19" t="s">
        <v>95</v>
      </c>
      <c r="B97" s="6">
        <v>694</v>
      </c>
    </row>
    <row r="98" spans="1:2" ht="13.2" x14ac:dyDescent="0.25">
      <c r="A98" s="19" t="s">
        <v>96</v>
      </c>
      <c r="B98" s="6">
        <v>318</v>
      </c>
    </row>
    <row r="99" spans="1:2" ht="13.2" x14ac:dyDescent="0.25">
      <c r="A99" s="19" t="s">
        <v>97</v>
      </c>
      <c r="B99" s="6">
        <v>592</v>
      </c>
    </row>
    <row r="100" spans="1:2" ht="13.2" x14ac:dyDescent="0.25">
      <c r="A100" s="19" t="s">
        <v>98</v>
      </c>
      <c r="B100" s="6">
        <v>182</v>
      </c>
    </row>
    <row r="101" spans="1:2" ht="13.2" x14ac:dyDescent="0.25">
      <c r="A101" s="19" t="s">
        <v>99</v>
      </c>
      <c r="B101" s="6">
        <v>65</v>
      </c>
    </row>
    <row r="102" spans="1:2" ht="13.2" x14ac:dyDescent="0.25">
      <c r="A102" s="21" t="s">
        <v>100</v>
      </c>
      <c r="B102" s="16">
        <v>46676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2.5546875" style="4" customWidth="1"/>
    <col min="3" max="3" width="8.88671875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41699</v>
      </c>
      <c r="C1"/>
      <c r="D1"/>
    </row>
    <row r="2" spans="1:4" ht="13.2" x14ac:dyDescent="0.25">
      <c r="A2" s="19" t="s">
        <v>0</v>
      </c>
      <c r="B2" s="6">
        <f>VLOOKUP(A2,[3]Summary!$A$5:$O$104,7,FALSE)</f>
        <v>586</v>
      </c>
    </row>
    <row r="3" spans="1:4" ht="13.2" x14ac:dyDescent="0.25">
      <c r="A3" s="19" t="s">
        <v>1</v>
      </c>
      <c r="B3" s="6">
        <f>VLOOKUP(A3,[3]Summary!$A$5:$O$104,7,FALSE)</f>
        <v>129</v>
      </c>
    </row>
    <row r="4" spans="1:4" ht="13.2" x14ac:dyDescent="0.25">
      <c r="A4" s="19" t="s">
        <v>2</v>
      </c>
      <c r="B4" s="6">
        <f>VLOOKUP(A4,[3]Summary!$A$5:$O$104,7,FALSE)</f>
        <v>27</v>
      </c>
    </row>
    <row r="5" spans="1:4" ht="13.2" x14ac:dyDescent="0.25">
      <c r="A5" s="19" t="s">
        <v>3</v>
      </c>
      <c r="B5" s="6">
        <f>VLOOKUP(A5,[3]Summary!$A$5:$O$104,7,FALSE)</f>
        <v>167</v>
      </c>
    </row>
    <row r="6" spans="1:4" ht="13.2" x14ac:dyDescent="0.25">
      <c r="A6" s="19" t="s">
        <v>4</v>
      </c>
      <c r="B6" s="6">
        <f>VLOOKUP(A6,[3]Summary!$A$5:$O$104,7,FALSE)</f>
        <v>115</v>
      </c>
    </row>
    <row r="7" spans="1:4" ht="13.2" x14ac:dyDescent="0.25">
      <c r="A7" s="19" t="s">
        <v>5</v>
      </c>
      <c r="B7" s="6">
        <f>VLOOKUP(A7,[3]Summary!$A$5:$O$104,7,FALSE)</f>
        <v>52</v>
      </c>
    </row>
    <row r="8" spans="1:4" ht="13.2" x14ac:dyDescent="0.25">
      <c r="A8" s="19" t="s">
        <v>6</v>
      </c>
      <c r="B8" s="6">
        <f>VLOOKUP(A8,[3]Summary!$A$5:$O$104,7,FALSE)</f>
        <v>240</v>
      </c>
    </row>
    <row r="9" spans="1:4" ht="13.2" x14ac:dyDescent="0.25">
      <c r="A9" s="19" t="s">
        <v>7</v>
      </c>
      <c r="B9" s="6">
        <f>VLOOKUP(A9,[3]Summary!$A$5:$O$104,7,FALSE)</f>
        <v>122</v>
      </c>
    </row>
    <row r="10" spans="1:4" ht="13.2" x14ac:dyDescent="0.25">
      <c r="A10" s="19" t="s">
        <v>8</v>
      </c>
      <c r="B10" s="6">
        <f>VLOOKUP(A10,[3]Summary!$A$5:$O$104,7,FALSE)</f>
        <v>228</v>
      </c>
    </row>
    <row r="11" spans="1:4" ht="13.2" x14ac:dyDescent="0.25">
      <c r="A11" s="19" t="s">
        <v>9</v>
      </c>
      <c r="B11" s="6">
        <f>VLOOKUP(A11,[3]Summary!$A$5:$O$104,7,FALSE)</f>
        <v>421</v>
      </c>
    </row>
    <row r="12" spans="1:4" ht="13.2" x14ac:dyDescent="0.25">
      <c r="A12" s="19" t="s">
        <v>10</v>
      </c>
      <c r="B12" s="6">
        <f>VLOOKUP(A12,[3]Summary!$A$5:$O$104,7,FALSE)</f>
        <v>1770</v>
      </c>
    </row>
    <row r="13" spans="1:4" ht="13.2" x14ac:dyDescent="0.25">
      <c r="A13" s="19" t="s">
        <v>11</v>
      </c>
      <c r="B13" s="6">
        <f>VLOOKUP(A13,[3]Summary!$A$5:$O$104,7,FALSE)</f>
        <v>408</v>
      </c>
    </row>
    <row r="14" spans="1:4" ht="13.2" x14ac:dyDescent="0.25">
      <c r="A14" s="19" t="s">
        <v>12</v>
      </c>
      <c r="B14" s="6">
        <f>VLOOKUP(A14,[3]Summary!$A$5:$O$104,7,FALSE)</f>
        <v>690</v>
      </c>
    </row>
    <row r="15" spans="1:4" ht="13.2" x14ac:dyDescent="0.25">
      <c r="A15" s="19" t="s">
        <v>13</v>
      </c>
      <c r="B15" s="6">
        <f>VLOOKUP(A15,[3]Summary!$A$5:$O$104,7,FALSE)</f>
        <v>397</v>
      </c>
    </row>
    <row r="16" spans="1:4" ht="13.2" x14ac:dyDescent="0.25">
      <c r="A16" s="19" t="s">
        <v>14</v>
      </c>
      <c r="B16" s="6">
        <f>VLOOKUP(A16,[3]Summary!$A$5:$O$104,7,FALSE)</f>
        <v>31</v>
      </c>
    </row>
    <row r="17" spans="1:2" ht="13.2" x14ac:dyDescent="0.25">
      <c r="A17" s="19" t="s">
        <v>15</v>
      </c>
      <c r="B17" s="6">
        <f>VLOOKUP(A17,[3]Summary!$A$5:$O$104,7,FALSE)</f>
        <v>325</v>
      </c>
    </row>
    <row r="18" spans="1:2" ht="13.2" x14ac:dyDescent="0.25">
      <c r="A18" s="19" t="s">
        <v>16</v>
      </c>
      <c r="B18" s="6">
        <f>VLOOKUP(A18,[3]Summary!$A$5:$O$104,7,FALSE)</f>
        <v>121</v>
      </c>
    </row>
    <row r="19" spans="1:2" ht="13.2" x14ac:dyDescent="0.25">
      <c r="A19" s="19" t="s">
        <v>17</v>
      </c>
      <c r="B19" s="6">
        <f>VLOOKUP(A19,[3]Summary!$A$5:$O$104,7,FALSE)</f>
        <v>932</v>
      </c>
    </row>
    <row r="20" spans="1:2" ht="13.2" x14ac:dyDescent="0.25">
      <c r="A20" s="19" t="s">
        <v>18</v>
      </c>
      <c r="B20" s="6">
        <f>VLOOKUP(A20,[3]Summary!$A$5:$O$104,7,FALSE)</f>
        <v>153</v>
      </c>
    </row>
    <row r="21" spans="1:2" ht="13.2" x14ac:dyDescent="0.25">
      <c r="A21" s="19" t="s">
        <v>19</v>
      </c>
      <c r="B21" s="6">
        <f>VLOOKUP(A21,[3]Summary!$A$5:$O$104,7,FALSE)</f>
        <v>145</v>
      </c>
    </row>
    <row r="22" spans="1:2" ht="13.2" x14ac:dyDescent="0.25">
      <c r="A22" s="19" t="s">
        <v>20</v>
      </c>
      <c r="B22" s="6">
        <f>VLOOKUP(A22,[3]Summary!$A$5:$O$104,7,FALSE)</f>
        <v>77</v>
      </c>
    </row>
    <row r="23" spans="1:2" ht="13.2" x14ac:dyDescent="0.25">
      <c r="A23" s="19" t="s">
        <v>21</v>
      </c>
      <c r="B23" s="6">
        <f>VLOOKUP(A23,[3]Summary!$A$5:$O$104,7,FALSE)</f>
        <v>59</v>
      </c>
    </row>
    <row r="24" spans="1:2" ht="13.2" x14ac:dyDescent="0.25">
      <c r="A24" s="19" t="s">
        <v>22</v>
      </c>
      <c r="B24" s="6">
        <f>VLOOKUP(A24,[3]Summary!$A$5:$O$104,7,FALSE)</f>
        <v>745</v>
      </c>
    </row>
    <row r="25" spans="1:2" ht="13.2" x14ac:dyDescent="0.25">
      <c r="A25" s="19" t="s">
        <v>23</v>
      </c>
      <c r="B25" s="6">
        <f>VLOOKUP(A25,[3]Summary!$A$5:$O$104,7,FALSE)</f>
        <v>357</v>
      </c>
    </row>
    <row r="26" spans="1:2" ht="13.2" x14ac:dyDescent="0.25">
      <c r="A26" s="19" t="s">
        <v>24</v>
      </c>
      <c r="B26" s="6">
        <f>VLOOKUP(A26,[3]Summary!$A$5:$O$104,7,FALSE)</f>
        <v>557</v>
      </c>
    </row>
    <row r="27" spans="1:2" ht="13.2" x14ac:dyDescent="0.25">
      <c r="A27" s="20" t="s">
        <v>25</v>
      </c>
      <c r="B27" s="6">
        <f>VLOOKUP(A27,[3]Summary!$A$5:$O$104,7,FALSE)</f>
        <v>1671</v>
      </c>
    </row>
    <row r="28" spans="1:2" ht="13.2" x14ac:dyDescent="0.25">
      <c r="A28" s="19" t="s">
        <v>26</v>
      </c>
      <c r="B28" s="6">
        <f>VLOOKUP(A28,[3]Summary!$A$5:$O$104,7,FALSE)</f>
        <v>61</v>
      </c>
    </row>
    <row r="29" spans="1:2" ht="13.2" x14ac:dyDescent="0.25">
      <c r="A29" s="19" t="s">
        <v>27</v>
      </c>
      <c r="B29" s="6">
        <f>VLOOKUP(A29,[3]Summary!$A$5:$O$104,7,FALSE)</f>
        <v>147</v>
      </c>
    </row>
    <row r="30" spans="1:2" ht="13.2" x14ac:dyDescent="0.25">
      <c r="A30" s="19" t="s">
        <v>28</v>
      </c>
      <c r="B30" s="6">
        <f>VLOOKUP(A30,[3]Summary!$A$5:$O$104,7,FALSE)</f>
        <v>840</v>
      </c>
    </row>
    <row r="31" spans="1:2" ht="13.2" x14ac:dyDescent="0.25">
      <c r="A31" s="19" t="s">
        <v>29</v>
      </c>
      <c r="B31" s="6">
        <f>VLOOKUP(A31,[3]Summary!$A$5:$O$104,7,FALSE)</f>
        <v>104</v>
      </c>
    </row>
    <row r="32" spans="1:2" ht="13.2" x14ac:dyDescent="0.25">
      <c r="A32" s="19" t="s">
        <v>30</v>
      </c>
      <c r="B32" s="6">
        <f>VLOOKUP(A32,[3]Summary!$A$5:$O$104,7,FALSE)</f>
        <v>294</v>
      </c>
    </row>
    <row r="33" spans="1:2" ht="13.2" x14ac:dyDescent="0.25">
      <c r="A33" s="19" t="s">
        <v>31</v>
      </c>
      <c r="B33" s="6">
        <f>VLOOKUP(A33,[3]Summary!$A$5:$O$104,7,FALSE)</f>
        <v>1152</v>
      </c>
    </row>
    <row r="34" spans="1:2" ht="13.2" x14ac:dyDescent="0.25">
      <c r="A34" s="19" t="s">
        <v>32</v>
      </c>
      <c r="B34" s="6">
        <f>VLOOKUP(A34,[3]Summary!$A$5:$O$104,7,FALSE)</f>
        <v>387</v>
      </c>
    </row>
    <row r="35" spans="1:2" ht="13.2" x14ac:dyDescent="0.25">
      <c r="A35" s="19" t="s">
        <v>33</v>
      </c>
      <c r="B35" s="6">
        <f>VLOOKUP(A35,[3]Summary!$A$5:$O$104,7,FALSE)</f>
        <v>1137</v>
      </c>
    </row>
    <row r="36" spans="1:2" ht="13.2" x14ac:dyDescent="0.25">
      <c r="A36" s="19" t="s">
        <v>34</v>
      </c>
      <c r="B36" s="6">
        <f>VLOOKUP(A36,[3]Summary!$A$5:$O$104,7,FALSE)</f>
        <v>313</v>
      </c>
    </row>
    <row r="37" spans="1:2" ht="13.2" x14ac:dyDescent="0.25">
      <c r="A37" s="19" t="s">
        <v>35</v>
      </c>
      <c r="B37" s="6">
        <f>VLOOKUP(A37,[3]Summary!$A$5:$O$104,7,FALSE)</f>
        <v>1180</v>
      </c>
    </row>
    <row r="38" spans="1:2" ht="13.2" x14ac:dyDescent="0.25">
      <c r="A38" s="19" t="s">
        <v>36</v>
      </c>
      <c r="B38" s="6">
        <f>VLOOKUP(A38,[3]Summary!$A$5:$O$104,7,FALSE)</f>
        <v>41</v>
      </c>
    </row>
    <row r="39" spans="1:2" ht="13.2" x14ac:dyDescent="0.25">
      <c r="A39" s="19" t="s">
        <v>37</v>
      </c>
      <c r="B39" s="6">
        <f>VLOOKUP(A39,[3]Summary!$A$5:$O$104,7,FALSE)</f>
        <v>45</v>
      </c>
    </row>
    <row r="40" spans="1:2" ht="13.2" x14ac:dyDescent="0.25">
      <c r="A40" s="19" t="s">
        <v>38</v>
      </c>
      <c r="B40" s="6">
        <f>VLOOKUP(A40,[3]Summary!$A$5:$O$104,7,FALSE)</f>
        <v>238</v>
      </c>
    </row>
    <row r="41" spans="1:2" ht="13.2" x14ac:dyDescent="0.25">
      <c r="A41" s="19" t="s">
        <v>39</v>
      </c>
      <c r="B41" s="6">
        <f>VLOOKUP(A41,[3]Summary!$A$5:$O$104,7,FALSE)</f>
        <v>99</v>
      </c>
    </row>
    <row r="42" spans="1:2" ht="13.2" x14ac:dyDescent="0.25">
      <c r="A42" s="19" t="s">
        <v>40</v>
      </c>
      <c r="B42" s="6">
        <f>VLOOKUP(A42,[3]Summary!$A$5:$O$104,7,FALSE)</f>
        <v>1730</v>
      </c>
    </row>
    <row r="43" spans="1:2" ht="13.2" x14ac:dyDescent="0.25">
      <c r="A43" s="19" t="s">
        <v>41</v>
      </c>
      <c r="B43" s="6">
        <f>VLOOKUP(A43,[3]Summary!$A$5:$O$104,7,FALSE)</f>
        <v>333</v>
      </c>
    </row>
    <row r="44" spans="1:2" ht="13.2" x14ac:dyDescent="0.25">
      <c r="A44" s="19" t="s">
        <v>42</v>
      </c>
      <c r="B44" s="6">
        <f>VLOOKUP(A44,[3]Summary!$A$5:$O$104,7,FALSE)</f>
        <v>435</v>
      </c>
    </row>
    <row r="45" spans="1:2" ht="13.2" x14ac:dyDescent="0.25">
      <c r="A45" s="19" t="s">
        <v>43</v>
      </c>
      <c r="B45" s="6">
        <f>VLOOKUP(A45,[3]Summary!$A$5:$O$104,7,FALSE)</f>
        <v>317</v>
      </c>
    </row>
    <row r="46" spans="1:2" ht="13.2" x14ac:dyDescent="0.25">
      <c r="A46" s="19" t="s">
        <v>44</v>
      </c>
      <c r="B46" s="6">
        <f>VLOOKUP(A46,[3]Summary!$A$5:$O$104,7,FALSE)</f>
        <v>417</v>
      </c>
    </row>
    <row r="47" spans="1:2" ht="13.2" x14ac:dyDescent="0.25">
      <c r="A47" s="19" t="s">
        <v>45</v>
      </c>
      <c r="B47" s="6">
        <f>VLOOKUP(A47,[3]Summary!$A$5:$O$104,7,FALSE)</f>
        <v>139</v>
      </c>
    </row>
    <row r="48" spans="1:2" ht="13.2" x14ac:dyDescent="0.25">
      <c r="A48" s="19" t="s">
        <v>46</v>
      </c>
      <c r="B48" s="6">
        <f>VLOOKUP(A48,[3]Summary!$A$5:$O$104,7,FALSE)</f>
        <v>286</v>
      </c>
    </row>
    <row r="49" spans="1:2" ht="13.2" x14ac:dyDescent="0.25">
      <c r="A49" s="19" t="s">
        <v>47</v>
      </c>
      <c r="B49" s="6">
        <f>VLOOKUP(A49,[3]Summary!$A$5:$O$104,7,FALSE)</f>
        <v>36</v>
      </c>
    </row>
    <row r="50" spans="1:2" ht="13.2" x14ac:dyDescent="0.25">
      <c r="A50" s="19" t="s">
        <v>48</v>
      </c>
      <c r="B50" s="6">
        <f>VLOOKUP(A50,[3]Summary!$A$5:$O$104,7,FALSE)</f>
        <v>494</v>
      </c>
    </row>
    <row r="51" spans="1:2" ht="13.2" x14ac:dyDescent="0.25">
      <c r="A51" s="19" t="s">
        <v>49</v>
      </c>
      <c r="B51" s="6">
        <f>VLOOKUP(A51,[3]Summary!$A$5:$O$104,7,FALSE)</f>
        <v>185</v>
      </c>
    </row>
    <row r="52" spans="1:2" ht="13.2" x14ac:dyDescent="0.25">
      <c r="A52" s="19" t="s">
        <v>50</v>
      </c>
      <c r="B52" s="6">
        <f>VLOOKUP(A52,[3]Summary!$A$5:$O$104,7,FALSE)</f>
        <v>947</v>
      </c>
    </row>
    <row r="53" spans="1:2" ht="13.2" x14ac:dyDescent="0.25">
      <c r="A53" s="19" t="s">
        <v>51</v>
      </c>
      <c r="B53" s="6">
        <f>VLOOKUP(A53,[3]Summary!$A$5:$O$104,7,FALSE)</f>
        <v>72</v>
      </c>
    </row>
    <row r="54" spans="1:2" ht="13.2" x14ac:dyDescent="0.25">
      <c r="A54" s="19" t="s">
        <v>52</v>
      </c>
      <c r="B54" s="6">
        <f>VLOOKUP(A54,[3]Summary!$A$5:$O$104,7,FALSE)</f>
        <v>277</v>
      </c>
    </row>
    <row r="55" spans="1:2" ht="13.2" x14ac:dyDescent="0.25">
      <c r="A55" s="19" t="s">
        <v>53</v>
      </c>
      <c r="B55" s="6">
        <f>VLOOKUP(A55,[3]Summary!$A$5:$O$104,7,FALSE)</f>
        <v>399</v>
      </c>
    </row>
    <row r="56" spans="1:2" ht="13.2" x14ac:dyDescent="0.25">
      <c r="A56" s="19" t="s">
        <v>54</v>
      </c>
      <c r="B56" s="6">
        <f>VLOOKUP(A56,[3]Summary!$A$5:$O$104,7,FALSE)</f>
        <v>245</v>
      </c>
    </row>
    <row r="57" spans="1:2" ht="13.2" x14ac:dyDescent="0.25">
      <c r="A57" s="19" t="s">
        <v>55</v>
      </c>
      <c r="B57" s="6">
        <f>VLOOKUP(A57,[3]Summary!$A$5:$O$104,7,FALSE)</f>
        <v>177</v>
      </c>
    </row>
    <row r="58" spans="1:2" ht="13.2" x14ac:dyDescent="0.25">
      <c r="A58" s="19" t="s">
        <v>56</v>
      </c>
      <c r="B58" s="6">
        <f>VLOOKUP(A58,[3]Summary!$A$5:$O$104,7,FALSE)</f>
        <v>115</v>
      </c>
    </row>
    <row r="59" spans="1:2" ht="13.2" x14ac:dyDescent="0.25">
      <c r="A59" s="19" t="s">
        <v>57</v>
      </c>
      <c r="B59" s="6">
        <f>VLOOKUP(A59,[3]Summary!$A$5:$O$104,7,FALSE)</f>
        <v>135</v>
      </c>
    </row>
    <row r="60" spans="1:2" ht="13.2" x14ac:dyDescent="0.25">
      <c r="A60" s="19" t="s">
        <v>58</v>
      </c>
      <c r="B60" s="6">
        <f>VLOOKUP(A60,[3]Summary!$A$5:$O$104,7,FALSE)</f>
        <v>303</v>
      </c>
    </row>
    <row r="61" spans="1:2" ht="13.2" x14ac:dyDescent="0.25">
      <c r="A61" s="19" t="s">
        <v>59</v>
      </c>
      <c r="B61" s="6">
        <f>VLOOKUP(A61,[3]Summary!$A$5:$O$104,7,FALSE)</f>
        <v>5160</v>
      </c>
    </row>
    <row r="62" spans="1:2" ht="13.2" x14ac:dyDescent="0.25">
      <c r="A62" s="19" t="s">
        <v>60</v>
      </c>
      <c r="B62" s="6">
        <f>VLOOKUP(A62,[3]Summary!$A$5:$O$104,7,FALSE)</f>
        <v>59</v>
      </c>
    </row>
    <row r="63" spans="1:2" ht="13.2" x14ac:dyDescent="0.25">
      <c r="A63" s="19" t="s">
        <v>61</v>
      </c>
      <c r="B63" s="6">
        <f>VLOOKUP(A63,[3]Summary!$A$5:$O$104,7,FALSE)</f>
        <v>127</v>
      </c>
    </row>
    <row r="64" spans="1:2" ht="13.2" x14ac:dyDescent="0.25">
      <c r="A64" s="19" t="s">
        <v>62</v>
      </c>
      <c r="B64" s="6">
        <f>VLOOKUP(A64,[3]Summary!$A$5:$O$104,7,FALSE)</f>
        <v>273</v>
      </c>
    </row>
    <row r="65" spans="1:2" ht="13.2" x14ac:dyDescent="0.25">
      <c r="A65" s="19" t="s">
        <v>63</v>
      </c>
      <c r="B65" s="6">
        <f>VLOOKUP(A65,[3]Summary!$A$5:$O$104,7,FALSE)</f>
        <v>461</v>
      </c>
    </row>
    <row r="66" spans="1:2" ht="13.2" x14ac:dyDescent="0.25">
      <c r="A66" s="20" t="s">
        <v>64</v>
      </c>
      <c r="B66" s="6">
        <f>VLOOKUP(A66,[3]Summary!$A$5:$O$104,7,FALSE)</f>
        <v>1090</v>
      </c>
    </row>
    <row r="67" spans="1:2" ht="13.2" x14ac:dyDescent="0.25">
      <c r="A67" s="19" t="s">
        <v>65</v>
      </c>
      <c r="B67" s="6">
        <f>VLOOKUP(A67,[3]Summary!$A$5:$O$104,7,FALSE)</f>
        <v>157</v>
      </c>
    </row>
    <row r="68" spans="1:2" ht="13.2" x14ac:dyDescent="0.25">
      <c r="A68" s="19" t="s">
        <v>66</v>
      </c>
      <c r="B68" s="6">
        <f>VLOOKUP(A68,[3]Summary!$A$5:$O$104,7,FALSE)</f>
        <v>834</v>
      </c>
    </row>
    <row r="69" spans="1:2" ht="13.2" x14ac:dyDescent="0.25">
      <c r="A69" s="19" t="s">
        <v>67</v>
      </c>
      <c r="B69" s="6">
        <f>VLOOKUP(A69,[3]Summary!$A$5:$O$104,7,FALSE)</f>
        <v>390</v>
      </c>
    </row>
    <row r="70" spans="1:2" ht="13.2" x14ac:dyDescent="0.25">
      <c r="A70" s="19" t="s">
        <v>68</v>
      </c>
      <c r="B70" s="6">
        <f>VLOOKUP(A70,[3]Summary!$A$5:$O$104,7,FALSE)</f>
        <v>31</v>
      </c>
    </row>
    <row r="71" spans="1:2" ht="13.2" x14ac:dyDescent="0.25">
      <c r="A71" s="19" t="s">
        <v>69</v>
      </c>
      <c r="B71" s="6">
        <f>VLOOKUP(A71,[3]Summary!$A$5:$O$104,7,FALSE)</f>
        <v>254</v>
      </c>
    </row>
    <row r="72" spans="1:2" ht="13.2" x14ac:dyDescent="0.25">
      <c r="A72" s="19" t="s">
        <v>70</v>
      </c>
      <c r="B72" s="6">
        <f>VLOOKUP(A72,[3]Summary!$A$5:$O$104,7,FALSE)</f>
        <v>215</v>
      </c>
    </row>
    <row r="73" spans="1:2" ht="13.2" x14ac:dyDescent="0.25">
      <c r="A73" s="19" t="s">
        <v>71</v>
      </c>
      <c r="B73" s="6">
        <f>VLOOKUP(A73,[3]Summary!$A$5:$O$104,7,FALSE)</f>
        <v>59</v>
      </c>
    </row>
    <row r="74" spans="1:2" ht="13.2" x14ac:dyDescent="0.25">
      <c r="A74" s="19" t="s">
        <v>72</v>
      </c>
      <c r="B74" s="6">
        <f>VLOOKUP(A74,[3]Summary!$A$5:$O$104,7,FALSE)</f>
        <v>208</v>
      </c>
    </row>
    <row r="75" spans="1:2" ht="13.2" x14ac:dyDescent="0.25">
      <c r="A75" s="19" t="s">
        <v>73</v>
      </c>
      <c r="B75" s="6">
        <f>VLOOKUP(A75,[3]Summary!$A$5:$O$104,7,FALSE)</f>
        <v>886</v>
      </c>
    </row>
    <row r="76" spans="1:2" ht="13.2" x14ac:dyDescent="0.25">
      <c r="A76" s="19" t="s">
        <v>74</v>
      </c>
      <c r="B76" s="6">
        <f>VLOOKUP(A76,[3]Summary!$A$5:$O$104,7,FALSE)</f>
        <v>86</v>
      </c>
    </row>
    <row r="77" spans="1:2" ht="13.2" x14ac:dyDescent="0.25">
      <c r="A77" s="19" t="s">
        <v>75</v>
      </c>
      <c r="B77" s="6">
        <f>VLOOKUP(A77,[3]Summary!$A$5:$O$104,7,FALSE)</f>
        <v>651</v>
      </c>
    </row>
    <row r="78" spans="1:2" ht="13.2" x14ac:dyDescent="0.25">
      <c r="A78" s="19" t="s">
        <v>76</v>
      </c>
      <c r="B78" s="6">
        <f>VLOOKUP(A78,[3]Summary!$A$5:$O$104,7,FALSE)</f>
        <v>375</v>
      </c>
    </row>
    <row r="79" spans="1:2" ht="13.2" x14ac:dyDescent="0.25">
      <c r="A79" s="19" t="s">
        <v>77</v>
      </c>
      <c r="B79" s="6">
        <f>VLOOKUP(A79,[3]Summary!$A$5:$O$104,7,FALSE)</f>
        <v>1138</v>
      </c>
    </row>
    <row r="80" spans="1:2" ht="13.2" x14ac:dyDescent="0.25">
      <c r="A80" s="19" t="s">
        <v>78</v>
      </c>
      <c r="B80" s="6">
        <f>VLOOKUP(A80,[3]Summary!$A$5:$O$104,7,FALSE)</f>
        <v>347</v>
      </c>
    </row>
    <row r="81" spans="1:2" ht="13.2" x14ac:dyDescent="0.25">
      <c r="A81" s="19" t="s">
        <v>79</v>
      </c>
      <c r="B81" s="6">
        <f>VLOOKUP(A81,[3]Summary!$A$5:$O$104,7,FALSE)</f>
        <v>730</v>
      </c>
    </row>
    <row r="82" spans="1:2" ht="13.2" x14ac:dyDescent="0.25">
      <c r="A82" s="19" t="s">
        <v>80</v>
      </c>
      <c r="B82" s="6">
        <f>VLOOKUP(A82,[3]Summary!$A$5:$O$104,7,FALSE)</f>
        <v>417</v>
      </c>
    </row>
    <row r="83" spans="1:2" ht="13.2" x14ac:dyDescent="0.25">
      <c r="A83" s="19" t="s">
        <v>81</v>
      </c>
      <c r="B83" s="6">
        <f>VLOOKUP(A83,[3]Summary!$A$5:$O$104,7,FALSE)</f>
        <v>383</v>
      </c>
    </row>
    <row r="84" spans="1:2" ht="13.2" x14ac:dyDescent="0.25">
      <c r="A84" s="19" t="s">
        <v>82</v>
      </c>
      <c r="B84" s="6">
        <f>VLOOKUP(A84,[3]Summary!$A$5:$O$104,7,FALSE)</f>
        <v>285</v>
      </c>
    </row>
    <row r="85" spans="1:2" ht="13.2" x14ac:dyDescent="0.25">
      <c r="A85" s="19" t="s">
        <v>83</v>
      </c>
      <c r="B85" s="6">
        <f>VLOOKUP(A85,[3]Summary!$A$5:$O$104,7,FALSE)</f>
        <v>234</v>
      </c>
    </row>
    <row r="86" spans="1:2" ht="13.2" x14ac:dyDescent="0.25">
      <c r="A86" s="19" t="s">
        <v>84</v>
      </c>
      <c r="B86" s="6">
        <f>VLOOKUP(A86,[3]Summary!$A$5:$O$104,7,FALSE)</f>
        <v>227</v>
      </c>
    </row>
    <row r="87" spans="1:2" ht="13.2" x14ac:dyDescent="0.25">
      <c r="A87" s="19" t="s">
        <v>85</v>
      </c>
      <c r="B87" s="6">
        <f>VLOOKUP(A87,[3]Summary!$A$5:$O$104,7,FALSE)</f>
        <v>366</v>
      </c>
    </row>
    <row r="88" spans="1:2" ht="13.2" x14ac:dyDescent="0.25">
      <c r="A88" s="19" t="s">
        <v>86</v>
      </c>
      <c r="B88" s="6">
        <f>VLOOKUP(A88,[3]Summary!$A$5:$O$104,7,FALSE)</f>
        <v>81</v>
      </c>
    </row>
    <row r="89" spans="1:2" ht="13.2" x14ac:dyDescent="0.25">
      <c r="A89" s="19" t="s">
        <v>87</v>
      </c>
      <c r="B89" s="6">
        <f>VLOOKUP(A89,[3]Summary!$A$5:$O$104,7,FALSE)</f>
        <v>168</v>
      </c>
    </row>
    <row r="90" spans="1:2" ht="13.2" x14ac:dyDescent="0.25">
      <c r="A90" s="19" t="s">
        <v>88</v>
      </c>
      <c r="B90" s="6">
        <f>VLOOKUP(A90,[3]Summary!$A$5:$O$104,7,FALSE)</f>
        <v>17</v>
      </c>
    </row>
    <row r="91" spans="1:2" ht="13.2" x14ac:dyDescent="0.25">
      <c r="A91" s="19" t="s">
        <v>89</v>
      </c>
      <c r="B91" s="6">
        <f>VLOOKUP(A91,[3]Summary!$A$5:$O$104,7,FALSE)</f>
        <v>721</v>
      </c>
    </row>
    <row r="92" spans="1:2" ht="13.2" x14ac:dyDescent="0.25">
      <c r="A92" s="19" t="s">
        <v>90</v>
      </c>
      <c r="B92" s="6">
        <f>VLOOKUP(A92,[3]Summary!$A$5:$O$104,7,FALSE)</f>
        <v>364</v>
      </c>
    </row>
    <row r="93" spans="1:2" ht="13.2" x14ac:dyDescent="0.25">
      <c r="A93" s="19" t="s">
        <v>91</v>
      </c>
      <c r="B93" s="6">
        <f>VLOOKUP(A93,[3]Summary!$A$5:$O$104,7,FALSE)</f>
        <v>1853</v>
      </c>
    </row>
    <row r="94" spans="1:2" ht="13.2" x14ac:dyDescent="0.25">
      <c r="A94" s="19" t="s">
        <v>92</v>
      </c>
      <c r="B94" s="6">
        <f>VLOOKUP(A94,[3]Summary!$A$5:$O$104,7,FALSE)</f>
        <v>118</v>
      </c>
    </row>
    <row r="95" spans="1:2" ht="13.2" x14ac:dyDescent="0.25">
      <c r="A95" s="19" t="s">
        <v>93</v>
      </c>
      <c r="B95" s="6">
        <f>VLOOKUP(A95,[3]Summary!$A$5:$O$104,7,FALSE)</f>
        <v>72</v>
      </c>
    </row>
    <row r="96" spans="1:2" ht="13.2" x14ac:dyDescent="0.25">
      <c r="A96" s="19" t="s">
        <v>94</v>
      </c>
      <c r="B96" s="6">
        <f>VLOOKUP(A96,[3]Summary!$A$5:$O$104,7,FALSE)</f>
        <v>145</v>
      </c>
    </row>
    <row r="97" spans="1:2" ht="13.2" x14ac:dyDescent="0.25">
      <c r="A97" s="19" t="s">
        <v>95</v>
      </c>
      <c r="B97" s="6">
        <f>VLOOKUP(A97,[3]Summary!$A$5:$O$104,7,FALSE)</f>
        <v>635</v>
      </c>
    </row>
    <row r="98" spans="1:2" ht="13.2" x14ac:dyDescent="0.25">
      <c r="A98" s="19" t="s">
        <v>96</v>
      </c>
      <c r="B98" s="6">
        <f>VLOOKUP(A98,[3]Summary!$A$5:$O$104,7,FALSE)</f>
        <v>281</v>
      </c>
    </row>
    <row r="99" spans="1:2" ht="13.2" x14ac:dyDescent="0.25">
      <c r="A99" s="19" t="s">
        <v>97</v>
      </c>
      <c r="B99" s="6">
        <f>VLOOKUP(A99,[3]Summary!$A$5:$O$104,7,FALSE)</f>
        <v>567</v>
      </c>
    </row>
    <row r="100" spans="1:2" ht="13.2" x14ac:dyDescent="0.25">
      <c r="A100" s="19" t="s">
        <v>98</v>
      </c>
      <c r="B100" s="6">
        <f>VLOOKUP(A100,[3]Summary!$A$5:$O$104,7,FALSE)</f>
        <v>161</v>
      </c>
    </row>
    <row r="101" spans="1:2" ht="13.2" x14ac:dyDescent="0.25">
      <c r="A101" s="19" t="s">
        <v>99</v>
      </c>
      <c r="B101" s="6">
        <f>VLOOKUP(A101,[3]Summary!$A$5:$O$104,7,FALSE)</f>
        <v>85</v>
      </c>
    </row>
    <row r="102" spans="1:2" ht="13.2" x14ac:dyDescent="0.25">
      <c r="A102" s="21" t="s">
        <v>100</v>
      </c>
      <c r="B102" s="16">
        <f>[3]Summary!G105</f>
        <v>44316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41671</v>
      </c>
      <c r="C1"/>
      <c r="D1"/>
    </row>
    <row r="2" spans="1:4" ht="13.2" x14ac:dyDescent="0.25">
      <c r="A2" s="19" t="s">
        <v>0</v>
      </c>
      <c r="B2" s="6">
        <f>VLOOKUP(A2,[4]Summary!$A$5:$O$104,7,FALSE)</f>
        <v>586</v>
      </c>
    </row>
    <row r="3" spans="1:4" ht="13.2" x14ac:dyDescent="0.25">
      <c r="A3" s="19" t="s">
        <v>1</v>
      </c>
      <c r="B3" s="6">
        <f>VLOOKUP(A3,[4]Summary!$A$5:$O$104,7,FALSE)</f>
        <v>123</v>
      </c>
    </row>
    <row r="4" spans="1:4" ht="13.2" x14ac:dyDescent="0.25">
      <c r="A4" s="19" t="s">
        <v>2</v>
      </c>
      <c r="B4" s="6">
        <f>VLOOKUP(A4,[4]Summary!$A$5:$O$104,7,FALSE)</f>
        <v>54</v>
      </c>
    </row>
    <row r="5" spans="1:4" ht="13.2" x14ac:dyDescent="0.25">
      <c r="A5" s="19" t="s">
        <v>3</v>
      </c>
      <c r="B5" s="6">
        <f>VLOOKUP(A5,[4]Summary!$A$5:$O$104,7,FALSE)</f>
        <v>138</v>
      </c>
    </row>
    <row r="6" spans="1:4" ht="13.2" x14ac:dyDescent="0.25">
      <c r="A6" s="19" t="s">
        <v>4</v>
      </c>
      <c r="B6" s="6">
        <f>VLOOKUP(A6,[4]Summary!$A$5:$O$104,7,FALSE)</f>
        <v>110</v>
      </c>
    </row>
    <row r="7" spans="1:4" ht="13.2" x14ac:dyDescent="0.25">
      <c r="A7" s="19" t="s">
        <v>5</v>
      </c>
      <c r="B7" s="6">
        <f>VLOOKUP(A7,[4]Summary!$A$5:$O$104,7,FALSE)</f>
        <v>66</v>
      </c>
    </row>
    <row r="8" spans="1:4" ht="13.2" x14ac:dyDescent="0.25">
      <c r="A8" s="19" t="s">
        <v>6</v>
      </c>
      <c r="B8" s="6">
        <f>VLOOKUP(A8,[4]Summary!$A$5:$O$104,7,FALSE)</f>
        <v>216</v>
      </c>
    </row>
    <row r="9" spans="1:4" ht="13.2" x14ac:dyDescent="0.25">
      <c r="A9" s="19" t="s">
        <v>7</v>
      </c>
      <c r="B9" s="6">
        <f>VLOOKUP(A9,[4]Summary!$A$5:$O$104,7,FALSE)</f>
        <v>124</v>
      </c>
    </row>
    <row r="10" spans="1:4" ht="13.2" x14ac:dyDescent="0.25">
      <c r="A10" s="19" t="s">
        <v>8</v>
      </c>
      <c r="B10" s="6">
        <f>VLOOKUP(A10,[4]Summary!$A$5:$O$104,7,FALSE)</f>
        <v>219</v>
      </c>
    </row>
    <row r="11" spans="1:4" ht="13.2" x14ac:dyDescent="0.25">
      <c r="A11" s="19" t="s">
        <v>9</v>
      </c>
      <c r="B11" s="6">
        <f>VLOOKUP(A11,[4]Summary!$A$5:$O$104,7,FALSE)</f>
        <v>428</v>
      </c>
    </row>
    <row r="12" spans="1:4" ht="13.2" x14ac:dyDescent="0.25">
      <c r="A12" s="19" t="s">
        <v>10</v>
      </c>
      <c r="B12" s="6">
        <f>VLOOKUP(A12,[4]Summary!$A$5:$O$104,7,FALSE)</f>
        <v>1677</v>
      </c>
    </row>
    <row r="13" spans="1:4" ht="13.2" x14ac:dyDescent="0.25">
      <c r="A13" s="19" t="s">
        <v>11</v>
      </c>
      <c r="B13" s="6">
        <f>VLOOKUP(A13,[4]Summary!$A$5:$O$104,7,FALSE)</f>
        <v>354</v>
      </c>
    </row>
    <row r="14" spans="1:4" ht="13.2" x14ac:dyDescent="0.25">
      <c r="A14" s="19" t="s">
        <v>12</v>
      </c>
      <c r="B14" s="6">
        <f>VLOOKUP(A14,[4]Summary!$A$5:$O$104,7,FALSE)</f>
        <v>603</v>
      </c>
    </row>
    <row r="15" spans="1:4" ht="13.2" x14ac:dyDescent="0.25">
      <c r="A15" s="19" t="s">
        <v>13</v>
      </c>
      <c r="B15" s="6">
        <f>VLOOKUP(A15,[4]Summary!$A$5:$O$104,7,FALSE)</f>
        <v>387</v>
      </c>
    </row>
    <row r="16" spans="1:4" ht="13.2" x14ac:dyDescent="0.25">
      <c r="A16" s="19" t="s">
        <v>14</v>
      </c>
      <c r="B16" s="6">
        <f>VLOOKUP(A16,[4]Summary!$A$5:$O$104,7,FALSE)</f>
        <v>34</v>
      </c>
    </row>
    <row r="17" spans="1:2" ht="13.2" x14ac:dyDescent="0.25">
      <c r="A17" s="19" t="s">
        <v>15</v>
      </c>
      <c r="B17" s="6">
        <f>VLOOKUP(A17,[4]Summary!$A$5:$O$104,7,FALSE)</f>
        <v>357</v>
      </c>
    </row>
    <row r="18" spans="1:2" ht="13.2" x14ac:dyDescent="0.25">
      <c r="A18" s="19" t="s">
        <v>16</v>
      </c>
      <c r="B18" s="6">
        <f>VLOOKUP(A18,[4]Summary!$A$5:$O$104,7,FALSE)</f>
        <v>104</v>
      </c>
    </row>
    <row r="19" spans="1:2" ht="13.2" x14ac:dyDescent="0.25">
      <c r="A19" s="19" t="s">
        <v>17</v>
      </c>
      <c r="B19" s="6">
        <f>VLOOKUP(A19,[4]Summary!$A$5:$O$104,7,FALSE)</f>
        <v>859</v>
      </c>
    </row>
    <row r="20" spans="1:2" ht="13.2" x14ac:dyDescent="0.25">
      <c r="A20" s="19" t="s">
        <v>18</v>
      </c>
      <c r="B20" s="6">
        <f>VLOOKUP(A20,[4]Summary!$A$5:$O$104,7,FALSE)</f>
        <v>177</v>
      </c>
    </row>
    <row r="21" spans="1:2" ht="13.2" x14ac:dyDescent="0.25">
      <c r="A21" s="19" t="s">
        <v>19</v>
      </c>
      <c r="B21" s="6">
        <f>VLOOKUP(A21,[4]Summary!$A$5:$O$104,7,FALSE)</f>
        <v>203</v>
      </c>
    </row>
    <row r="22" spans="1:2" ht="13.2" x14ac:dyDescent="0.25">
      <c r="A22" s="19" t="s">
        <v>20</v>
      </c>
      <c r="B22" s="6">
        <f>VLOOKUP(A22,[4]Summary!$A$5:$O$104,7,FALSE)</f>
        <v>78</v>
      </c>
    </row>
    <row r="23" spans="1:2" ht="13.2" x14ac:dyDescent="0.25">
      <c r="A23" s="19" t="s">
        <v>21</v>
      </c>
      <c r="B23" s="6">
        <f>VLOOKUP(A23,[4]Summary!$A$5:$O$104,7,FALSE)</f>
        <v>58</v>
      </c>
    </row>
    <row r="24" spans="1:2" ht="13.2" x14ac:dyDescent="0.25">
      <c r="A24" s="19" t="s">
        <v>22</v>
      </c>
      <c r="B24" s="6">
        <f>VLOOKUP(A24,[4]Summary!$A$5:$O$104,7,FALSE)</f>
        <v>665</v>
      </c>
    </row>
    <row r="25" spans="1:2" ht="13.2" x14ac:dyDescent="0.25">
      <c r="A25" s="19" t="s">
        <v>23</v>
      </c>
      <c r="B25" s="6">
        <f>VLOOKUP(A25,[4]Summary!$A$5:$O$104,7,FALSE)</f>
        <v>410</v>
      </c>
    </row>
    <row r="26" spans="1:2" ht="13.2" x14ac:dyDescent="0.25">
      <c r="A26" s="19" t="s">
        <v>24</v>
      </c>
      <c r="B26" s="6">
        <f>VLOOKUP(A26,[4]Summary!$A$5:$O$104,7,FALSE)</f>
        <v>575</v>
      </c>
    </row>
    <row r="27" spans="1:2" ht="13.2" x14ac:dyDescent="0.25">
      <c r="A27" s="20" t="s">
        <v>25</v>
      </c>
      <c r="B27" s="6">
        <f>VLOOKUP(A27,[4]Summary!$A$5:$O$104,7,FALSE)</f>
        <v>1649</v>
      </c>
    </row>
    <row r="28" spans="1:2" ht="13.2" x14ac:dyDescent="0.25">
      <c r="A28" s="19" t="s">
        <v>26</v>
      </c>
      <c r="B28" s="6">
        <f>VLOOKUP(A28,[4]Summary!$A$5:$O$104,7,FALSE)</f>
        <v>87</v>
      </c>
    </row>
    <row r="29" spans="1:2" ht="13.2" x14ac:dyDescent="0.25">
      <c r="A29" s="19" t="s">
        <v>27</v>
      </c>
      <c r="B29" s="6">
        <f>VLOOKUP(A29,[4]Summary!$A$5:$O$104,7,FALSE)</f>
        <v>175</v>
      </c>
    </row>
    <row r="30" spans="1:2" ht="13.2" x14ac:dyDescent="0.25">
      <c r="A30" s="19" t="s">
        <v>28</v>
      </c>
      <c r="B30" s="6">
        <f>VLOOKUP(A30,[4]Summary!$A$5:$O$104,7,FALSE)</f>
        <v>713</v>
      </c>
    </row>
    <row r="31" spans="1:2" ht="13.2" x14ac:dyDescent="0.25">
      <c r="A31" s="19" t="s">
        <v>29</v>
      </c>
      <c r="B31" s="6">
        <f>VLOOKUP(A31,[4]Summary!$A$5:$O$104,7,FALSE)</f>
        <v>148</v>
      </c>
    </row>
    <row r="32" spans="1:2" ht="13.2" x14ac:dyDescent="0.25">
      <c r="A32" s="19" t="s">
        <v>30</v>
      </c>
      <c r="B32" s="6">
        <f>VLOOKUP(A32,[4]Summary!$A$5:$O$104,7,FALSE)</f>
        <v>325</v>
      </c>
    </row>
    <row r="33" spans="1:2" ht="13.2" x14ac:dyDescent="0.25">
      <c r="A33" s="19" t="s">
        <v>31</v>
      </c>
      <c r="B33" s="6">
        <f>VLOOKUP(A33,[4]Summary!$A$5:$O$104,7,FALSE)</f>
        <v>973</v>
      </c>
    </row>
    <row r="34" spans="1:2" ht="13.2" x14ac:dyDescent="0.25">
      <c r="A34" s="19" t="s">
        <v>32</v>
      </c>
      <c r="B34" s="6">
        <f>VLOOKUP(A34,[4]Summary!$A$5:$O$104,7,FALSE)</f>
        <v>370</v>
      </c>
    </row>
    <row r="35" spans="1:2" ht="13.2" x14ac:dyDescent="0.25">
      <c r="A35" s="19" t="s">
        <v>33</v>
      </c>
      <c r="B35" s="6">
        <f>VLOOKUP(A35,[4]Summary!$A$5:$O$104,7,FALSE)</f>
        <v>1142</v>
      </c>
    </row>
    <row r="36" spans="1:2" ht="13.2" x14ac:dyDescent="0.25">
      <c r="A36" s="19" t="s">
        <v>34</v>
      </c>
      <c r="B36" s="6">
        <f>VLOOKUP(A36,[4]Summary!$A$5:$O$104,7,FALSE)</f>
        <v>267</v>
      </c>
    </row>
    <row r="37" spans="1:2" ht="13.2" x14ac:dyDescent="0.25">
      <c r="A37" s="19" t="s">
        <v>35</v>
      </c>
      <c r="B37" s="6">
        <f>VLOOKUP(A37,[4]Summary!$A$5:$O$104,7,FALSE)</f>
        <v>983</v>
      </c>
    </row>
    <row r="38" spans="1:2" ht="13.2" x14ac:dyDescent="0.25">
      <c r="A38" s="19" t="s">
        <v>36</v>
      </c>
      <c r="B38" s="6">
        <f>VLOOKUP(A38,[4]Summary!$A$5:$O$104,7,FALSE)</f>
        <v>51</v>
      </c>
    </row>
    <row r="39" spans="1:2" ht="13.2" x14ac:dyDescent="0.25">
      <c r="A39" s="19" t="s">
        <v>37</v>
      </c>
      <c r="B39" s="6">
        <f>VLOOKUP(A39,[4]Summary!$A$5:$O$104,7,FALSE)</f>
        <v>50</v>
      </c>
    </row>
    <row r="40" spans="1:2" ht="13.2" x14ac:dyDescent="0.25">
      <c r="A40" s="19" t="s">
        <v>38</v>
      </c>
      <c r="B40" s="6">
        <f>VLOOKUP(A40,[4]Summary!$A$5:$O$104,7,FALSE)</f>
        <v>185</v>
      </c>
    </row>
    <row r="41" spans="1:2" ht="13.2" x14ac:dyDescent="0.25">
      <c r="A41" s="19" t="s">
        <v>39</v>
      </c>
      <c r="B41" s="6">
        <f>VLOOKUP(A41,[4]Summary!$A$5:$O$104,7,FALSE)</f>
        <v>119</v>
      </c>
    </row>
    <row r="42" spans="1:2" ht="13.2" x14ac:dyDescent="0.25">
      <c r="A42" s="19" t="s">
        <v>40</v>
      </c>
      <c r="B42" s="6">
        <f>VLOOKUP(A42,[4]Summary!$A$5:$O$104,7,FALSE)</f>
        <v>1594</v>
      </c>
    </row>
    <row r="43" spans="1:2" ht="13.2" x14ac:dyDescent="0.25">
      <c r="A43" s="19" t="s">
        <v>41</v>
      </c>
      <c r="B43" s="6">
        <f>VLOOKUP(A43,[4]Summary!$A$5:$O$104,7,FALSE)</f>
        <v>317</v>
      </c>
    </row>
    <row r="44" spans="1:2" ht="13.2" x14ac:dyDescent="0.25">
      <c r="A44" s="19" t="s">
        <v>42</v>
      </c>
      <c r="B44" s="6">
        <f>VLOOKUP(A44,[4]Summary!$A$5:$O$104,7,FALSE)</f>
        <v>313</v>
      </c>
    </row>
    <row r="45" spans="1:2" ht="13.2" x14ac:dyDescent="0.25">
      <c r="A45" s="19" t="s">
        <v>43</v>
      </c>
      <c r="B45" s="6">
        <f>VLOOKUP(A45,[4]Summary!$A$5:$O$104,7,FALSE)</f>
        <v>297</v>
      </c>
    </row>
    <row r="46" spans="1:2" ht="13.2" x14ac:dyDescent="0.25">
      <c r="A46" s="19" t="s">
        <v>44</v>
      </c>
      <c r="B46" s="6">
        <f>VLOOKUP(A46,[4]Summary!$A$5:$O$104,7,FALSE)</f>
        <v>316</v>
      </c>
    </row>
    <row r="47" spans="1:2" ht="13.2" x14ac:dyDescent="0.25">
      <c r="A47" s="19" t="s">
        <v>45</v>
      </c>
      <c r="B47" s="6">
        <f>VLOOKUP(A47,[4]Summary!$A$5:$O$104,7,FALSE)</f>
        <v>161</v>
      </c>
    </row>
    <row r="48" spans="1:2" ht="13.2" x14ac:dyDescent="0.25">
      <c r="A48" s="19" t="s">
        <v>46</v>
      </c>
      <c r="B48" s="6">
        <f>VLOOKUP(A48,[4]Summary!$A$5:$O$104,7,FALSE)</f>
        <v>239</v>
      </c>
    </row>
    <row r="49" spans="1:2" ht="13.2" x14ac:dyDescent="0.25">
      <c r="A49" s="19" t="s">
        <v>47</v>
      </c>
      <c r="B49" s="6">
        <f>VLOOKUP(A49,[4]Summary!$A$5:$O$104,7,FALSE)</f>
        <v>18</v>
      </c>
    </row>
    <row r="50" spans="1:2" ht="13.2" x14ac:dyDescent="0.25">
      <c r="A50" s="19" t="s">
        <v>48</v>
      </c>
      <c r="B50" s="6">
        <f>VLOOKUP(A50,[4]Summary!$A$5:$O$104,7,FALSE)</f>
        <v>432</v>
      </c>
    </row>
    <row r="51" spans="1:2" ht="13.2" x14ac:dyDescent="0.25">
      <c r="A51" s="19" t="s">
        <v>49</v>
      </c>
      <c r="B51" s="6">
        <f>VLOOKUP(A51,[4]Summary!$A$5:$O$104,7,FALSE)</f>
        <v>188</v>
      </c>
    </row>
    <row r="52" spans="1:2" ht="13.2" x14ac:dyDescent="0.25">
      <c r="A52" s="19" t="s">
        <v>50</v>
      </c>
      <c r="B52" s="6">
        <f>VLOOKUP(A52,[4]Summary!$A$5:$O$104,7,FALSE)</f>
        <v>862</v>
      </c>
    </row>
    <row r="53" spans="1:2" ht="13.2" x14ac:dyDescent="0.25">
      <c r="A53" s="19" t="s">
        <v>51</v>
      </c>
      <c r="B53" s="6">
        <f>VLOOKUP(A53,[4]Summary!$A$5:$O$104,7,FALSE)</f>
        <v>66</v>
      </c>
    </row>
    <row r="54" spans="1:2" ht="13.2" x14ac:dyDescent="0.25">
      <c r="A54" s="19" t="s">
        <v>52</v>
      </c>
      <c r="B54" s="6">
        <f>VLOOKUP(A54,[4]Summary!$A$5:$O$104,7,FALSE)</f>
        <v>281</v>
      </c>
    </row>
    <row r="55" spans="1:2" ht="13.2" x14ac:dyDescent="0.25">
      <c r="A55" s="19" t="s">
        <v>53</v>
      </c>
      <c r="B55" s="6">
        <f>VLOOKUP(A55,[4]Summary!$A$5:$O$104,7,FALSE)</f>
        <v>431</v>
      </c>
    </row>
    <row r="56" spans="1:2" ht="13.2" x14ac:dyDescent="0.25">
      <c r="A56" s="19" t="s">
        <v>54</v>
      </c>
      <c r="B56" s="6">
        <f>VLOOKUP(A56,[4]Summary!$A$5:$O$104,7,FALSE)</f>
        <v>208</v>
      </c>
    </row>
    <row r="57" spans="1:2" ht="13.2" x14ac:dyDescent="0.25">
      <c r="A57" s="19" t="s">
        <v>55</v>
      </c>
      <c r="B57" s="6">
        <f>VLOOKUP(A57,[4]Summary!$A$5:$O$104,7,FALSE)</f>
        <v>197</v>
      </c>
    </row>
    <row r="58" spans="1:2" ht="13.2" x14ac:dyDescent="0.25">
      <c r="A58" s="19" t="s">
        <v>56</v>
      </c>
      <c r="B58" s="6">
        <f>VLOOKUP(A58,[4]Summary!$A$5:$O$104,7,FALSE)</f>
        <v>131</v>
      </c>
    </row>
    <row r="59" spans="1:2" ht="13.2" x14ac:dyDescent="0.25">
      <c r="A59" s="19" t="s">
        <v>57</v>
      </c>
      <c r="B59" s="6">
        <f>VLOOKUP(A59,[4]Summary!$A$5:$O$104,7,FALSE)</f>
        <v>131</v>
      </c>
    </row>
    <row r="60" spans="1:2" ht="13.2" x14ac:dyDescent="0.25">
      <c r="A60" s="19" t="s">
        <v>58</v>
      </c>
      <c r="B60" s="6">
        <f>VLOOKUP(A60,[4]Summary!$A$5:$O$104,7,FALSE)</f>
        <v>264</v>
      </c>
    </row>
    <row r="61" spans="1:2" ht="13.2" x14ac:dyDescent="0.25">
      <c r="A61" s="19" t="s">
        <v>59</v>
      </c>
      <c r="B61" s="6">
        <f>VLOOKUP(A61,[4]Summary!$A$5:$O$104,7,FALSE)</f>
        <v>4197</v>
      </c>
    </row>
    <row r="62" spans="1:2" ht="13.2" x14ac:dyDescent="0.25">
      <c r="A62" s="19" t="s">
        <v>60</v>
      </c>
      <c r="B62" s="6">
        <f>VLOOKUP(A62,[4]Summary!$A$5:$O$104,7,FALSE)</f>
        <v>68</v>
      </c>
    </row>
    <row r="63" spans="1:2" ht="13.2" x14ac:dyDescent="0.25">
      <c r="A63" s="19" t="s">
        <v>61</v>
      </c>
      <c r="B63" s="6">
        <f>VLOOKUP(A63,[4]Summary!$A$5:$O$104,7,FALSE)</f>
        <v>121</v>
      </c>
    </row>
    <row r="64" spans="1:2" ht="13.2" x14ac:dyDescent="0.25">
      <c r="A64" s="19" t="s">
        <v>62</v>
      </c>
      <c r="B64" s="6">
        <f>VLOOKUP(A64,[4]Summary!$A$5:$O$104,7,FALSE)</f>
        <v>233</v>
      </c>
    </row>
    <row r="65" spans="1:2" ht="13.2" x14ac:dyDescent="0.25">
      <c r="A65" s="19" t="s">
        <v>63</v>
      </c>
      <c r="B65" s="6">
        <f>VLOOKUP(A65,[4]Summary!$A$5:$O$104,7,FALSE)</f>
        <v>418</v>
      </c>
    </row>
    <row r="66" spans="1:2" ht="13.2" x14ac:dyDescent="0.25">
      <c r="A66" s="20" t="s">
        <v>64</v>
      </c>
      <c r="B66" s="6">
        <f>VLOOKUP(A66,[4]Summary!$A$5:$O$104,7,FALSE)</f>
        <v>1179</v>
      </c>
    </row>
    <row r="67" spans="1:2" ht="13.2" x14ac:dyDescent="0.25">
      <c r="A67" s="19" t="s">
        <v>65</v>
      </c>
      <c r="B67" s="6">
        <f>VLOOKUP(A67,[4]Summary!$A$5:$O$104,7,FALSE)</f>
        <v>161</v>
      </c>
    </row>
    <row r="68" spans="1:2" ht="13.2" x14ac:dyDescent="0.25">
      <c r="A68" s="19" t="s">
        <v>66</v>
      </c>
      <c r="B68" s="6">
        <f>VLOOKUP(A68,[4]Summary!$A$5:$O$104,7,FALSE)</f>
        <v>636</v>
      </c>
    </row>
    <row r="69" spans="1:2" ht="13.2" x14ac:dyDescent="0.25">
      <c r="A69" s="19" t="s">
        <v>67</v>
      </c>
      <c r="B69" s="6">
        <f>VLOOKUP(A69,[4]Summary!$A$5:$O$104,7,FALSE)</f>
        <v>407</v>
      </c>
    </row>
    <row r="70" spans="1:2" ht="13.2" x14ac:dyDescent="0.25">
      <c r="A70" s="19" t="s">
        <v>68</v>
      </c>
      <c r="B70" s="6">
        <f>VLOOKUP(A70,[4]Summary!$A$5:$O$104,7,FALSE)</f>
        <v>21</v>
      </c>
    </row>
    <row r="71" spans="1:2" ht="13.2" x14ac:dyDescent="0.25">
      <c r="A71" s="19" t="s">
        <v>69</v>
      </c>
      <c r="B71" s="6">
        <f>VLOOKUP(A71,[4]Summary!$A$5:$O$104,7,FALSE)</f>
        <v>296</v>
      </c>
    </row>
    <row r="72" spans="1:2" ht="13.2" x14ac:dyDescent="0.25">
      <c r="A72" s="19" t="s">
        <v>70</v>
      </c>
      <c r="B72" s="6">
        <f>VLOOKUP(A72,[4]Summary!$A$5:$O$104,7,FALSE)</f>
        <v>215</v>
      </c>
    </row>
    <row r="73" spans="1:2" ht="13.2" x14ac:dyDescent="0.25">
      <c r="A73" s="19" t="s">
        <v>71</v>
      </c>
      <c r="B73" s="6">
        <f>VLOOKUP(A73,[4]Summary!$A$5:$O$104,7,FALSE)</f>
        <v>66</v>
      </c>
    </row>
    <row r="74" spans="1:2" ht="13.2" x14ac:dyDescent="0.25">
      <c r="A74" s="19" t="s">
        <v>72</v>
      </c>
      <c r="B74" s="6">
        <f>VLOOKUP(A74,[4]Summary!$A$5:$O$104,7,FALSE)</f>
        <v>191</v>
      </c>
    </row>
    <row r="75" spans="1:2" ht="13.2" x14ac:dyDescent="0.25">
      <c r="A75" s="19" t="s">
        <v>73</v>
      </c>
      <c r="B75" s="6">
        <f>VLOOKUP(A75,[4]Summary!$A$5:$O$104,7,FALSE)</f>
        <v>795</v>
      </c>
    </row>
    <row r="76" spans="1:2" ht="13.2" x14ac:dyDescent="0.25">
      <c r="A76" s="19" t="s">
        <v>74</v>
      </c>
      <c r="B76" s="6">
        <f>VLOOKUP(A76,[4]Summary!$A$5:$O$104,7,FALSE)</f>
        <v>70</v>
      </c>
    </row>
    <row r="77" spans="1:2" ht="13.2" x14ac:dyDescent="0.25">
      <c r="A77" s="19" t="s">
        <v>75</v>
      </c>
      <c r="B77" s="6">
        <f>VLOOKUP(A77,[4]Summary!$A$5:$O$104,7,FALSE)</f>
        <v>563</v>
      </c>
    </row>
    <row r="78" spans="1:2" ht="13.2" x14ac:dyDescent="0.25">
      <c r="A78" s="19" t="s">
        <v>76</v>
      </c>
      <c r="B78" s="6">
        <f>VLOOKUP(A78,[4]Summary!$A$5:$O$104,7,FALSE)</f>
        <v>303</v>
      </c>
    </row>
    <row r="79" spans="1:2" ht="13.2" x14ac:dyDescent="0.25">
      <c r="A79" s="19" t="s">
        <v>77</v>
      </c>
      <c r="B79" s="6">
        <f>VLOOKUP(A79,[4]Summary!$A$5:$O$104,7,FALSE)</f>
        <v>917</v>
      </c>
    </row>
    <row r="80" spans="1:2" ht="13.2" x14ac:dyDescent="0.25">
      <c r="A80" s="19" t="s">
        <v>78</v>
      </c>
      <c r="B80" s="6">
        <f>VLOOKUP(A80,[4]Summary!$A$5:$O$104,7,FALSE)</f>
        <v>379</v>
      </c>
    </row>
    <row r="81" spans="1:2" ht="13.2" x14ac:dyDescent="0.25">
      <c r="A81" s="19" t="s">
        <v>79</v>
      </c>
      <c r="B81" s="6">
        <f>VLOOKUP(A81,[4]Summary!$A$5:$O$104,7,FALSE)</f>
        <v>695</v>
      </c>
    </row>
    <row r="82" spans="1:2" ht="13.2" x14ac:dyDescent="0.25">
      <c r="A82" s="19" t="s">
        <v>80</v>
      </c>
      <c r="B82" s="6">
        <f>VLOOKUP(A82,[4]Summary!$A$5:$O$104,7,FALSE)</f>
        <v>365</v>
      </c>
    </row>
    <row r="83" spans="1:2" ht="13.2" x14ac:dyDescent="0.25">
      <c r="A83" s="19" t="s">
        <v>81</v>
      </c>
      <c r="B83" s="6">
        <f>VLOOKUP(A83,[4]Summary!$A$5:$O$104,7,FALSE)</f>
        <v>288</v>
      </c>
    </row>
    <row r="84" spans="1:2" ht="13.2" x14ac:dyDescent="0.25">
      <c r="A84" s="19" t="s">
        <v>82</v>
      </c>
      <c r="B84" s="6">
        <f>VLOOKUP(A84,[4]Summary!$A$5:$O$104,7,FALSE)</f>
        <v>229</v>
      </c>
    </row>
    <row r="85" spans="1:2" ht="13.2" x14ac:dyDescent="0.25">
      <c r="A85" s="19" t="s">
        <v>83</v>
      </c>
      <c r="B85" s="6">
        <f>VLOOKUP(A85,[4]Summary!$A$5:$O$104,7,FALSE)</f>
        <v>212</v>
      </c>
    </row>
    <row r="86" spans="1:2" ht="13.2" x14ac:dyDescent="0.25">
      <c r="A86" s="19" t="s">
        <v>84</v>
      </c>
      <c r="B86" s="6">
        <f>VLOOKUP(A86,[4]Summary!$A$5:$O$104,7,FALSE)</f>
        <v>164</v>
      </c>
    </row>
    <row r="87" spans="1:2" ht="13.2" x14ac:dyDescent="0.25">
      <c r="A87" s="19" t="s">
        <v>85</v>
      </c>
      <c r="B87" s="6">
        <f>VLOOKUP(A87,[4]Summary!$A$5:$O$104,7,FALSE)</f>
        <v>305</v>
      </c>
    </row>
    <row r="88" spans="1:2" ht="13.2" x14ac:dyDescent="0.25">
      <c r="A88" s="19" t="s">
        <v>86</v>
      </c>
      <c r="B88" s="6">
        <f>VLOOKUP(A88,[4]Summary!$A$5:$O$104,7,FALSE)</f>
        <v>93</v>
      </c>
    </row>
    <row r="89" spans="1:2" ht="13.2" x14ac:dyDescent="0.25">
      <c r="A89" s="19" t="s">
        <v>87</v>
      </c>
      <c r="B89" s="6">
        <f>VLOOKUP(A89,[4]Summary!$A$5:$O$104,7,FALSE)</f>
        <v>157</v>
      </c>
    </row>
    <row r="90" spans="1:2" ht="13.2" x14ac:dyDescent="0.25">
      <c r="A90" s="19" t="s">
        <v>88</v>
      </c>
      <c r="B90" s="6">
        <f>VLOOKUP(A90,[4]Summary!$A$5:$O$104,7,FALSE)</f>
        <v>27</v>
      </c>
    </row>
    <row r="91" spans="1:2" ht="13.2" x14ac:dyDescent="0.25">
      <c r="A91" s="19" t="s">
        <v>89</v>
      </c>
      <c r="B91" s="6">
        <f>VLOOKUP(A91,[4]Summary!$A$5:$O$104,7,FALSE)</f>
        <v>588</v>
      </c>
    </row>
    <row r="92" spans="1:2" ht="13.2" x14ac:dyDescent="0.25">
      <c r="A92" s="19" t="s">
        <v>90</v>
      </c>
      <c r="B92" s="6">
        <f>VLOOKUP(A92,[4]Summary!$A$5:$O$104,7,FALSE)</f>
        <v>297</v>
      </c>
    </row>
    <row r="93" spans="1:2" ht="13.2" x14ac:dyDescent="0.25">
      <c r="A93" s="19" t="s">
        <v>91</v>
      </c>
      <c r="B93" s="6">
        <f>VLOOKUP(A93,[4]Summary!$A$5:$O$104,7,FALSE)</f>
        <v>1560</v>
      </c>
    </row>
    <row r="94" spans="1:2" ht="13.2" x14ac:dyDescent="0.25">
      <c r="A94" s="19" t="s">
        <v>92</v>
      </c>
      <c r="B94" s="6">
        <f>VLOOKUP(A94,[4]Summary!$A$5:$O$104,7,FALSE)</f>
        <v>127</v>
      </c>
    </row>
    <row r="95" spans="1:2" ht="13.2" x14ac:dyDescent="0.25">
      <c r="A95" s="19" t="s">
        <v>93</v>
      </c>
      <c r="B95" s="6">
        <f>VLOOKUP(A95,[4]Summary!$A$5:$O$104,7,FALSE)</f>
        <v>76</v>
      </c>
    </row>
    <row r="96" spans="1:2" ht="13.2" x14ac:dyDescent="0.25">
      <c r="A96" s="19" t="s">
        <v>94</v>
      </c>
      <c r="B96" s="6">
        <f>VLOOKUP(A96,[4]Summary!$A$5:$O$104,7,FALSE)</f>
        <v>137</v>
      </c>
    </row>
    <row r="97" spans="1:2" ht="13.2" x14ac:dyDescent="0.25">
      <c r="A97" s="19" t="s">
        <v>95</v>
      </c>
      <c r="B97" s="6">
        <f>VLOOKUP(A97,[4]Summary!$A$5:$O$104,7,FALSE)</f>
        <v>545</v>
      </c>
    </row>
    <row r="98" spans="1:2" ht="13.2" x14ac:dyDescent="0.25">
      <c r="A98" s="19" t="s">
        <v>96</v>
      </c>
      <c r="B98" s="6">
        <f>VLOOKUP(A98,[4]Summary!$A$5:$O$104,7,FALSE)</f>
        <v>218</v>
      </c>
    </row>
    <row r="99" spans="1:2" ht="13.2" x14ac:dyDescent="0.25">
      <c r="A99" s="19" t="s">
        <v>97</v>
      </c>
      <c r="B99" s="6">
        <f>VLOOKUP(A99,[4]Summary!$A$5:$O$104,7,FALSE)</f>
        <v>510</v>
      </c>
    </row>
    <row r="100" spans="1:2" ht="13.2" x14ac:dyDescent="0.25">
      <c r="A100" s="19" t="s">
        <v>98</v>
      </c>
      <c r="B100" s="6">
        <f>VLOOKUP(A100,[4]Summary!$A$5:$O$104,7,FALSE)</f>
        <v>145</v>
      </c>
    </row>
    <row r="101" spans="1:2" ht="13.2" x14ac:dyDescent="0.25">
      <c r="A101" s="19" t="s">
        <v>99</v>
      </c>
      <c r="B101" s="6">
        <f>VLOOKUP(A101,[4]Summary!$A$5:$O$104,7,FALSE)</f>
        <v>71</v>
      </c>
    </row>
    <row r="102" spans="1:2" ht="13.2" x14ac:dyDescent="0.25">
      <c r="A102" s="21" t="s">
        <v>100</v>
      </c>
      <c r="B102" s="16">
        <f>[4]Summary!G105</f>
        <v>40333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41640</v>
      </c>
      <c r="C1"/>
      <c r="D1"/>
    </row>
    <row r="2" spans="1:4" ht="13.2" x14ac:dyDescent="0.25">
      <c r="A2" s="19" t="s">
        <v>0</v>
      </c>
      <c r="B2" s="6">
        <v>760</v>
      </c>
    </row>
    <row r="3" spans="1:4" ht="13.2" x14ac:dyDescent="0.25">
      <c r="A3" s="19" t="s">
        <v>1</v>
      </c>
      <c r="B3" s="6">
        <v>145</v>
      </c>
    </row>
    <row r="4" spans="1:4" ht="13.2" x14ac:dyDescent="0.25">
      <c r="A4" s="19" t="s">
        <v>2</v>
      </c>
      <c r="B4" s="6">
        <v>54</v>
      </c>
    </row>
    <row r="5" spans="1:4" ht="13.2" x14ac:dyDescent="0.25">
      <c r="A5" s="19" t="s">
        <v>3</v>
      </c>
      <c r="B5" s="6">
        <v>188</v>
      </c>
    </row>
    <row r="6" spans="1:4" ht="13.2" x14ac:dyDescent="0.25">
      <c r="A6" s="19" t="s">
        <v>4</v>
      </c>
      <c r="B6" s="6">
        <v>124</v>
      </c>
    </row>
    <row r="7" spans="1:4" ht="13.2" x14ac:dyDescent="0.25">
      <c r="A7" s="19" t="s">
        <v>5</v>
      </c>
      <c r="B7" s="6">
        <v>69</v>
      </c>
    </row>
    <row r="8" spans="1:4" ht="13.2" x14ac:dyDescent="0.25">
      <c r="A8" s="19" t="s">
        <v>6</v>
      </c>
      <c r="B8" s="6">
        <v>170</v>
      </c>
    </row>
    <row r="9" spans="1:4" ht="13.2" x14ac:dyDescent="0.25">
      <c r="A9" s="19" t="s">
        <v>7</v>
      </c>
      <c r="B9" s="6">
        <v>159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457</v>
      </c>
    </row>
    <row r="12" spans="1:4" ht="13.2" x14ac:dyDescent="0.25">
      <c r="A12" s="19" t="s">
        <v>10</v>
      </c>
      <c r="B12" s="6">
        <v>1991</v>
      </c>
    </row>
    <row r="13" spans="1:4" ht="13.2" x14ac:dyDescent="0.25">
      <c r="A13" s="19" t="s">
        <v>11</v>
      </c>
      <c r="B13" s="6">
        <v>508</v>
      </c>
    </row>
    <row r="14" spans="1:4" ht="13.2" x14ac:dyDescent="0.25">
      <c r="A14" s="19" t="s">
        <v>12</v>
      </c>
      <c r="B14" s="6">
        <v>737</v>
      </c>
    </row>
    <row r="15" spans="1:4" ht="13.2" x14ac:dyDescent="0.25">
      <c r="A15" s="19" t="s">
        <v>13</v>
      </c>
      <c r="B15" s="6">
        <v>271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338</v>
      </c>
    </row>
    <row r="18" spans="1:2" ht="13.2" x14ac:dyDescent="0.25">
      <c r="A18" s="19" t="s">
        <v>16</v>
      </c>
      <c r="B18" s="6">
        <v>155</v>
      </c>
    </row>
    <row r="19" spans="1:2" ht="13.2" x14ac:dyDescent="0.25">
      <c r="A19" s="19" t="s">
        <v>17</v>
      </c>
      <c r="B19" s="6">
        <v>1116</v>
      </c>
    </row>
    <row r="20" spans="1:2" ht="13.2" x14ac:dyDescent="0.25">
      <c r="A20" s="19" t="s">
        <v>18</v>
      </c>
      <c r="B20" s="6">
        <v>195</v>
      </c>
    </row>
    <row r="21" spans="1:2" ht="13.2" x14ac:dyDescent="0.25">
      <c r="A21" s="19" t="s">
        <v>19</v>
      </c>
      <c r="B21" s="6">
        <v>159</v>
      </c>
    </row>
    <row r="22" spans="1:2" ht="13.2" x14ac:dyDescent="0.25">
      <c r="A22" s="19" t="s">
        <v>20</v>
      </c>
      <c r="B22" s="6">
        <v>107</v>
      </c>
    </row>
    <row r="23" spans="1:2" ht="13.2" x14ac:dyDescent="0.25">
      <c r="A23" s="19" t="s">
        <v>21</v>
      </c>
      <c r="B23" s="6">
        <v>74</v>
      </c>
    </row>
    <row r="24" spans="1:2" ht="13.2" x14ac:dyDescent="0.25">
      <c r="A24" s="19" t="s">
        <v>22</v>
      </c>
      <c r="B24" s="6">
        <v>807</v>
      </c>
    </row>
    <row r="25" spans="1:2" ht="13.2" x14ac:dyDescent="0.25">
      <c r="A25" s="19" t="s">
        <v>23</v>
      </c>
      <c r="B25" s="6">
        <v>270</v>
      </c>
    </row>
    <row r="26" spans="1:2" ht="13.2" x14ac:dyDescent="0.25">
      <c r="A26" s="19" t="s">
        <v>24</v>
      </c>
      <c r="B26" s="6">
        <v>607</v>
      </c>
    </row>
    <row r="27" spans="1:2" ht="13.2" x14ac:dyDescent="0.25">
      <c r="A27" s="20" t="s">
        <v>25</v>
      </c>
      <c r="B27" s="6">
        <v>1386</v>
      </c>
    </row>
    <row r="28" spans="1:2" ht="13.2" x14ac:dyDescent="0.25">
      <c r="A28" s="19" t="s">
        <v>26</v>
      </c>
      <c r="B28" s="6">
        <v>96</v>
      </c>
    </row>
    <row r="29" spans="1:2" ht="13.2" x14ac:dyDescent="0.25">
      <c r="A29" s="19" t="s">
        <v>27</v>
      </c>
      <c r="B29" s="6">
        <v>166</v>
      </c>
    </row>
    <row r="30" spans="1:2" ht="13.2" x14ac:dyDescent="0.25">
      <c r="A30" s="19" t="s">
        <v>28</v>
      </c>
      <c r="B30" s="6">
        <v>881</v>
      </c>
    </row>
    <row r="31" spans="1:2" ht="13.2" x14ac:dyDescent="0.25">
      <c r="A31" s="19" t="s">
        <v>29</v>
      </c>
      <c r="B31" s="6">
        <v>147</v>
      </c>
    </row>
    <row r="32" spans="1:2" ht="13.2" x14ac:dyDescent="0.25">
      <c r="A32" s="19" t="s">
        <v>30</v>
      </c>
      <c r="B32" s="6">
        <v>294</v>
      </c>
    </row>
    <row r="33" spans="1:2" ht="13.2" x14ac:dyDescent="0.25">
      <c r="A33" s="19" t="s">
        <v>31</v>
      </c>
      <c r="B33" s="6">
        <v>1350</v>
      </c>
    </row>
    <row r="34" spans="1:2" ht="13.2" x14ac:dyDescent="0.25">
      <c r="A34" s="19" t="s">
        <v>32</v>
      </c>
      <c r="B34" s="6">
        <v>437</v>
      </c>
    </row>
    <row r="35" spans="1:2" ht="13.2" x14ac:dyDescent="0.25">
      <c r="A35" s="19" t="s">
        <v>33</v>
      </c>
      <c r="B35" s="6">
        <v>1421</v>
      </c>
    </row>
    <row r="36" spans="1:2" ht="13.2" x14ac:dyDescent="0.25">
      <c r="A36" s="19" t="s">
        <v>34</v>
      </c>
      <c r="B36" s="6">
        <v>338</v>
      </c>
    </row>
    <row r="37" spans="1:2" ht="13.2" x14ac:dyDescent="0.25">
      <c r="A37" s="19" t="s">
        <v>35</v>
      </c>
      <c r="B37" s="6">
        <v>1264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57</v>
      </c>
    </row>
    <row r="40" spans="1:2" ht="13.2" x14ac:dyDescent="0.25">
      <c r="A40" s="19" t="s">
        <v>38</v>
      </c>
      <c r="B40" s="6">
        <v>262</v>
      </c>
    </row>
    <row r="41" spans="1:2" ht="13.2" x14ac:dyDescent="0.25">
      <c r="A41" s="19" t="s">
        <v>39</v>
      </c>
      <c r="B41" s="6">
        <v>106</v>
      </c>
    </row>
    <row r="42" spans="1:2" ht="13.2" x14ac:dyDescent="0.25">
      <c r="A42" s="19" t="s">
        <v>40</v>
      </c>
      <c r="B42" s="6">
        <v>1744</v>
      </c>
    </row>
    <row r="43" spans="1:2" ht="13.2" x14ac:dyDescent="0.25">
      <c r="A43" s="19" t="s">
        <v>41</v>
      </c>
      <c r="B43" s="6">
        <v>365</v>
      </c>
    </row>
    <row r="44" spans="1:2" ht="13.2" x14ac:dyDescent="0.25">
      <c r="A44" s="19" t="s">
        <v>42</v>
      </c>
      <c r="B44" s="6">
        <v>468</v>
      </c>
    </row>
    <row r="45" spans="1:2" ht="13.2" x14ac:dyDescent="0.25">
      <c r="A45" s="19" t="s">
        <v>43</v>
      </c>
      <c r="B45" s="6">
        <v>340</v>
      </c>
    </row>
    <row r="46" spans="1:2" ht="13.2" x14ac:dyDescent="0.25">
      <c r="A46" s="19" t="s">
        <v>44</v>
      </c>
      <c r="B46" s="6">
        <v>293</v>
      </c>
    </row>
    <row r="47" spans="1:2" ht="13.2" x14ac:dyDescent="0.25">
      <c r="A47" s="19" t="s">
        <v>45</v>
      </c>
      <c r="B47" s="6">
        <v>144</v>
      </c>
    </row>
    <row r="48" spans="1:2" ht="13.2" x14ac:dyDescent="0.25">
      <c r="A48" s="19" t="s">
        <v>46</v>
      </c>
      <c r="B48" s="6">
        <v>233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495</v>
      </c>
    </row>
    <row r="51" spans="1:2" ht="13.2" x14ac:dyDescent="0.25">
      <c r="A51" s="19" t="s">
        <v>49</v>
      </c>
      <c r="B51" s="6">
        <v>192</v>
      </c>
    </row>
    <row r="52" spans="1:2" ht="13.2" x14ac:dyDescent="0.25">
      <c r="A52" s="19" t="s">
        <v>50</v>
      </c>
      <c r="B52" s="6">
        <v>1099</v>
      </c>
    </row>
    <row r="53" spans="1:2" ht="13.2" x14ac:dyDescent="0.25">
      <c r="A53" s="19" t="s">
        <v>51</v>
      </c>
      <c r="B53" s="6">
        <v>69</v>
      </c>
    </row>
    <row r="54" spans="1:2" ht="13.2" x14ac:dyDescent="0.25">
      <c r="A54" s="19" t="s">
        <v>52</v>
      </c>
      <c r="B54" s="6">
        <v>330</v>
      </c>
    </row>
    <row r="55" spans="1:2" ht="13.2" x14ac:dyDescent="0.25">
      <c r="A55" s="19" t="s">
        <v>53</v>
      </c>
      <c r="B55" s="6">
        <v>417</v>
      </c>
    </row>
    <row r="56" spans="1:2" ht="13.2" x14ac:dyDescent="0.25">
      <c r="A56" s="19" t="s">
        <v>54</v>
      </c>
      <c r="B56" s="6">
        <v>267</v>
      </c>
    </row>
    <row r="57" spans="1:2" ht="13.2" x14ac:dyDescent="0.25">
      <c r="A57" s="19" t="s">
        <v>55</v>
      </c>
      <c r="B57" s="6">
        <v>226</v>
      </c>
    </row>
    <row r="58" spans="1:2" ht="13.2" x14ac:dyDescent="0.25">
      <c r="A58" s="19" t="s">
        <v>56</v>
      </c>
      <c r="B58" s="6">
        <v>155</v>
      </c>
    </row>
    <row r="59" spans="1:2" ht="13.2" x14ac:dyDescent="0.25">
      <c r="A59" s="19" t="s">
        <v>57</v>
      </c>
      <c r="B59" s="6">
        <v>139</v>
      </c>
    </row>
    <row r="60" spans="1:2" ht="13.2" x14ac:dyDescent="0.25">
      <c r="A60" s="19" t="s">
        <v>58</v>
      </c>
      <c r="B60" s="6">
        <v>358</v>
      </c>
    </row>
    <row r="61" spans="1:2" ht="13.2" x14ac:dyDescent="0.25">
      <c r="A61" s="19" t="s">
        <v>59</v>
      </c>
      <c r="B61" s="6">
        <v>4932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144</v>
      </c>
    </row>
    <row r="64" spans="1:2" ht="13.2" x14ac:dyDescent="0.25">
      <c r="A64" s="19" t="s">
        <v>62</v>
      </c>
      <c r="B64" s="6">
        <v>295</v>
      </c>
    </row>
    <row r="65" spans="1:2" ht="13.2" x14ac:dyDescent="0.25">
      <c r="A65" s="19" t="s">
        <v>63</v>
      </c>
      <c r="B65" s="6">
        <v>470</v>
      </c>
    </row>
    <row r="66" spans="1:2" ht="13.2" x14ac:dyDescent="0.25">
      <c r="A66" s="20" t="s">
        <v>64</v>
      </c>
      <c r="B66" s="6">
        <v>1045</v>
      </c>
    </row>
    <row r="67" spans="1:2" ht="13.2" x14ac:dyDescent="0.25">
      <c r="A67" s="19" t="s">
        <v>65</v>
      </c>
      <c r="B67" s="6">
        <v>168</v>
      </c>
    </row>
    <row r="68" spans="1:2" ht="13.2" x14ac:dyDescent="0.25">
      <c r="A68" s="19" t="s">
        <v>66</v>
      </c>
      <c r="B68" s="6">
        <v>599</v>
      </c>
    </row>
    <row r="69" spans="1:2" ht="13.2" x14ac:dyDescent="0.25">
      <c r="A69" s="19" t="s">
        <v>67</v>
      </c>
      <c r="B69" s="6">
        <v>461</v>
      </c>
    </row>
    <row r="70" spans="1:2" ht="13.2" x14ac:dyDescent="0.25">
      <c r="A70" s="19" t="s">
        <v>68</v>
      </c>
      <c r="B70" s="6">
        <v>47</v>
      </c>
    </row>
    <row r="71" spans="1:2" ht="13.2" x14ac:dyDescent="0.25">
      <c r="A71" s="19" t="s">
        <v>69</v>
      </c>
      <c r="B71" s="6">
        <v>304</v>
      </c>
    </row>
    <row r="72" spans="1:2" ht="13.2" x14ac:dyDescent="0.25">
      <c r="A72" s="19" t="s">
        <v>70</v>
      </c>
      <c r="B72" s="6">
        <v>200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251</v>
      </c>
    </row>
    <row r="75" spans="1:2" ht="13.2" x14ac:dyDescent="0.25">
      <c r="A75" s="19" t="s">
        <v>73</v>
      </c>
      <c r="B75" s="6">
        <v>735</v>
      </c>
    </row>
    <row r="76" spans="1:2" ht="13.2" x14ac:dyDescent="0.25">
      <c r="A76" s="19" t="s">
        <v>74</v>
      </c>
      <c r="B76" s="6">
        <v>94</v>
      </c>
    </row>
    <row r="77" spans="1:2" ht="13.2" x14ac:dyDescent="0.25">
      <c r="A77" s="19" t="s">
        <v>75</v>
      </c>
      <c r="B77" s="6">
        <v>613</v>
      </c>
    </row>
    <row r="78" spans="1:2" ht="13.2" x14ac:dyDescent="0.25">
      <c r="A78" s="19" t="s">
        <v>76</v>
      </c>
      <c r="B78" s="6">
        <v>445</v>
      </c>
    </row>
    <row r="79" spans="1:2" ht="13.2" x14ac:dyDescent="0.25">
      <c r="A79" s="19" t="s">
        <v>77</v>
      </c>
      <c r="B79" s="6">
        <v>1122</v>
      </c>
    </row>
    <row r="80" spans="1:2" ht="13.2" x14ac:dyDescent="0.25">
      <c r="A80" s="19" t="s">
        <v>78</v>
      </c>
      <c r="B80" s="6">
        <v>366</v>
      </c>
    </row>
    <row r="81" spans="1:2" ht="13.2" x14ac:dyDescent="0.25">
      <c r="A81" s="19" t="s">
        <v>79</v>
      </c>
      <c r="B81" s="6">
        <v>884</v>
      </c>
    </row>
    <row r="82" spans="1:2" ht="13.2" x14ac:dyDescent="0.25">
      <c r="A82" s="19" t="s">
        <v>80</v>
      </c>
      <c r="B82" s="6">
        <v>491</v>
      </c>
    </row>
    <row r="83" spans="1:2" ht="13.2" x14ac:dyDescent="0.25">
      <c r="A83" s="19" t="s">
        <v>81</v>
      </c>
      <c r="B83" s="6">
        <v>376</v>
      </c>
    </row>
    <row r="84" spans="1:2" ht="13.2" x14ac:dyDescent="0.25">
      <c r="A84" s="19" t="s">
        <v>82</v>
      </c>
      <c r="B84" s="6">
        <v>220</v>
      </c>
    </row>
    <row r="85" spans="1:2" ht="13.2" x14ac:dyDescent="0.25">
      <c r="A85" s="19" t="s">
        <v>83</v>
      </c>
      <c r="B85" s="6">
        <v>230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328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189</v>
      </c>
    </row>
    <row r="90" spans="1:2" ht="13.2" x14ac:dyDescent="0.25">
      <c r="A90" s="19" t="s">
        <v>88</v>
      </c>
      <c r="B90" s="6">
        <v>32</v>
      </c>
    </row>
    <row r="91" spans="1:2" ht="13.2" x14ac:dyDescent="0.25">
      <c r="A91" s="19" t="s">
        <v>89</v>
      </c>
      <c r="B91" s="6">
        <v>735</v>
      </c>
    </row>
    <row r="92" spans="1:2" ht="13.2" x14ac:dyDescent="0.25">
      <c r="A92" s="19" t="s">
        <v>90</v>
      </c>
      <c r="B92" s="6">
        <v>420</v>
      </c>
    </row>
    <row r="93" spans="1:2" ht="13.2" x14ac:dyDescent="0.25">
      <c r="A93" s="19" t="s">
        <v>91</v>
      </c>
      <c r="B93" s="6">
        <v>1870</v>
      </c>
    </row>
    <row r="94" spans="1:2" ht="13.2" x14ac:dyDescent="0.25">
      <c r="A94" s="19" t="s">
        <v>92</v>
      </c>
      <c r="B94" s="6">
        <v>146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532</v>
      </c>
    </row>
    <row r="98" spans="1:2" ht="13.2" x14ac:dyDescent="0.25">
      <c r="A98" s="19" t="s">
        <v>96</v>
      </c>
      <c r="B98" s="6">
        <v>281</v>
      </c>
    </row>
    <row r="99" spans="1:2" ht="13.2" x14ac:dyDescent="0.25">
      <c r="A99" s="19" t="s">
        <v>97</v>
      </c>
      <c r="B99" s="6">
        <v>640</v>
      </c>
    </row>
    <row r="100" spans="1:2" ht="13.2" x14ac:dyDescent="0.25">
      <c r="A100" s="19" t="s">
        <v>98</v>
      </c>
      <c r="B100" s="6">
        <v>143</v>
      </c>
    </row>
    <row r="101" spans="1:2" ht="13.2" x14ac:dyDescent="0.25">
      <c r="A101" s="19" t="s">
        <v>99</v>
      </c>
      <c r="B101" s="6">
        <v>59</v>
      </c>
    </row>
    <row r="102" spans="1:2" ht="13.2" x14ac:dyDescent="0.25">
      <c r="A102" s="21" t="s">
        <v>100</v>
      </c>
      <c r="B102" s="16">
        <v>45857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41609</v>
      </c>
      <c r="C1"/>
      <c r="D1"/>
    </row>
    <row r="2" spans="1:4" ht="13.2" x14ac:dyDescent="0.25">
      <c r="A2" s="19" t="s">
        <v>0</v>
      </c>
      <c r="B2" s="6">
        <v>548</v>
      </c>
    </row>
    <row r="3" spans="1:4" ht="13.2" x14ac:dyDescent="0.25">
      <c r="A3" s="19" t="s">
        <v>1</v>
      </c>
      <c r="B3" s="6">
        <v>148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159</v>
      </c>
    </row>
    <row r="6" spans="1:4" ht="13.2" x14ac:dyDescent="0.25">
      <c r="A6" s="19" t="s">
        <v>4</v>
      </c>
      <c r="B6" s="6">
        <v>126</v>
      </c>
    </row>
    <row r="7" spans="1:4" ht="13.2" x14ac:dyDescent="0.25">
      <c r="A7" s="19" t="s">
        <v>5</v>
      </c>
      <c r="B7" s="6">
        <v>61</v>
      </c>
    </row>
    <row r="8" spans="1:4" ht="13.2" x14ac:dyDescent="0.25">
      <c r="A8" s="19" t="s">
        <v>6</v>
      </c>
      <c r="B8" s="6">
        <v>168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191</v>
      </c>
    </row>
    <row r="11" spans="1:4" ht="13.2" x14ac:dyDescent="0.25">
      <c r="A11" s="19" t="s">
        <v>9</v>
      </c>
      <c r="B11" s="6">
        <v>405</v>
      </c>
    </row>
    <row r="12" spans="1:4" ht="13.2" x14ac:dyDescent="0.25">
      <c r="A12" s="19" t="s">
        <v>10</v>
      </c>
      <c r="B12" s="6">
        <v>1626</v>
      </c>
    </row>
    <row r="13" spans="1:4" ht="13.2" x14ac:dyDescent="0.25">
      <c r="A13" s="19" t="s">
        <v>11</v>
      </c>
      <c r="B13" s="6">
        <v>395</v>
      </c>
    </row>
    <row r="14" spans="1:4" ht="13.2" x14ac:dyDescent="0.25">
      <c r="A14" s="19" t="s">
        <v>12</v>
      </c>
      <c r="B14" s="6">
        <v>377</v>
      </c>
    </row>
    <row r="15" spans="1:4" ht="13.2" x14ac:dyDescent="0.25">
      <c r="A15" s="19" t="s">
        <v>13</v>
      </c>
      <c r="B15" s="6">
        <v>232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322</v>
      </c>
    </row>
    <row r="18" spans="1:2" ht="13.2" x14ac:dyDescent="0.25">
      <c r="A18" s="19" t="s">
        <v>16</v>
      </c>
      <c r="B18" s="6">
        <v>111</v>
      </c>
    </row>
    <row r="19" spans="1:2" ht="13.2" x14ac:dyDescent="0.25">
      <c r="A19" s="19" t="s">
        <v>17</v>
      </c>
      <c r="B19" s="6">
        <v>944</v>
      </c>
    </row>
    <row r="20" spans="1:2" ht="13.2" x14ac:dyDescent="0.25">
      <c r="A20" s="19" t="s">
        <v>18</v>
      </c>
      <c r="B20" s="6">
        <v>165</v>
      </c>
    </row>
    <row r="21" spans="1:2" ht="13.2" x14ac:dyDescent="0.25">
      <c r="A21" s="19" t="s">
        <v>19</v>
      </c>
      <c r="B21" s="6">
        <v>134</v>
      </c>
    </row>
    <row r="22" spans="1:2" ht="13.2" x14ac:dyDescent="0.25">
      <c r="A22" s="19" t="s">
        <v>20</v>
      </c>
      <c r="B22" s="6">
        <v>76</v>
      </c>
    </row>
    <row r="23" spans="1:2" ht="13.2" x14ac:dyDescent="0.25">
      <c r="A23" s="19" t="s">
        <v>21</v>
      </c>
      <c r="B23" s="6">
        <v>75</v>
      </c>
    </row>
    <row r="24" spans="1:2" ht="13.2" x14ac:dyDescent="0.25">
      <c r="A24" s="19" t="s">
        <v>22</v>
      </c>
      <c r="B24" s="6">
        <v>643</v>
      </c>
    </row>
    <row r="25" spans="1:2" ht="13.2" x14ac:dyDescent="0.25">
      <c r="A25" s="19" t="s">
        <v>23</v>
      </c>
      <c r="B25" s="6">
        <v>297</v>
      </c>
    </row>
    <row r="26" spans="1:2" ht="13.2" x14ac:dyDescent="0.25">
      <c r="A26" s="19" t="s">
        <v>24</v>
      </c>
      <c r="B26" s="6">
        <v>498</v>
      </c>
    </row>
    <row r="27" spans="1:2" ht="13.2" x14ac:dyDescent="0.25">
      <c r="A27" s="20" t="s">
        <v>25</v>
      </c>
      <c r="B27" s="6">
        <v>1334</v>
      </c>
    </row>
    <row r="28" spans="1:2" ht="13.2" x14ac:dyDescent="0.25">
      <c r="A28" s="19" t="s">
        <v>26</v>
      </c>
      <c r="B28" s="6">
        <v>74</v>
      </c>
    </row>
    <row r="29" spans="1:2" ht="13.2" x14ac:dyDescent="0.25">
      <c r="A29" s="19" t="s">
        <v>27</v>
      </c>
      <c r="B29" s="6">
        <v>222</v>
      </c>
    </row>
    <row r="30" spans="1:2" ht="13.2" x14ac:dyDescent="0.25">
      <c r="A30" s="19" t="s">
        <v>28</v>
      </c>
      <c r="B30" s="6">
        <v>835</v>
      </c>
    </row>
    <row r="31" spans="1:2" ht="13.2" x14ac:dyDescent="0.25">
      <c r="A31" s="19" t="s">
        <v>29</v>
      </c>
      <c r="B31" s="6">
        <v>88</v>
      </c>
    </row>
    <row r="32" spans="1:2" ht="13.2" x14ac:dyDescent="0.25">
      <c r="A32" s="19" t="s">
        <v>30</v>
      </c>
      <c r="B32" s="6">
        <v>287</v>
      </c>
    </row>
    <row r="33" spans="1:2" ht="13.2" x14ac:dyDescent="0.25">
      <c r="A33" s="19" t="s">
        <v>31</v>
      </c>
      <c r="B33" s="6">
        <v>1119</v>
      </c>
    </row>
    <row r="34" spans="1:2" ht="13.2" x14ac:dyDescent="0.25">
      <c r="A34" s="19" t="s">
        <v>32</v>
      </c>
      <c r="B34" s="6">
        <v>436</v>
      </c>
    </row>
    <row r="35" spans="1:2" ht="13.2" x14ac:dyDescent="0.25">
      <c r="A35" s="19" t="s">
        <v>33</v>
      </c>
      <c r="B35" s="6">
        <v>1074</v>
      </c>
    </row>
    <row r="36" spans="1:2" ht="13.2" x14ac:dyDescent="0.25">
      <c r="A36" s="19" t="s">
        <v>34</v>
      </c>
      <c r="B36" s="6">
        <v>270</v>
      </c>
    </row>
    <row r="37" spans="1:2" ht="13.2" x14ac:dyDescent="0.25">
      <c r="A37" s="19" t="s">
        <v>35</v>
      </c>
      <c r="B37" s="6">
        <v>1140</v>
      </c>
    </row>
    <row r="38" spans="1:2" ht="13.2" x14ac:dyDescent="0.25">
      <c r="A38" s="19" t="s">
        <v>36</v>
      </c>
      <c r="B38" s="6">
        <v>31</v>
      </c>
    </row>
    <row r="39" spans="1:2" ht="13.2" x14ac:dyDescent="0.25">
      <c r="A39" s="19" t="s">
        <v>37</v>
      </c>
      <c r="B39" s="6">
        <v>53</v>
      </c>
    </row>
    <row r="40" spans="1:2" ht="13.2" x14ac:dyDescent="0.25">
      <c r="A40" s="19" t="s">
        <v>38</v>
      </c>
      <c r="B40" s="6">
        <v>237</v>
      </c>
    </row>
    <row r="41" spans="1:2" ht="13.2" x14ac:dyDescent="0.25">
      <c r="A41" s="19" t="s">
        <v>39</v>
      </c>
      <c r="B41" s="6">
        <v>99</v>
      </c>
    </row>
    <row r="42" spans="1:2" ht="13.2" x14ac:dyDescent="0.25">
      <c r="A42" s="19" t="s">
        <v>40</v>
      </c>
      <c r="B42" s="6">
        <v>1464</v>
      </c>
    </row>
    <row r="43" spans="1:2" ht="13.2" x14ac:dyDescent="0.25">
      <c r="A43" s="19" t="s">
        <v>41</v>
      </c>
      <c r="B43" s="6">
        <v>335</v>
      </c>
    </row>
    <row r="44" spans="1:2" ht="13.2" x14ac:dyDescent="0.25">
      <c r="A44" s="19" t="s">
        <v>42</v>
      </c>
      <c r="B44" s="6">
        <v>488</v>
      </c>
    </row>
    <row r="45" spans="1:2" ht="13.2" x14ac:dyDescent="0.25">
      <c r="A45" s="19" t="s">
        <v>43</v>
      </c>
      <c r="B45" s="6">
        <v>285</v>
      </c>
    </row>
    <row r="46" spans="1:2" ht="13.2" x14ac:dyDescent="0.25">
      <c r="A46" s="19" t="s">
        <v>44</v>
      </c>
      <c r="B46" s="6">
        <v>279</v>
      </c>
    </row>
    <row r="47" spans="1:2" ht="13.2" x14ac:dyDescent="0.25">
      <c r="A47" s="19" t="s">
        <v>45</v>
      </c>
      <c r="B47" s="6">
        <v>110</v>
      </c>
    </row>
    <row r="48" spans="1:2" ht="13.2" x14ac:dyDescent="0.25">
      <c r="A48" s="19" t="s">
        <v>46</v>
      </c>
      <c r="B48" s="6">
        <v>162</v>
      </c>
    </row>
    <row r="49" spans="1:2" ht="13.2" x14ac:dyDescent="0.25">
      <c r="A49" s="19" t="s">
        <v>47</v>
      </c>
      <c r="B49" s="6">
        <v>27</v>
      </c>
    </row>
    <row r="50" spans="1:2" ht="13.2" x14ac:dyDescent="0.25">
      <c r="A50" s="19" t="s">
        <v>48</v>
      </c>
      <c r="B50" s="6">
        <v>379</v>
      </c>
    </row>
    <row r="51" spans="1:2" ht="13.2" x14ac:dyDescent="0.25">
      <c r="A51" s="19" t="s">
        <v>49</v>
      </c>
      <c r="B51" s="6">
        <v>150</v>
      </c>
    </row>
    <row r="52" spans="1:2" ht="13.2" x14ac:dyDescent="0.25">
      <c r="A52" s="19" t="s">
        <v>50</v>
      </c>
      <c r="B52" s="6">
        <v>898</v>
      </c>
    </row>
    <row r="53" spans="1:2" ht="13.2" x14ac:dyDescent="0.25">
      <c r="A53" s="19" t="s">
        <v>51</v>
      </c>
      <c r="B53" s="6">
        <v>53</v>
      </c>
    </row>
    <row r="54" spans="1:2" ht="13.2" x14ac:dyDescent="0.25">
      <c r="A54" s="19" t="s">
        <v>52</v>
      </c>
      <c r="B54" s="6">
        <v>247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236</v>
      </c>
    </row>
    <row r="57" spans="1:2" ht="13.2" x14ac:dyDescent="0.25">
      <c r="A57" s="19" t="s">
        <v>55</v>
      </c>
      <c r="B57" s="6">
        <v>178</v>
      </c>
    </row>
    <row r="58" spans="1:2" ht="13.2" x14ac:dyDescent="0.25">
      <c r="A58" s="19" t="s">
        <v>56</v>
      </c>
      <c r="B58" s="6">
        <v>130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270</v>
      </c>
    </row>
    <row r="61" spans="1:2" ht="13.2" x14ac:dyDescent="0.25">
      <c r="A61" s="19" t="s">
        <v>59</v>
      </c>
      <c r="B61" s="6">
        <v>4194</v>
      </c>
    </row>
    <row r="62" spans="1:2" ht="13.2" x14ac:dyDescent="0.25">
      <c r="A62" s="19" t="s">
        <v>60</v>
      </c>
      <c r="B62" s="6">
        <v>60</v>
      </c>
    </row>
    <row r="63" spans="1:2" ht="13.2" x14ac:dyDescent="0.25">
      <c r="A63" s="19" t="s">
        <v>61</v>
      </c>
      <c r="B63" s="6">
        <v>109</v>
      </c>
    </row>
    <row r="64" spans="1:2" ht="13.2" x14ac:dyDescent="0.25">
      <c r="A64" s="19" t="s">
        <v>62</v>
      </c>
      <c r="B64" s="6">
        <v>231</v>
      </c>
    </row>
    <row r="65" spans="1:2" ht="13.2" x14ac:dyDescent="0.25">
      <c r="A65" s="19" t="s">
        <v>63</v>
      </c>
      <c r="B65" s="6">
        <v>453</v>
      </c>
    </row>
    <row r="66" spans="1:2" ht="13.2" x14ac:dyDescent="0.25">
      <c r="A66" s="20" t="s">
        <v>64</v>
      </c>
      <c r="B66" s="6">
        <v>944</v>
      </c>
    </row>
    <row r="67" spans="1:2" ht="13.2" x14ac:dyDescent="0.25">
      <c r="A67" s="19" t="s">
        <v>65</v>
      </c>
      <c r="B67" s="6">
        <v>129</v>
      </c>
    </row>
    <row r="68" spans="1:2" ht="13.2" x14ac:dyDescent="0.25">
      <c r="A68" s="19" t="s">
        <v>66</v>
      </c>
      <c r="B68" s="6">
        <v>616</v>
      </c>
    </row>
    <row r="69" spans="1:2" ht="13.2" x14ac:dyDescent="0.25">
      <c r="A69" s="19" t="s">
        <v>67</v>
      </c>
      <c r="B69" s="6">
        <v>361</v>
      </c>
    </row>
    <row r="70" spans="1:2" ht="13.2" x14ac:dyDescent="0.25">
      <c r="A70" s="19" t="s">
        <v>68</v>
      </c>
      <c r="B70" s="6">
        <v>69</v>
      </c>
    </row>
    <row r="71" spans="1:2" ht="13.2" x14ac:dyDescent="0.25">
      <c r="A71" s="19" t="s">
        <v>69</v>
      </c>
      <c r="B71" s="6">
        <v>305</v>
      </c>
    </row>
    <row r="72" spans="1:2" ht="13.2" x14ac:dyDescent="0.25">
      <c r="A72" s="19" t="s">
        <v>70</v>
      </c>
      <c r="B72" s="6">
        <v>195</v>
      </c>
    </row>
    <row r="73" spans="1:2" ht="13.2" x14ac:dyDescent="0.25">
      <c r="A73" s="19" t="s">
        <v>71</v>
      </c>
      <c r="B73" s="6">
        <v>70</v>
      </c>
    </row>
    <row r="74" spans="1:2" ht="13.2" x14ac:dyDescent="0.25">
      <c r="A74" s="19" t="s">
        <v>72</v>
      </c>
      <c r="B74" s="6">
        <v>207</v>
      </c>
    </row>
    <row r="75" spans="1:2" ht="13.2" x14ac:dyDescent="0.25">
      <c r="A75" s="19" t="s">
        <v>73</v>
      </c>
      <c r="B75" s="6">
        <v>612</v>
      </c>
    </row>
    <row r="76" spans="1:2" ht="13.2" x14ac:dyDescent="0.25">
      <c r="A76" s="19" t="s">
        <v>74</v>
      </c>
      <c r="B76" s="6">
        <v>71</v>
      </c>
    </row>
    <row r="77" spans="1:2" ht="13.2" x14ac:dyDescent="0.25">
      <c r="A77" s="19" t="s">
        <v>75</v>
      </c>
      <c r="B77" s="6">
        <v>578</v>
      </c>
    </row>
    <row r="78" spans="1:2" ht="13.2" x14ac:dyDescent="0.25">
      <c r="A78" s="19" t="s">
        <v>76</v>
      </c>
      <c r="B78" s="6">
        <v>279</v>
      </c>
    </row>
    <row r="79" spans="1:2" ht="13.2" x14ac:dyDescent="0.25">
      <c r="A79" s="19" t="s">
        <v>77</v>
      </c>
      <c r="B79" s="6">
        <v>761</v>
      </c>
    </row>
    <row r="80" spans="1:2" ht="13.2" x14ac:dyDescent="0.25">
      <c r="A80" s="19" t="s">
        <v>78</v>
      </c>
      <c r="B80" s="6">
        <v>358</v>
      </c>
    </row>
    <row r="81" spans="1:2" ht="13.2" x14ac:dyDescent="0.25">
      <c r="A81" s="19" t="s">
        <v>79</v>
      </c>
      <c r="B81" s="6">
        <v>679</v>
      </c>
    </row>
    <row r="82" spans="1:2" ht="13.2" x14ac:dyDescent="0.25">
      <c r="A82" s="19" t="s">
        <v>80</v>
      </c>
      <c r="B82" s="6">
        <v>376</v>
      </c>
    </row>
    <row r="83" spans="1:2" ht="13.2" x14ac:dyDescent="0.25">
      <c r="A83" s="19" t="s">
        <v>81</v>
      </c>
      <c r="B83" s="6">
        <v>349</v>
      </c>
    </row>
    <row r="84" spans="1:2" ht="13.2" x14ac:dyDescent="0.25">
      <c r="A84" s="19" t="s">
        <v>82</v>
      </c>
      <c r="B84" s="6">
        <v>152</v>
      </c>
    </row>
    <row r="85" spans="1:2" ht="13.2" x14ac:dyDescent="0.25">
      <c r="A85" s="19" t="s">
        <v>83</v>
      </c>
      <c r="B85" s="6">
        <v>204</v>
      </c>
    </row>
    <row r="86" spans="1:2" ht="13.2" x14ac:dyDescent="0.25">
      <c r="A86" s="19" t="s">
        <v>84</v>
      </c>
      <c r="B86" s="6">
        <v>152</v>
      </c>
    </row>
    <row r="87" spans="1:2" ht="13.2" x14ac:dyDescent="0.25">
      <c r="A87" s="19" t="s">
        <v>85</v>
      </c>
      <c r="B87" s="6">
        <v>325</v>
      </c>
    </row>
    <row r="88" spans="1:2" ht="13.2" x14ac:dyDescent="0.25">
      <c r="A88" s="19" t="s">
        <v>86</v>
      </c>
      <c r="B88" s="6">
        <v>71</v>
      </c>
    </row>
    <row r="89" spans="1:2" ht="13.2" x14ac:dyDescent="0.25">
      <c r="A89" s="19" t="s">
        <v>87</v>
      </c>
      <c r="B89" s="6">
        <v>135</v>
      </c>
    </row>
    <row r="90" spans="1:2" ht="13.2" x14ac:dyDescent="0.25">
      <c r="A90" s="19" t="s">
        <v>88</v>
      </c>
      <c r="B90" s="6">
        <v>30</v>
      </c>
    </row>
    <row r="91" spans="1:2" ht="13.2" x14ac:dyDescent="0.25">
      <c r="A91" s="19" t="s">
        <v>89</v>
      </c>
      <c r="B91" s="6">
        <v>704</v>
      </c>
    </row>
    <row r="92" spans="1:2" ht="13.2" x14ac:dyDescent="0.25">
      <c r="A92" s="19" t="s">
        <v>90</v>
      </c>
      <c r="B92" s="6">
        <v>324</v>
      </c>
    </row>
    <row r="93" spans="1:2" ht="13.2" x14ac:dyDescent="0.25">
      <c r="A93" s="19" t="s">
        <v>91</v>
      </c>
      <c r="B93" s="6">
        <v>1631</v>
      </c>
    </row>
    <row r="94" spans="1:2" ht="13.2" x14ac:dyDescent="0.25">
      <c r="A94" s="19" t="s">
        <v>92</v>
      </c>
      <c r="B94" s="6">
        <v>112</v>
      </c>
    </row>
    <row r="95" spans="1:2" ht="13.2" x14ac:dyDescent="0.25">
      <c r="A95" s="19" t="s">
        <v>93</v>
      </c>
      <c r="B95" s="6">
        <v>89</v>
      </c>
    </row>
    <row r="96" spans="1:2" ht="13.2" x14ac:dyDescent="0.25">
      <c r="A96" s="19" t="s">
        <v>94</v>
      </c>
      <c r="B96" s="6">
        <v>102</v>
      </c>
    </row>
    <row r="97" spans="1:2" ht="13.2" x14ac:dyDescent="0.25">
      <c r="A97" s="19" t="s">
        <v>95</v>
      </c>
      <c r="B97" s="6">
        <v>426</v>
      </c>
    </row>
    <row r="98" spans="1:2" ht="13.2" x14ac:dyDescent="0.25">
      <c r="A98" s="19" t="s">
        <v>96</v>
      </c>
      <c r="B98" s="6">
        <v>215</v>
      </c>
    </row>
    <row r="99" spans="1:2" ht="13.2" x14ac:dyDescent="0.25">
      <c r="A99" s="19" t="s">
        <v>97</v>
      </c>
      <c r="B99" s="6">
        <v>491</v>
      </c>
    </row>
    <row r="100" spans="1:2" ht="13.2" x14ac:dyDescent="0.25">
      <c r="A100" s="19" t="s">
        <v>98</v>
      </c>
      <c r="B100" s="6">
        <v>127</v>
      </c>
    </row>
    <row r="101" spans="1:2" ht="13.2" x14ac:dyDescent="0.25">
      <c r="A101" s="19" t="s">
        <v>99</v>
      </c>
      <c r="B101" s="6">
        <v>83</v>
      </c>
    </row>
    <row r="102" spans="1:2" ht="13.2" x14ac:dyDescent="0.25">
      <c r="A102" s="21" t="s">
        <v>100</v>
      </c>
      <c r="B102" s="16">
        <v>38783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88671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69"/>
      <c r="B1" s="70">
        <v>41579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VLOOKUP(A2,[5]Summary!$A$5:$O$104,7,FALSE)</f>
        <v>469</v>
      </c>
    </row>
    <row r="3" spans="1:13" s="4" customFormat="1" ht="13.2" x14ac:dyDescent="0.25">
      <c r="A3" s="19" t="s">
        <v>1</v>
      </c>
      <c r="B3" s="6">
        <f>VLOOKUP(A3,[5]Summary!$A$5:$O$104,7,FALSE)</f>
        <v>106</v>
      </c>
    </row>
    <row r="4" spans="1:13" s="4" customFormat="1" ht="13.2" x14ac:dyDescent="0.25">
      <c r="A4" s="19" t="s">
        <v>2</v>
      </c>
      <c r="B4" s="6">
        <f>VLOOKUP(A4,[5]Summary!$A$5:$O$104,7,FALSE)</f>
        <v>48</v>
      </c>
    </row>
    <row r="5" spans="1:13" s="4" customFormat="1" ht="13.2" x14ac:dyDescent="0.25">
      <c r="A5" s="19" t="s">
        <v>3</v>
      </c>
      <c r="B5" s="6">
        <f>VLOOKUP(A5,[5]Summary!$A$5:$O$104,7,FALSE)</f>
        <v>135</v>
      </c>
    </row>
    <row r="6" spans="1:13" s="4" customFormat="1" ht="13.2" x14ac:dyDescent="0.25">
      <c r="A6" s="19" t="s">
        <v>4</v>
      </c>
      <c r="B6" s="6">
        <f>VLOOKUP(A6,[5]Summary!$A$5:$O$104,7,FALSE)</f>
        <v>84</v>
      </c>
    </row>
    <row r="7" spans="1:13" s="4" customFormat="1" ht="13.2" x14ac:dyDescent="0.25">
      <c r="A7" s="19" t="s">
        <v>5</v>
      </c>
      <c r="B7" s="6">
        <f>VLOOKUP(A7,[5]Summary!$A$5:$O$104,7,FALSE)</f>
        <v>51</v>
      </c>
    </row>
    <row r="8" spans="1:13" s="4" customFormat="1" ht="13.2" x14ac:dyDescent="0.25">
      <c r="A8" s="19" t="s">
        <v>6</v>
      </c>
      <c r="B8" s="6">
        <f>VLOOKUP(A8,[5]Summary!$A$5:$O$104,7,FALSE)</f>
        <v>188</v>
      </c>
    </row>
    <row r="9" spans="1:13" s="4" customFormat="1" ht="13.2" x14ac:dyDescent="0.25">
      <c r="A9" s="19" t="s">
        <v>7</v>
      </c>
      <c r="B9" s="6">
        <f>VLOOKUP(A9,[5]Summary!$A$5:$O$104,7,FALSE)</f>
        <v>124</v>
      </c>
    </row>
    <row r="10" spans="1:13" s="4" customFormat="1" ht="13.2" x14ac:dyDescent="0.25">
      <c r="A10" s="19" t="s">
        <v>8</v>
      </c>
      <c r="B10" s="6">
        <f>VLOOKUP(A10,[5]Summary!$A$5:$O$104,7,FALSE)</f>
        <v>207</v>
      </c>
    </row>
    <row r="11" spans="1:13" s="4" customFormat="1" ht="13.2" x14ac:dyDescent="0.25">
      <c r="A11" s="19" t="s">
        <v>9</v>
      </c>
      <c r="B11" s="6">
        <f>VLOOKUP(A11,[5]Summary!$A$5:$O$104,7,FALSE)</f>
        <v>375</v>
      </c>
    </row>
    <row r="12" spans="1:13" s="4" customFormat="1" ht="13.2" x14ac:dyDescent="0.25">
      <c r="A12" s="19" t="s">
        <v>10</v>
      </c>
      <c r="B12" s="6">
        <f>VLOOKUP(A12,[5]Summary!$A$5:$O$104,7,FALSE)</f>
        <v>1372</v>
      </c>
    </row>
    <row r="13" spans="1:13" s="4" customFormat="1" ht="13.2" x14ac:dyDescent="0.25">
      <c r="A13" s="19" t="s">
        <v>11</v>
      </c>
      <c r="B13" s="6">
        <f>VLOOKUP(A13,[5]Summary!$A$5:$O$104,7,FALSE)</f>
        <v>233</v>
      </c>
    </row>
    <row r="14" spans="1:13" s="4" customFormat="1" ht="13.2" x14ac:dyDescent="0.25">
      <c r="A14" s="19" t="s">
        <v>12</v>
      </c>
      <c r="B14" s="6">
        <f>VLOOKUP(A14,[5]Summary!$A$5:$O$104,7,FALSE)</f>
        <v>307</v>
      </c>
    </row>
    <row r="15" spans="1:13" s="4" customFormat="1" ht="13.2" x14ac:dyDescent="0.25">
      <c r="A15" s="19" t="s">
        <v>13</v>
      </c>
      <c r="B15" s="6">
        <f>VLOOKUP(A15,[5]Summary!$A$5:$O$104,7,FALSE)</f>
        <v>195</v>
      </c>
    </row>
    <row r="16" spans="1:13" s="4" customFormat="1" ht="13.2" x14ac:dyDescent="0.25">
      <c r="A16" s="19" t="s">
        <v>14</v>
      </c>
      <c r="B16" s="6">
        <f>VLOOKUP(A16,[5]Summary!$A$5:$O$104,7,FALSE)</f>
        <v>28</v>
      </c>
    </row>
    <row r="17" spans="1:2" s="4" customFormat="1" ht="13.2" x14ac:dyDescent="0.25">
      <c r="A17" s="19" t="s">
        <v>15</v>
      </c>
      <c r="B17" s="6">
        <f>VLOOKUP(A17,[5]Summary!$A$5:$O$104,7,FALSE)</f>
        <v>306</v>
      </c>
    </row>
    <row r="18" spans="1:2" s="4" customFormat="1" ht="13.2" x14ac:dyDescent="0.25">
      <c r="A18" s="19" t="s">
        <v>16</v>
      </c>
      <c r="B18" s="6">
        <f>VLOOKUP(A18,[5]Summary!$A$5:$O$104,7,FALSE)</f>
        <v>97</v>
      </c>
    </row>
    <row r="19" spans="1:2" s="4" customFormat="1" ht="13.2" x14ac:dyDescent="0.25">
      <c r="A19" s="19" t="s">
        <v>17</v>
      </c>
      <c r="B19" s="6">
        <f>VLOOKUP(A19,[5]Summary!$A$5:$O$104,7,FALSE)</f>
        <v>835</v>
      </c>
    </row>
    <row r="20" spans="1:2" s="4" customFormat="1" ht="13.2" x14ac:dyDescent="0.25">
      <c r="A20" s="19" t="s">
        <v>18</v>
      </c>
      <c r="B20" s="6">
        <f>VLOOKUP(A20,[5]Summary!$A$5:$O$104,7,FALSE)</f>
        <v>149</v>
      </c>
    </row>
    <row r="21" spans="1:2" s="4" customFormat="1" ht="13.2" x14ac:dyDescent="0.25">
      <c r="A21" s="19" t="s">
        <v>19</v>
      </c>
      <c r="B21" s="6">
        <f>VLOOKUP(A21,[5]Summary!$A$5:$O$104,7,FALSE)</f>
        <v>128</v>
      </c>
    </row>
    <row r="22" spans="1:2" s="4" customFormat="1" ht="13.2" x14ac:dyDescent="0.25">
      <c r="A22" s="19" t="s">
        <v>20</v>
      </c>
      <c r="B22" s="6">
        <f>VLOOKUP(A22,[5]Summary!$A$5:$O$104,7,FALSE)</f>
        <v>113</v>
      </c>
    </row>
    <row r="23" spans="1:2" s="4" customFormat="1" ht="13.2" x14ac:dyDescent="0.25">
      <c r="A23" s="19" t="s">
        <v>21</v>
      </c>
      <c r="B23" s="6">
        <f>VLOOKUP(A23,[5]Summary!$A$5:$O$104,7,FALSE)</f>
        <v>57</v>
      </c>
    </row>
    <row r="24" spans="1:2" s="4" customFormat="1" ht="13.2" x14ac:dyDescent="0.25">
      <c r="A24" s="19" t="s">
        <v>22</v>
      </c>
      <c r="B24" s="6">
        <f>VLOOKUP(A24,[5]Summary!$A$5:$O$104,7,FALSE)</f>
        <v>551</v>
      </c>
    </row>
    <row r="25" spans="1:2" s="4" customFormat="1" ht="13.2" x14ac:dyDescent="0.25">
      <c r="A25" s="19" t="s">
        <v>23</v>
      </c>
      <c r="B25" s="6">
        <f>VLOOKUP(A25,[5]Summary!$A$5:$O$104,7,FALSE)</f>
        <v>264</v>
      </c>
    </row>
    <row r="26" spans="1:2" s="4" customFormat="1" ht="13.2" x14ac:dyDescent="0.25">
      <c r="A26" s="19" t="s">
        <v>24</v>
      </c>
      <c r="B26" s="6">
        <f>VLOOKUP(A26,[5]Summary!$A$5:$O$104,7,FALSE)</f>
        <v>451</v>
      </c>
    </row>
    <row r="27" spans="1:2" s="4" customFormat="1" ht="13.2" x14ac:dyDescent="0.25">
      <c r="A27" s="20" t="s">
        <v>25</v>
      </c>
      <c r="B27" s="6">
        <f>VLOOKUP(A27,[5]Summary!$A$5:$O$104,7,FALSE)</f>
        <v>1311</v>
      </c>
    </row>
    <row r="28" spans="1:2" s="4" customFormat="1" ht="13.2" x14ac:dyDescent="0.25">
      <c r="A28" s="19" t="s">
        <v>26</v>
      </c>
      <c r="B28" s="6">
        <f>VLOOKUP(A28,[5]Summary!$A$5:$O$104,7,FALSE)</f>
        <v>88</v>
      </c>
    </row>
    <row r="29" spans="1:2" s="4" customFormat="1" ht="13.2" x14ac:dyDescent="0.25">
      <c r="A29" s="19" t="s">
        <v>27</v>
      </c>
      <c r="B29" s="6">
        <f>VLOOKUP(A29,[5]Summary!$A$5:$O$104,7,FALSE)</f>
        <v>189</v>
      </c>
    </row>
    <row r="30" spans="1:2" s="4" customFormat="1" ht="13.2" x14ac:dyDescent="0.25">
      <c r="A30" s="19" t="s">
        <v>28</v>
      </c>
      <c r="B30" s="6">
        <f>VLOOKUP(A30,[5]Summary!$A$5:$O$104,7,FALSE)</f>
        <v>620</v>
      </c>
    </row>
    <row r="31" spans="1:2" s="4" customFormat="1" ht="13.2" x14ac:dyDescent="0.25">
      <c r="A31" s="19" t="s">
        <v>29</v>
      </c>
      <c r="B31" s="6">
        <f>VLOOKUP(A31,[5]Summary!$A$5:$O$104,7,FALSE)</f>
        <v>72</v>
      </c>
    </row>
    <row r="32" spans="1:2" s="4" customFormat="1" ht="13.2" x14ac:dyDescent="0.25">
      <c r="A32" s="19" t="s">
        <v>30</v>
      </c>
      <c r="B32" s="6">
        <f>VLOOKUP(A32,[5]Summary!$A$5:$O$104,7,FALSE)</f>
        <v>251</v>
      </c>
    </row>
    <row r="33" spans="1:2" s="4" customFormat="1" ht="13.2" x14ac:dyDescent="0.25">
      <c r="A33" s="19" t="s">
        <v>31</v>
      </c>
      <c r="B33" s="6">
        <f>VLOOKUP(A33,[5]Summary!$A$5:$O$104,7,FALSE)</f>
        <v>952</v>
      </c>
    </row>
    <row r="34" spans="1:2" s="4" customFormat="1" ht="13.2" x14ac:dyDescent="0.25">
      <c r="A34" s="19" t="s">
        <v>32</v>
      </c>
      <c r="B34" s="6">
        <f>VLOOKUP(A34,[5]Summary!$A$5:$O$104,7,FALSE)</f>
        <v>321</v>
      </c>
    </row>
    <row r="35" spans="1:2" s="4" customFormat="1" ht="13.2" x14ac:dyDescent="0.25">
      <c r="A35" s="19" t="s">
        <v>33</v>
      </c>
      <c r="B35" s="6">
        <f>VLOOKUP(A35,[5]Summary!$A$5:$O$104,7,FALSE)</f>
        <v>1040</v>
      </c>
    </row>
    <row r="36" spans="1:2" s="4" customFormat="1" ht="13.2" x14ac:dyDescent="0.25">
      <c r="A36" s="19" t="s">
        <v>34</v>
      </c>
      <c r="B36" s="6">
        <f>VLOOKUP(A36,[5]Summary!$A$5:$O$104,7,FALSE)</f>
        <v>235</v>
      </c>
    </row>
    <row r="37" spans="1:2" s="4" customFormat="1" ht="13.2" x14ac:dyDescent="0.25">
      <c r="A37" s="19" t="s">
        <v>35</v>
      </c>
      <c r="B37" s="6">
        <f>VLOOKUP(A37,[5]Summary!$A$5:$O$104,7,FALSE)</f>
        <v>996</v>
      </c>
    </row>
    <row r="38" spans="1:2" s="4" customFormat="1" ht="13.2" x14ac:dyDescent="0.25">
      <c r="A38" s="19" t="s">
        <v>36</v>
      </c>
      <c r="B38" s="6">
        <f>VLOOKUP(A38,[5]Summary!$A$5:$O$104,7,FALSE)</f>
        <v>46</v>
      </c>
    </row>
    <row r="39" spans="1:2" s="4" customFormat="1" ht="13.2" x14ac:dyDescent="0.25">
      <c r="A39" s="19" t="s">
        <v>37</v>
      </c>
      <c r="B39" s="6">
        <f>VLOOKUP(A39,[5]Summary!$A$5:$O$104,7,FALSE)</f>
        <v>62</v>
      </c>
    </row>
    <row r="40" spans="1:2" s="4" customFormat="1" ht="13.2" x14ac:dyDescent="0.25">
      <c r="A40" s="19" t="s">
        <v>38</v>
      </c>
      <c r="B40" s="6">
        <f>VLOOKUP(A40,[5]Summary!$A$5:$O$104,7,FALSE)</f>
        <v>196</v>
      </c>
    </row>
    <row r="41" spans="1:2" s="4" customFormat="1" ht="13.2" x14ac:dyDescent="0.25">
      <c r="A41" s="19" t="s">
        <v>39</v>
      </c>
      <c r="B41" s="6">
        <f>VLOOKUP(A41,[5]Summary!$A$5:$O$104,7,FALSE)</f>
        <v>93</v>
      </c>
    </row>
    <row r="42" spans="1:2" s="4" customFormat="1" ht="13.2" x14ac:dyDescent="0.25">
      <c r="A42" s="19" t="s">
        <v>40</v>
      </c>
      <c r="B42" s="6">
        <f>VLOOKUP(A42,[5]Summary!$A$5:$O$104,7,FALSE)</f>
        <v>1382</v>
      </c>
    </row>
    <row r="43" spans="1:2" s="4" customFormat="1" ht="13.2" x14ac:dyDescent="0.25">
      <c r="A43" s="19" t="s">
        <v>41</v>
      </c>
      <c r="B43" s="6">
        <f>VLOOKUP(A43,[5]Summary!$A$5:$O$104,7,FALSE)</f>
        <v>255</v>
      </c>
    </row>
    <row r="44" spans="1:2" s="4" customFormat="1" ht="13.2" x14ac:dyDescent="0.25">
      <c r="A44" s="19" t="s">
        <v>42</v>
      </c>
      <c r="B44" s="6">
        <f>VLOOKUP(A44,[5]Summary!$A$5:$O$104,7,FALSE)</f>
        <v>380</v>
      </c>
    </row>
    <row r="45" spans="1:2" s="4" customFormat="1" ht="13.2" x14ac:dyDescent="0.25">
      <c r="A45" s="19" t="s">
        <v>43</v>
      </c>
      <c r="B45" s="6">
        <f>VLOOKUP(A45,[5]Summary!$A$5:$O$104,7,FALSE)</f>
        <v>238</v>
      </c>
    </row>
    <row r="46" spans="1:2" s="4" customFormat="1" ht="13.2" x14ac:dyDescent="0.25">
      <c r="A46" s="19" t="s">
        <v>44</v>
      </c>
      <c r="B46" s="6">
        <f>VLOOKUP(A46,[5]Summary!$A$5:$O$104,7,FALSE)</f>
        <v>138</v>
      </c>
    </row>
    <row r="47" spans="1:2" s="4" customFormat="1" ht="13.2" x14ac:dyDescent="0.25">
      <c r="A47" s="19" t="s">
        <v>45</v>
      </c>
      <c r="B47" s="6">
        <f>VLOOKUP(A47,[5]Summary!$A$5:$O$104,7,FALSE)</f>
        <v>120</v>
      </c>
    </row>
    <row r="48" spans="1:2" s="4" customFormat="1" ht="13.2" x14ac:dyDescent="0.25">
      <c r="A48" s="19" t="s">
        <v>46</v>
      </c>
      <c r="B48" s="6">
        <f>VLOOKUP(A48,[5]Summary!$A$5:$O$104,7,FALSE)</f>
        <v>183</v>
      </c>
    </row>
    <row r="49" spans="1:2" s="4" customFormat="1" ht="13.2" x14ac:dyDescent="0.25">
      <c r="A49" s="19" t="s">
        <v>47</v>
      </c>
      <c r="B49" s="6">
        <f>VLOOKUP(A49,[5]Summary!$A$5:$O$104,7,FALSE)</f>
        <v>15</v>
      </c>
    </row>
    <row r="50" spans="1:2" s="4" customFormat="1" ht="13.2" x14ac:dyDescent="0.25">
      <c r="A50" s="19" t="s">
        <v>48</v>
      </c>
      <c r="B50" s="6">
        <f>VLOOKUP(A50,[5]Summary!$A$5:$O$104,7,FALSE)</f>
        <v>310</v>
      </c>
    </row>
    <row r="51" spans="1:2" s="4" customFormat="1" ht="13.2" x14ac:dyDescent="0.25">
      <c r="A51" s="19" t="s">
        <v>49</v>
      </c>
      <c r="B51" s="6">
        <f>VLOOKUP(A51,[5]Summary!$A$5:$O$104,7,FALSE)</f>
        <v>125</v>
      </c>
    </row>
    <row r="52" spans="1:2" s="4" customFormat="1" ht="13.2" x14ac:dyDescent="0.25">
      <c r="A52" s="19" t="s">
        <v>50</v>
      </c>
      <c r="B52" s="6">
        <f>VLOOKUP(A52,[5]Summary!$A$5:$O$104,7,FALSE)</f>
        <v>755</v>
      </c>
    </row>
    <row r="53" spans="1:2" s="4" customFormat="1" ht="13.2" x14ac:dyDescent="0.25">
      <c r="A53" s="19" t="s">
        <v>51</v>
      </c>
      <c r="B53" s="6">
        <f>VLOOKUP(A53,[5]Summary!$A$5:$O$104,7,FALSE)</f>
        <v>52</v>
      </c>
    </row>
    <row r="54" spans="1:2" s="4" customFormat="1" ht="13.2" x14ac:dyDescent="0.25">
      <c r="A54" s="19" t="s">
        <v>52</v>
      </c>
      <c r="B54" s="6">
        <f>VLOOKUP(A54,[5]Summary!$A$5:$O$104,7,FALSE)</f>
        <v>234</v>
      </c>
    </row>
    <row r="55" spans="1:2" s="4" customFormat="1" ht="13.2" x14ac:dyDescent="0.25">
      <c r="A55" s="19" t="s">
        <v>53</v>
      </c>
      <c r="B55" s="6">
        <f>VLOOKUP(A55,[5]Summary!$A$5:$O$104,7,FALSE)</f>
        <v>318</v>
      </c>
    </row>
    <row r="56" spans="1:2" s="4" customFormat="1" ht="13.2" x14ac:dyDescent="0.25">
      <c r="A56" s="19" t="s">
        <v>54</v>
      </c>
      <c r="B56" s="6">
        <f>VLOOKUP(A56,[5]Summary!$A$5:$O$104,7,FALSE)</f>
        <v>201</v>
      </c>
    </row>
    <row r="57" spans="1:2" s="4" customFormat="1" ht="13.2" x14ac:dyDescent="0.25">
      <c r="A57" s="19" t="s">
        <v>55</v>
      </c>
      <c r="B57" s="6">
        <f>VLOOKUP(A57,[5]Summary!$A$5:$O$104,7,FALSE)</f>
        <v>158</v>
      </c>
    </row>
    <row r="58" spans="1:2" s="4" customFormat="1" ht="13.2" x14ac:dyDescent="0.25">
      <c r="A58" s="19" t="s">
        <v>56</v>
      </c>
      <c r="B58" s="6">
        <f>VLOOKUP(A58,[5]Summary!$A$5:$O$104,7,FALSE)</f>
        <v>77</v>
      </c>
    </row>
    <row r="59" spans="1:2" s="4" customFormat="1" ht="13.2" x14ac:dyDescent="0.25">
      <c r="A59" s="19" t="s">
        <v>57</v>
      </c>
      <c r="B59" s="6">
        <f>VLOOKUP(A59,[5]Summary!$A$5:$O$104,7,FALSE)</f>
        <v>109</v>
      </c>
    </row>
    <row r="60" spans="1:2" s="4" customFormat="1" ht="13.2" x14ac:dyDescent="0.25">
      <c r="A60" s="19" t="s">
        <v>58</v>
      </c>
      <c r="B60" s="6">
        <f>VLOOKUP(A60,[5]Summary!$A$5:$O$104,7,FALSE)</f>
        <v>261</v>
      </c>
    </row>
    <row r="61" spans="1:2" s="4" customFormat="1" ht="13.2" x14ac:dyDescent="0.25">
      <c r="A61" s="19" t="s">
        <v>59</v>
      </c>
      <c r="B61" s="6">
        <f>VLOOKUP(A61,[5]Summary!$A$5:$O$104,7,FALSE)</f>
        <v>3260</v>
      </c>
    </row>
    <row r="62" spans="1:2" s="4" customFormat="1" ht="13.2" x14ac:dyDescent="0.25">
      <c r="A62" s="19" t="s">
        <v>60</v>
      </c>
      <c r="B62" s="6">
        <f>VLOOKUP(A62,[5]Summary!$A$5:$O$104,7,FALSE)</f>
        <v>58</v>
      </c>
    </row>
    <row r="63" spans="1:2" s="4" customFormat="1" ht="13.2" x14ac:dyDescent="0.25">
      <c r="A63" s="19" t="s">
        <v>61</v>
      </c>
      <c r="B63" s="6">
        <f>VLOOKUP(A63,[5]Summary!$A$5:$O$104,7,FALSE)</f>
        <v>114</v>
      </c>
    </row>
    <row r="64" spans="1:2" s="4" customFormat="1" ht="13.2" x14ac:dyDescent="0.25">
      <c r="A64" s="19" t="s">
        <v>62</v>
      </c>
      <c r="B64" s="6">
        <f>VLOOKUP(A64,[5]Summary!$A$5:$O$104,7,FALSE)</f>
        <v>202</v>
      </c>
    </row>
    <row r="65" spans="1:2" s="4" customFormat="1" ht="13.2" x14ac:dyDescent="0.25">
      <c r="A65" s="19" t="s">
        <v>63</v>
      </c>
      <c r="B65" s="6">
        <f>VLOOKUP(A65,[5]Summary!$A$5:$O$104,7,FALSE)</f>
        <v>374</v>
      </c>
    </row>
    <row r="66" spans="1:2" s="4" customFormat="1" ht="13.2" x14ac:dyDescent="0.25">
      <c r="A66" s="20" t="s">
        <v>64</v>
      </c>
      <c r="B66" s="6">
        <f>VLOOKUP(A66,[5]Summary!$A$5:$O$104,7,FALSE)</f>
        <v>820</v>
      </c>
    </row>
    <row r="67" spans="1:2" s="4" customFormat="1" ht="13.2" x14ac:dyDescent="0.25">
      <c r="A67" s="19" t="s">
        <v>65</v>
      </c>
      <c r="B67" s="6">
        <f>VLOOKUP(A67,[5]Summary!$A$5:$O$104,7,FALSE)</f>
        <v>114</v>
      </c>
    </row>
    <row r="68" spans="1:2" s="4" customFormat="1" ht="13.2" x14ac:dyDescent="0.25">
      <c r="A68" s="19" t="s">
        <v>66</v>
      </c>
      <c r="B68" s="6">
        <f>VLOOKUP(A68,[5]Summary!$A$5:$O$104,7,FALSE)</f>
        <v>587</v>
      </c>
    </row>
    <row r="69" spans="1:2" s="4" customFormat="1" ht="13.2" x14ac:dyDescent="0.25">
      <c r="A69" s="19" t="s">
        <v>67</v>
      </c>
      <c r="B69" s="6">
        <f>VLOOKUP(A69,[5]Summary!$A$5:$O$104,7,FALSE)</f>
        <v>322</v>
      </c>
    </row>
    <row r="70" spans="1:2" s="4" customFormat="1" ht="13.2" x14ac:dyDescent="0.25">
      <c r="A70" s="19" t="s">
        <v>68</v>
      </c>
      <c r="B70" s="6">
        <f>VLOOKUP(A70,[5]Summary!$A$5:$O$104,7,FALSE)</f>
        <v>37</v>
      </c>
    </row>
    <row r="71" spans="1:2" s="4" customFormat="1" ht="13.2" x14ac:dyDescent="0.25">
      <c r="A71" s="19" t="s">
        <v>69</v>
      </c>
      <c r="B71" s="6">
        <f>VLOOKUP(A71,[5]Summary!$A$5:$O$104,7,FALSE)</f>
        <v>219</v>
      </c>
    </row>
    <row r="72" spans="1:2" s="4" customFormat="1" ht="13.2" x14ac:dyDescent="0.25">
      <c r="A72" s="19" t="s">
        <v>70</v>
      </c>
      <c r="B72" s="6">
        <f>VLOOKUP(A72,[5]Summary!$A$5:$O$104,7,FALSE)</f>
        <v>175</v>
      </c>
    </row>
    <row r="73" spans="1:2" s="4" customFormat="1" ht="13.2" x14ac:dyDescent="0.25">
      <c r="A73" s="19" t="s">
        <v>71</v>
      </c>
      <c r="B73" s="6">
        <f>VLOOKUP(A73,[5]Summary!$A$5:$O$104,7,FALSE)</f>
        <v>62</v>
      </c>
    </row>
    <row r="74" spans="1:2" s="4" customFormat="1" ht="13.2" x14ac:dyDescent="0.25">
      <c r="A74" s="19" t="s">
        <v>72</v>
      </c>
      <c r="B74" s="6">
        <f>VLOOKUP(A74,[5]Summary!$A$5:$O$104,7,FALSE)</f>
        <v>154</v>
      </c>
    </row>
    <row r="75" spans="1:2" s="4" customFormat="1" ht="13.2" x14ac:dyDescent="0.25">
      <c r="A75" s="19" t="s">
        <v>73</v>
      </c>
      <c r="B75" s="6">
        <f>VLOOKUP(A75,[5]Summary!$A$5:$O$104,7,FALSE)</f>
        <v>565</v>
      </c>
    </row>
    <row r="76" spans="1:2" s="4" customFormat="1" ht="13.2" x14ac:dyDescent="0.25">
      <c r="A76" s="19" t="s">
        <v>74</v>
      </c>
      <c r="B76" s="6">
        <f>VLOOKUP(A76,[5]Summary!$A$5:$O$104,7,FALSE)</f>
        <v>68</v>
      </c>
    </row>
    <row r="77" spans="1:2" s="4" customFormat="1" ht="13.2" x14ac:dyDescent="0.25">
      <c r="A77" s="19" t="s">
        <v>75</v>
      </c>
      <c r="B77" s="6">
        <f>VLOOKUP(A77,[5]Summary!$A$5:$O$104,7,FALSE)</f>
        <v>535</v>
      </c>
    </row>
    <row r="78" spans="1:2" s="4" customFormat="1" ht="13.2" x14ac:dyDescent="0.25">
      <c r="A78" s="19" t="s">
        <v>76</v>
      </c>
      <c r="B78" s="6">
        <f>VLOOKUP(A78,[5]Summary!$A$5:$O$104,7,FALSE)</f>
        <v>247</v>
      </c>
    </row>
    <row r="79" spans="1:2" s="4" customFormat="1" ht="13.2" x14ac:dyDescent="0.25">
      <c r="A79" s="19" t="s">
        <v>77</v>
      </c>
      <c r="B79" s="6">
        <f>VLOOKUP(A79,[5]Summary!$A$5:$O$104,7,FALSE)</f>
        <v>771</v>
      </c>
    </row>
    <row r="80" spans="1:2" s="4" customFormat="1" ht="13.2" x14ac:dyDescent="0.25">
      <c r="A80" s="19" t="s">
        <v>78</v>
      </c>
      <c r="B80" s="6">
        <f>VLOOKUP(A80,[5]Summary!$A$5:$O$104,7,FALSE)</f>
        <v>381</v>
      </c>
    </row>
    <row r="81" spans="1:2" s="4" customFormat="1" ht="13.2" x14ac:dyDescent="0.25">
      <c r="A81" s="19" t="s">
        <v>79</v>
      </c>
      <c r="B81" s="6">
        <f>VLOOKUP(A81,[5]Summary!$A$5:$O$104,7,FALSE)</f>
        <v>542</v>
      </c>
    </row>
    <row r="82" spans="1:2" s="4" customFormat="1" ht="13.2" x14ac:dyDescent="0.25">
      <c r="A82" s="19" t="s">
        <v>80</v>
      </c>
      <c r="B82" s="6">
        <f>VLOOKUP(A82,[5]Summary!$A$5:$O$104,7,FALSE)</f>
        <v>351</v>
      </c>
    </row>
    <row r="83" spans="1:2" s="4" customFormat="1" ht="13.2" x14ac:dyDescent="0.25">
      <c r="A83" s="19" t="s">
        <v>81</v>
      </c>
      <c r="B83" s="6">
        <f>VLOOKUP(A83,[5]Summary!$A$5:$O$104,7,FALSE)</f>
        <v>306</v>
      </c>
    </row>
    <row r="84" spans="1:2" s="4" customFormat="1" ht="13.2" x14ac:dyDescent="0.25">
      <c r="A84" s="19" t="s">
        <v>82</v>
      </c>
      <c r="B84" s="6">
        <f>VLOOKUP(A84,[5]Summary!$A$5:$O$104,7,FALSE)</f>
        <v>173</v>
      </c>
    </row>
    <row r="85" spans="1:2" s="4" customFormat="1" ht="13.2" x14ac:dyDescent="0.25">
      <c r="A85" s="19" t="s">
        <v>83</v>
      </c>
      <c r="B85" s="6">
        <f>VLOOKUP(A85,[5]Summary!$A$5:$O$104,7,FALSE)</f>
        <v>175</v>
      </c>
    </row>
    <row r="86" spans="1:2" s="4" customFormat="1" ht="13.2" x14ac:dyDescent="0.25">
      <c r="A86" s="19" t="s">
        <v>84</v>
      </c>
      <c r="B86" s="6">
        <f>VLOOKUP(A86,[5]Summary!$A$5:$O$104,7,FALSE)</f>
        <v>116</v>
      </c>
    </row>
    <row r="87" spans="1:2" s="4" customFormat="1" ht="13.2" x14ac:dyDescent="0.25">
      <c r="A87" s="19" t="s">
        <v>85</v>
      </c>
      <c r="B87" s="6">
        <f>VLOOKUP(A87,[5]Summary!$A$5:$O$104,7,FALSE)</f>
        <v>295</v>
      </c>
    </row>
    <row r="88" spans="1:2" s="4" customFormat="1" ht="13.2" x14ac:dyDescent="0.25">
      <c r="A88" s="19" t="s">
        <v>86</v>
      </c>
      <c r="B88" s="6">
        <f>VLOOKUP(A88,[5]Summary!$A$5:$O$104,7,FALSE)</f>
        <v>73</v>
      </c>
    </row>
    <row r="89" spans="1:2" s="4" customFormat="1" ht="13.2" x14ac:dyDescent="0.25">
      <c r="A89" s="19" t="s">
        <v>87</v>
      </c>
      <c r="B89" s="6">
        <f>VLOOKUP(A89,[5]Summary!$A$5:$O$104,7,FALSE)</f>
        <v>124</v>
      </c>
    </row>
    <row r="90" spans="1:2" s="4" customFormat="1" ht="13.2" x14ac:dyDescent="0.25">
      <c r="A90" s="19" t="s">
        <v>88</v>
      </c>
      <c r="B90" s="6">
        <f>VLOOKUP(A90,[5]Summary!$A$5:$O$104,7,FALSE)</f>
        <v>25</v>
      </c>
    </row>
    <row r="91" spans="1:2" s="4" customFormat="1" ht="13.2" x14ac:dyDescent="0.25">
      <c r="A91" s="19" t="s">
        <v>89</v>
      </c>
      <c r="B91" s="6">
        <f>VLOOKUP(A91,[5]Summary!$A$5:$O$104,7,FALSE)</f>
        <v>565</v>
      </c>
    </row>
    <row r="92" spans="1:2" s="4" customFormat="1" ht="13.2" x14ac:dyDescent="0.25">
      <c r="A92" s="19" t="s">
        <v>90</v>
      </c>
      <c r="B92" s="6">
        <f>VLOOKUP(A92,[5]Summary!$A$5:$O$104,7,FALSE)</f>
        <v>282</v>
      </c>
    </row>
    <row r="93" spans="1:2" s="4" customFormat="1" ht="13.2" x14ac:dyDescent="0.25">
      <c r="A93" s="19" t="s">
        <v>91</v>
      </c>
      <c r="B93" s="6">
        <f>VLOOKUP(A93,[5]Summary!$A$5:$O$104,7,FALSE)</f>
        <v>1388</v>
      </c>
    </row>
    <row r="94" spans="1:2" s="4" customFormat="1" ht="13.2" x14ac:dyDescent="0.25">
      <c r="A94" s="19" t="s">
        <v>92</v>
      </c>
      <c r="B94" s="6">
        <f>VLOOKUP(A94,[5]Summary!$A$5:$O$104,7,FALSE)</f>
        <v>105</v>
      </c>
    </row>
    <row r="95" spans="1:2" s="4" customFormat="1" ht="13.2" x14ac:dyDescent="0.25">
      <c r="A95" s="19" t="s">
        <v>93</v>
      </c>
      <c r="B95" s="6">
        <f>VLOOKUP(A95,[5]Summary!$A$5:$O$104,7,FALSE)</f>
        <v>56</v>
      </c>
    </row>
    <row r="96" spans="1:2" s="4" customFormat="1" ht="13.2" x14ac:dyDescent="0.25">
      <c r="A96" s="19" t="s">
        <v>94</v>
      </c>
      <c r="B96" s="6">
        <f>VLOOKUP(A96,[5]Summary!$A$5:$O$104,7,FALSE)</f>
        <v>90</v>
      </c>
    </row>
    <row r="97" spans="1:2" s="4" customFormat="1" ht="13.2" x14ac:dyDescent="0.25">
      <c r="A97" s="19" t="s">
        <v>95</v>
      </c>
      <c r="B97" s="6">
        <f>VLOOKUP(A97,[5]Summary!$A$5:$O$104,7,FALSE)</f>
        <v>393</v>
      </c>
    </row>
    <row r="98" spans="1:2" s="4" customFormat="1" ht="13.2" x14ac:dyDescent="0.25">
      <c r="A98" s="19" t="s">
        <v>96</v>
      </c>
      <c r="B98" s="6">
        <f>VLOOKUP(A98,[5]Summary!$A$5:$O$104,7,FALSE)</f>
        <v>165</v>
      </c>
    </row>
    <row r="99" spans="1:2" s="4" customFormat="1" ht="13.2" x14ac:dyDescent="0.25">
      <c r="A99" s="19" t="s">
        <v>97</v>
      </c>
      <c r="B99" s="6">
        <f>VLOOKUP(A99,[5]Summary!$A$5:$O$104,7,FALSE)</f>
        <v>420</v>
      </c>
    </row>
    <row r="100" spans="1:2" s="4" customFormat="1" ht="13.2" x14ac:dyDescent="0.25">
      <c r="A100" s="19" t="s">
        <v>98</v>
      </c>
      <c r="B100" s="6">
        <f>VLOOKUP(A100,[5]Summary!$A$5:$O$104,7,FALSE)</f>
        <v>89</v>
      </c>
    </row>
    <row r="101" spans="1:2" s="4" customFormat="1" ht="13.2" x14ac:dyDescent="0.25">
      <c r="A101" s="19" t="s">
        <v>99</v>
      </c>
      <c r="B101" s="6">
        <f>VLOOKUP(A101,[5]Summary!$A$5:$O$104,7,FALSE)</f>
        <v>79</v>
      </c>
    </row>
    <row r="102" spans="1:2" s="4" customFormat="1" ht="13.2" x14ac:dyDescent="0.25">
      <c r="A102" s="21" t="s">
        <v>100</v>
      </c>
      <c r="B102" s="9">
        <f>[5]Summary!G105</f>
        <v>33533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44140625" style="10" customWidth="1"/>
    <col min="3" max="3" width="6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f>VLOOKUP(A3,[6]Summary!$A$5:$O$104,7,FALSE)</f>
        <v>149</v>
      </c>
    </row>
    <row r="4" spans="1:13" s="4" customFormat="1" ht="13.2" x14ac:dyDescent="0.25">
      <c r="A4" s="19" t="s">
        <v>2</v>
      </c>
      <c r="B4" s="6">
        <f>VLOOKUP(A4,[6]Summary!$A$5:$O$104,7,FALSE)</f>
        <v>51</v>
      </c>
    </row>
    <row r="5" spans="1:13" s="4" customFormat="1" ht="13.2" x14ac:dyDescent="0.25">
      <c r="A5" s="19" t="s">
        <v>3</v>
      </c>
      <c r="B5" s="6">
        <f>VLOOKUP(A5,[6]Summary!$A$5:$O$104,7,FALSE)</f>
        <v>194</v>
      </c>
    </row>
    <row r="6" spans="1:13" s="4" customFormat="1" ht="13.2" x14ac:dyDescent="0.25">
      <c r="A6" s="19" t="s">
        <v>4</v>
      </c>
      <c r="B6" s="6">
        <f>VLOOKUP(A6,[6]Summary!$A$5:$O$104,7,FALSE)</f>
        <v>129</v>
      </c>
    </row>
    <row r="7" spans="1:13" s="4" customFormat="1" ht="13.2" x14ac:dyDescent="0.25">
      <c r="A7" s="19" t="s">
        <v>5</v>
      </c>
      <c r="B7" s="6">
        <f>VLOOKUP(A7,[6]Summary!$A$5:$O$104,7,FALSE)</f>
        <v>63</v>
      </c>
    </row>
    <row r="8" spans="1:13" s="4" customFormat="1" ht="13.2" x14ac:dyDescent="0.25">
      <c r="A8" s="19" t="s">
        <v>6</v>
      </c>
      <c r="B8" s="6">
        <f>VLOOKUP(A8,[6]Summary!$A$5:$O$104,7,FALSE)</f>
        <v>251</v>
      </c>
    </row>
    <row r="9" spans="1:13" s="4" customFormat="1" ht="13.2" x14ac:dyDescent="0.25">
      <c r="A9" s="19" t="s">
        <v>7</v>
      </c>
      <c r="B9" s="6">
        <f>VLOOKUP(A9,[6]Summary!$A$5:$O$104,7,FALSE)</f>
        <v>143</v>
      </c>
    </row>
    <row r="10" spans="1:13" s="4" customFormat="1" ht="13.2" x14ac:dyDescent="0.25">
      <c r="A10" s="19" t="s">
        <v>8</v>
      </c>
      <c r="B10" s="6">
        <f>VLOOKUP(A10,[6]Summary!$A$5:$O$104,7,FALSE)</f>
        <v>237</v>
      </c>
    </row>
    <row r="11" spans="1:13" s="4" customFormat="1" ht="13.2" x14ac:dyDescent="0.25">
      <c r="A11" s="19" t="s">
        <v>9</v>
      </c>
      <c r="B11" s="6">
        <f>VLOOKUP(A11,[6]Summary!$A$5:$O$104,7,FALSE)</f>
        <v>459</v>
      </c>
    </row>
    <row r="12" spans="1:13" s="4" customFormat="1" ht="13.2" x14ac:dyDescent="0.25">
      <c r="A12" s="19" t="s">
        <v>10</v>
      </c>
      <c r="B12" s="6">
        <f>VLOOKUP(A12,[6]Summary!$A$5:$O$104,7,FALSE)</f>
        <v>1589</v>
      </c>
    </row>
    <row r="13" spans="1:13" s="4" customFormat="1" ht="13.2" x14ac:dyDescent="0.25">
      <c r="A13" s="19" t="s">
        <v>11</v>
      </c>
      <c r="B13" s="6">
        <f>VLOOKUP(A13,[6]Summary!$A$5:$O$104,7,FALSE)</f>
        <v>383</v>
      </c>
    </row>
    <row r="14" spans="1:13" s="4" customFormat="1" ht="13.2" x14ac:dyDescent="0.25">
      <c r="A14" s="19" t="s">
        <v>12</v>
      </c>
      <c r="B14" s="6">
        <f>VLOOKUP(A14,[6]Summary!$A$5:$O$104,7,FALSE)</f>
        <v>576</v>
      </c>
    </row>
    <row r="15" spans="1:13" s="4" customFormat="1" ht="13.2" x14ac:dyDescent="0.25">
      <c r="A15" s="19" t="s">
        <v>13</v>
      </c>
      <c r="B15" s="6">
        <f>VLOOKUP(A15,[6]Summary!$A$5:$O$104,7,FALSE)</f>
        <v>296</v>
      </c>
    </row>
    <row r="16" spans="1:13" s="4" customFormat="1" ht="13.2" x14ac:dyDescent="0.25">
      <c r="A16" s="19" t="s">
        <v>14</v>
      </c>
      <c r="B16" s="6">
        <f>VLOOKUP(A16,[6]Summary!$A$5:$O$104,7,FALSE)</f>
        <v>39</v>
      </c>
    </row>
    <row r="17" spans="1:2" s="4" customFormat="1" ht="13.2" x14ac:dyDescent="0.25">
      <c r="A17" s="19" t="s">
        <v>15</v>
      </c>
      <c r="B17" s="6">
        <f>VLOOKUP(A17,[6]Summary!$A$5:$O$104,7,FALSE)</f>
        <v>364</v>
      </c>
    </row>
    <row r="18" spans="1:2" s="4" customFormat="1" ht="13.2" x14ac:dyDescent="0.25">
      <c r="A18" s="19" t="s">
        <v>16</v>
      </c>
      <c r="B18" s="6">
        <f>VLOOKUP(A18,[6]Summary!$A$5:$O$104,7,FALSE)</f>
        <v>117</v>
      </c>
    </row>
    <row r="19" spans="1:2" s="4" customFormat="1" ht="13.2" x14ac:dyDescent="0.25">
      <c r="A19" s="19" t="s">
        <v>17</v>
      </c>
      <c r="B19" s="6">
        <f>VLOOKUP(A19,[6]Summary!$A$5:$O$104,7,FALSE)</f>
        <v>980</v>
      </c>
    </row>
    <row r="20" spans="1:2" s="4" customFormat="1" ht="13.2" x14ac:dyDescent="0.25">
      <c r="A20" s="19" t="s">
        <v>18</v>
      </c>
      <c r="B20" s="6">
        <f>VLOOKUP(A20,[6]Summary!$A$5:$O$104,7,FALSE)</f>
        <v>183</v>
      </c>
    </row>
    <row r="21" spans="1:2" s="4" customFormat="1" ht="13.2" x14ac:dyDescent="0.25">
      <c r="A21" s="19" t="s">
        <v>19</v>
      </c>
      <c r="B21" s="6">
        <f>VLOOKUP(A21,[6]Summary!$A$5:$O$104,7,FALSE)</f>
        <v>144</v>
      </c>
    </row>
    <row r="22" spans="1:2" s="4" customFormat="1" ht="13.2" x14ac:dyDescent="0.25">
      <c r="A22" s="19" t="s">
        <v>20</v>
      </c>
      <c r="B22" s="6">
        <f>VLOOKUP(A22,[6]Summary!$A$5:$O$104,7,FALSE)</f>
        <v>122</v>
      </c>
    </row>
    <row r="23" spans="1:2" s="4" customFormat="1" ht="13.2" x14ac:dyDescent="0.25">
      <c r="A23" s="19" t="s">
        <v>21</v>
      </c>
      <c r="B23" s="6">
        <f>VLOOKUP(A23,[6]Summary!$A$5:$O$104,7,FALSE)</f>
        <v>62</v>
      </c>
    </row>
    <row r="24" spans="1:2" s="4" customFormat="1" ht="13.2" x14ac:dyDescent="0.25">
      <c r="A24" s="19" t="s">
        <v>22</v>
      </c>
      <c r="B24" s="6">
        <f>VLOOKUP(A24,[6]Summary!$A$5:$O$104,7,FALSE)</f>
        <v>713</v>
      </c>
    </row>
    <row r="25" spans="1:2" s="4" customFormat="1" ht="13.2" x14ac:dyDescent="0.25">
      <c r="A25" s="19" t="s">
        <v>23</v>
      </c>
      <c r="B25" s="6">
        <f>VLOOKUP(A25,[6]Summary!$A$5:$O$104,7,FALSE)</f>
        <v>350</v>
      </c>
    </row>
    <row r="26" spans="1:2" s="4" customFormat="1" ht="13.2" x14ac:dyDescent="0.25">
      <c r="A26" s="19" t="s">
        <v>24</v>
      </c>
      <c r="B26" s="6">
        <f>VLOOKUP(A26,[6]Summary!$A$5:$O$104,7,FALSE)</f>
        <v>597</v>
      </c>
    </row>
    <row r="27" spans="1:2" s="4" customFormat="1" ht="13.2" x14ac:dyDescent="0.25">
      <c r="A27" s="20" t="s">
        <v>25</v>
      </c>
      <c r="B27" s="6">
        <f>VLOOKUP(A27,[6]Summary!$A$5:$O$104,7,FALSE)</f>
        <v>1553</v>
      </c>
    </row>
    <row r="28" spans="1:2" s="4" customFormat="1" ht="13.2" x14ac:dyDescent="0.25">
      <c r="A28" s="19" t="s">
        <v>26</v>
      </c>
      <c r="B28" s="6">
        <f>VLOOKUP(A28,[6]Summary!$A$5:$O$104,7,FALSE)</f>
        <v>94</v>
      </c>
    </row>
    <row r="29" spans="1:2" s="4" customFormat="1" ht="13.2" x14ac:dyDescent="0.25">
      <c r="A29" s="19" t="s">
        <v>27</v>
      </c>
      <c r="B29" s="6">
        <f>VLOOKUP(A29,[6]Summary!$A$5:$O$104,7,FALSE)</f>
        <v>164</v>
      </c>
    </row>
    <row r="30" spans="1:2" s="4" customFormat="1" ht="13.2" x14ac:dyDescent="0.25">
      <c r="A30" s="19" t="s">
        <v>28</v>
      </c>
      <c r="B30" s="6">
        <f>VLOOKUP(A30,[6]Summary!$A$5:$O$104,7,FALSE)</f>
        <v>870</v>
      </c>
    </row>
    <row r="31" spans="1:2" s="4" customFormat="1" ht="13.2" x14ac:dyDescent="0.25">
      <c r="A31" s="19" t="s">
        <v>29</v>
      </c>
      <c r="B31" s="6">
        <f>VLOOKUP(A31,[6]Summary!$A$5:$O$104,7,FALSE)</f>
        <v>119</v>
      </c>
    </row>
    <row r="32" spans="1:2" s="4" customFormat="1" ht="13.2" x14ac:dyDescent="0.25">
      <c r="A32" s="19" t="s">
        <v>30</v>
      </c>
      <c r="B32" s="6">
        <f>VLOOKUP(A32,[6]Summary!$A$5:$O$104,7,FALSE)</f>
        <v>277</v>
      </c>
    </row>
    <row r="33" spans="1:2" s="4" customFormat="1" ht="13.2" x14ac:dyDescent="0.25">
      <c r="A33" s="19" t="s">
        <v>31</v>
      </c>
      <c r="B33" s="6">
        <f>VLOOKUP(A33,[6]Summary!$A$5:$O$104,7,FALSE)</f>
        <v>1338</v>
      </c>
    </row>
    <row r="34" spans="1:2" s="4" customFormat="1" ht="13.2" x14ac:dyDescent="0.25">
      <c r="A34" s="19" t="s">
        <v>32</v>
      </c>
      <c r="B34" s="6">
        <f>VLOOKUP(A34,[6]Summary!$A$5:$O$104,7,FALSE)</f>
        <v>422</v>
      </c>
    </row>
    <row r="35" spans="1:2" s="4" customFormat="1" ht="13.2" x14ac:dyDescent="0.25">
      <c r="A35" s="19" t="s">
        <v>33</v>
      </c>
      <c r="B35" s="6">
        <f>VLOOKUP(A35,[6]Summary!$A$5:$O$104,7,FALSE)</f>
        <v>1266</v>
      </c>
    </row>
    <row r="36" spans="1:2" s="4" customFormat="1" ht="13.2" x14ac:dyDescent="0.25">
      <c r="A36" s="19" t="s">
        <v>34</v>
      </c>
      <c r="B36" s="6">
        <f>VLOOKUP(A36,[6]Summary!$A$5:$O$104,7,FALSE)</f>
        <v>299</v>
      </c>
    </row>
    <row r="37" spans="1:2" s="4" customFormat="1" ht="13.2" x14ac:dyDescent="0.25">
      <c r="A37" s="19" t="s">
        <v>35</v>
      </c>
      <c r="B37" s="6">
        <f>VLOOKUP(A37,[6]Summary!$A$5:$O$104,7,FALSE)</f>
        <v>1348</v>
      </c>
    </row>
    <row r="38" spans="1:2" s="4" customFormat="1" ht="13.2" x14ac:dyDescent="0.25">
      <c r="A38" s="19" t="s">
        <v>36</v>
      </c>
      <c r="B38" s="6">
        <f>VLOOKUP(A38,[6]Summary!$A$5:$O$104,7,FALSE)</f>
        <v>48</v>
      </c>
    </row>
    <row r="39" spans="1:2" s="4" customFormat="1" ht="13.2" x14ac:dyDescent="0.25">
      <c r="A39" s="19" t="s">
        <v>37</v>
      </c>
      <c r="B39" s="6">
        <f>VLOOKUP(A39,[6]Summary!$A$5:$O$104,7,FALSE)</f>
        <v>44</v>
      </c>
    </row>
    <row r="40" spans="1:2" s="4" customFormat="1" ht="13.2" x14ac:dyDescent="0.25">
      <c r="A40" s="19" t="s">
        <v>38</v>
      </c>
      <c r="B40" s="6">
        <f>VLOOKUP(A40,[6]Summary!$A$5:$O$104,7,FALSE)</f>
        <v>253</v>
      </c>
    </row>
    <row r="41" spans="1:2" s="4" customFormat="1" ht="13.2" x14ac:dyDescent="0.25">
      <c r="A41" s="19" t="s">
        <v>39</v>
      </c>
      <c r="B41" s="6">
        <f>VLOOKUP(A41,[6]Summary!$A$5:$O$104,7,FALSE)</f>
        <v>103</v>
      </c>
    </row>
    <row r="42" spans="1:2" s="4" customFormat="1" ht="13.2" x14ac:dyDescent="0.25">
      <c r="A42" s="19" t="s">
        <v>40</v>
      </c>
      <c r="B42" s="6">
        <f>VLOOKUP(A42,[6]Summary!$A$5:$O$104,7,FALSE)</f>
        <v>2003</v>
      </c>
    </row>
    <row r="43" spans="1:2" s="4" customFormat="1" ht="13.2" x14ac:dyDescent="0.25">
      <c r="A43" s="19" t="s">
        <v>41</v>
      </c>
      <c r="B43" s="6">
        <f>VLOOKUP(A43,[6]Summary!$A$5:$O$104,7,FALSE)</f>
        <v>375</v>
      </c>
    </row>
    <row r="44" spans="1:2" s="4" customFormat="1" ht="13.2" x14ac:dyDescent="0.25">
      <c r="A44" s="19" t="s">
        <v>42</v>
      </c>
      <c r="B44" s="6">
        <f>VLOOKUP(A44,[6]Summary!$A$5:$O$104,7,FALSE)</f>
        <v>617</v>
      </c>
    </row>
    <row r="45" spans="1:2" s="4" customFormat="1" ht="13.2" x14ac:dyDescent="0.25">
      <c r="A45" s="19" t="s">
        <v>43</v>
      </c>
      <c r="B45" s="6">
        <f>VLOOKUP(A45,[6]Summary!$A$5:$O$104,7,FALSE)</f>
        <v>309</v>
      </c>
    </row>
    <row r="46" spans="1:2" s="4" customFormat="1" ht="13.2" x14ac:dyDescent="0.25">
      <c r="A46" s="19" t="s">
        <v>44</v>
      </c>
      <c r="B46" s="6">
        <f>VLOOKUP(A46,[6]Summary!$A$5:$O$104,7,FALSE)</f>
        <v>340</v>
      </c>
    </row>
    <row r="47" spans="1:2" s="4" customFormat="1" ht="13.2" x14ac:dyDescent="0.25">
      <c r="A47" s="19" t="s">
        <v>45</v>
      </c>
      <c r="B47" s="6">
        <f>VLOOKUP(A47,[6]Summary!$A$5:$O$104,7,FALSE)</f>
        <v>140</v>
      </c>
    </row>
    <row r="48" spans="1:2" s="4" customFormat="1" ht="13.2" x14ac:dyDescent="0.25">
      <c r="A48" s="19" t="s">
        <v>46</v>
      </c>
      <c r="B48" s="6">
        <f>VLOOKUP(A48,[6]Summary!$A$5:$O$104,7,FALSE)</f>
        <v>229</v>
      </c>
    </row>
    <row r="49" spans="1:2" s="4" customFormat="1" ht="13.2" x14ac:dyDescent="0.25">
      <c r="A49" s="19" t="s">
        <v>47</v>
      </c>
      <c r="B49" s="6">
        <f>VLOOKUP(A49,[6]Summary!$A$5:$O$104,7,FALSE)</f>
        <v>25</v>
      </c>
    </row>
    <row r="50" spans="1:2" s="4" customFormat="1" ht="13.2" x14ac:dyDescent="0.25">
      <c r="A50" s="19" t="s">
        <v>48</v>
      </c>
      <c r="B50" s="6">
        <f>VLOOKUP(A50,[6]Summary!$A$5:$O$104,7,FALSE)</f>
        <v>450</v>
      </c>
    </row>
    <row r="51" spans="1:2" s="4" customFormat="1" ht="13.2" x14ac:dyDescent="0.25">
      <c r="A51" s="19" t="s">
        <v>49</v>
      </c>
      <c r="B51" s="6">
        <f>VLOOKUP(A51,[6]Summary!$A$5:$O$104,7,FALSE)</f>
        <v>162</v>
      </c>
    </row>
    <row r="52" spans="1:2" s="4" customFormat="1" ht="13.2" x14ac:dyDescent="0.25">
      <c r="A52" s="19" t="s">
        <v>50</v>
      </c>
      <c r="B52" s="6">
        <f>VLOOKUP(A52,[6]Summary!$A$5:$O$104,7,FALSE)</f>
        <v>929</v>
      </c>
    </row>
    <row r="53" spans="1:2" s="4" customFormat="1" ht="13.2" x14ac:dyDescent="0.25">
      <c r="A53" s="19" t="s">
        <v>51</v>
      </c>
      <c r="B53" s="6">
        <f>VLOOKUP(A53,[6]Summary!$A$5:$O$104,7,FALSE)</f>
        <v>52</v>
      </c>
    </row>
    <row r="54" spans="1:2" s="4" customFormat="1" ht="13.2" x14ac:dyDescent="0.25">
      <c r="A54" s="19" t="s">
        <v>52</v>
      </c>
      <c r="B54" s="6">
        <f>VLOOKUP(A54,[6]Summary!$A$5:$O$104,7,FALSE)</f>
        <v>316</v>
      </c>
    </row>
    <row r="55" spans="1:2" s="4" customFormat="1" ht="13.2" x14ac:dyDescent="0.25">
      <c r="A55" s="19" t="s">
        <v>53</v>
      </c>
      <c r="B55" s="6">
        <f>VLOOKUP(A55,[6]Summary!$A$5:$O$104,7,FALSE)</f>
        <v>387</v>
      </c>
    </row>
    <row r="56" spans="1:2" s="4" customFormat="1" ht="13.2" x14ac:dyDescent="0.25">
      <c r="A56" s="19" t="s">
        <v>54</v>
      </c>
      <c r="B56" s="6">
        <f>VLOOKUP(A56,[6]Summary!$A$5:$O$104,7,FALSE)</f>
        <v>291</v>
      </c>
    </row>
    <row r="57" spans="1:2" s="4" customFormat="1" ht="13.2" x14ac:dyDescent="0.25">
      <c r="A57" s="19" t="s">
        <v>55</v>
      </c>
      <c r="B57" s="6">
        <f>VLOOKUP(A57,[6]Summary!$A$5:$O$104,7,FALSE)</f>
        <v>182</v>
      </c>
    </row>
    <row r="58" spans="1:2" s="4" customFormat="1" ht="13.2" x14ac:dyDescent="0.25">
      <c r="A58" s="19" t="s">
        <v>56</v>
      </c>
      <c r="B58" s="6">
        <f>VLOOKUP(A58,[6]Summary!$A$5:$O$104,7,FALSE)</f>
        <v>142</v>
      </c>
    </row>
    <row r="59" spans="1:2" s="4" customFormat="1" ht="13.2" x14ac:dyDescent="0.25">
      <c r="A59" s="19" t="s">
        <v>57</v>
      </c>
      <c r="B59" s="6">
        <f>VLOOKUP(A59,[6]Summary!$A$5:$O$104,7,FALSE)</f>
        <v>108</v>
      </c>
    </row>
    <row r="60" spans="1:2" s="4" customFormat="1" ht="13.2" x14ac:dyDescent="0.25">
      <c r="A60" s="19" t="s">
        <v>58</v>
      </c>
      <c r="B60" s="6">
        <f>VLOOKUP(A60,[6]Summary!$A$5:$O$104,7,FALSE)</f>
        <v>289</v>
      </c>
    </row>
    <row r="61" spans="1:2" s="4" customFormat="1" ht="13.2" x14ac:dyDescent="0.25">
      <c r="A61" s="19" t="s">
        <v>59</v>
      </c>
      <c r="B61" s="6">
        <f>VLOOKUP(A61,[6]Summary!$A$5:$O$104,7,FALSE)</f>
        <v>4893</v>
      </c>
    </row>
    <row r="62" spans="1:2" s="4" customFormat="1" ht="13.2" x14ac:dyDescent="0.25">
      <c r="A62" s="19" t="s">
        <v>60</v>
      </c>
      <c r="B62" s="6">
        <f>VLOOKUP(A62,[6]Summary!$A$5:$O$104,7,FALSE)</f>
        <v>58</v>
      </c>
    </row>
    <row r="63" spans="1:2" s="4" customFormat="1" ht="13.2" x14ac:dyDescent="0.25">
      <c r="A63" s="19" t="s">
        <v>61</v>
      </c>
      <c r="B63" s="6">
        <f>VLOOKUP(A63,[6]Summary!$A$5:$O$104,7,FALSE)</f>
        <v>154</v>
      </c>
    </row>
    <row r="64" spans="1:2" s="4" customFormat="1" ht="13.2" x14ac:dyDescent="0.25">
      <c r="A64" s="19" t="s">
        <v>62</v>
      </c>
      <c r="B64" s="6">
        <f>VLOOKUP(A64,[6]Summary!$A$5:$O$104,7,FALSE)</f>
        <v>296</v>
      </c>
    </row>
    <row r="65" spans="1:2" s="4" customFormat="1" ht="13.2" x14ac:dyDescent="0.25">
      <c r="A65" s="19" t="s">
        <v>63</v>
      </c>
      <c r="B65" s="6">
        <f>VLOOKUP(A65,[6]Summary!$A$5:$O$104,7,FALSE)</f>
        <v>455</v>
      </c>
    </row>
    <row r="66" spans="1:2" s="4" customFormat="1" ht="13.2" x14ac:dyDescent="0.25">
      <c r="A66" s="20" t="s">
        <v>64</v>
      </c>
      <c r="B66" s="6">
        <f>VLOOKUP(A66,[6]Summary!$A$5:$O$104,7,FALSE)</f>
        <v>1014</v>
      </c>
    </row>
    <row r="67" spans="1:2" s="4" customFormat="1" ht="13.2" x14ac:dyDescent="0.25">
      <c r="A67" s="19" t="s">
        <v>65</v>
      </c>
      <c r="B67" s="6">
        <f>VLOOKUP(A67,[6]Summary!$A$5:$O$104,7,FALSE)</f>
        <v>148</v>
      </c>
    </row>
    <row r="68" spans="1:2" s="4" customFormat="1" ht="13.2" x14ac:dyDescent="0.25">
      <c r="A68" s="19" t="s">
        <v>66</v>
      </c>
      <c r="B68" s="6">
        <f>VLOOKUP(A68,[6]Summary!$A$5:$O$104,7,FALSE)</f>
        <v>841</v>
      </c>
    </row>
    <row r="69" spans="1:2" s="4" customFormat="1" ht="13.2" x14ac:dyDescent="0.25">
      <c r="A69" s="19" t="s">
        <v>67</v>
      </c>
      <c r="B69" s="6">
        <f>VLOOKUP(A69,[6]Summary!$A$5:$O$104,7,FALSE)</f>
        <v>455</v>
      </c>
    </row>
    <row r="70" spans="1:2" s="4" customFormat="1" ht="13.2" x14ac:dyDescent="0.25">
      <c r="A70" s="19" t="s">
        <v>68</v>
      </c>
      <c r="B70" s="6">
        <f>VLOOKUP(A70,[6]Summary!$A$5:$O$104,7,FALSE)</f>
        <v>59</v>
      </c>
    </row>
    <row r="71" spans="1:2" s="4" customFormat="1" ht="13.2" x14ac:dyDescent="0.25">
      <c r="A71" s="19" t="s">
        <v>69</v>
      </c>
      <c r="B71" s="6">
        <f>VLOOKUP(A71,[6]Summary!$A$5:$O$104,7,FALSE)</f>
        <v>282</v>
      </c>
    </row>
    <row r="72" spans="1:2" s="4" customFormat="1" ht="13.2" x14ac:dyDescent="0.25">
      <c r="A72" s="19" t="s">
        <v>70</v>
      </c>
      <c r="B72" s="6">
        <f>VLOOKUP(A72,[6]Summary!$A$5:$O$104,7,FALSE)</f>
        <v>235</v>
      </c>
    </row>
    <row r="73" spans="1:2" s="4" customFormat="1" ht="13.2" x14ac:dyDescent="0.25">
      <c r="A73" s="19" t="s">
        <v>71</v>
      </c>
      <c r="B73" s="6">
        <f>VLOOKUP(A73,[6]Summary!$A$5:$O$104,7,FALSE)</f>
        <v>92</v>
      </c>
    </row>
    <row r="74" spans="1:2" s="4" customFormat="1" ht="13.2" x14ac:dyDescent="0.25">
      <c r="A74" s="19" t="s">
        <v>72</v>
      </c>
      <c r="B74" s="6">
        <f>VLOOKUP(A74,[6]Summary!$A$5:$O$104,7,FALSE)</f>
        <v>215</v>
      </c>
    </row>
    <row r="75" spans="1:2" s="4" customFormat="1" ht="13.2" x14ac:dyDescent="0.25">
      <c r="A75" s="19" t="s">
        <v>73</v>
      </c>
      <c r="B75" s="6">
        <f>VLOOKUP(A75,[6]Summary!$A$5:$O$104,7,FALSE)</f>
        <v>811</v>
      </c>
    </row>
    <row r="76" spans="1:2" s="4" customFormat="1" ht="13.2" x14ac:dyDescent="0.25">
      <c r="A76" s="19" t="s">
        <v>74</v>
      </c>
      <c r="B76" s="6">
        <f>VLOOKUP(A76,[6]Summary!$A$5:$O$104,7,FALSE)</f>
        <v>81</v>
      </c>
    </row>
    <row r="77" spans="1:2" s="4" customFormat="1" ht="13.2" x14ac:dyDescent="0.25">
      <c r="A77" s="19" t="s">
        <v>75</v>
      </c>
      <c r="B77" s="6">
        <f>VLOOKUP(A77,[6]Summary!$A$5:$O$104,7,FALSE)</f>
        <v>618</v>
      </c>
    </row>
    <row r="78" spans="1:2" s="4" customFormat="1" ht="13.2" x14ac:dyDescent="0.25">
      <c r="A78" s="19" t="s">
        <v>76</v>
      </c>
      <c r="B78" s="6">
        <f>VLOOKUP(A78,[6]Summary!$A$5:$O$104,7,FALSE)</f>
        <v>347</v>
      </c>
    </row>
    <row r="79" spans="1:2" s="4" customFormat="1" ht="13.2" x14ac:dyDescent="0.25">
      <c r="A79" s="19" t="s">
        <v>77</v>
      </c>
      <c r="B79" s="6">
        <f>VLOOKUP(A79,[6]Summary!$A$5:$O$104,7,FALSE)</f>
        <v>964</v>
      </c>
    </row>
    <row r="80" spans="1:2" s="4" customFormat="1" ht="13.2" x14ac:dyDescent="0.25">
      <c r="A80" s="19" t="s">
        <v>78</v>
      </c>
      <c r="B80" s="6">
        <f>VLOOKUP(A80,[6]Summary!$A$5:$O$104,7,FALSE)</f>
        <v>437</v>
      </c>
    </row>
    <row r="81" spans="1:2" s="4" customFormat="1" ht="13.2" x14ac:dyDescent="0.25">
      <c r="A81" s="19" t="s">
        <v>79</v>
      </c>
      <c r="B81" s="6">
        <f>VLOOKUP(A81,[6]Summary!$A$5:$O$104,7,FALSE)</f>
        <v>683</v>
      </c>
    </row>
    <row r="82" spans="1:2" s="4" customFormat="1" ht="13.2" x14ac:dyDescent="0.25">
      <c r="A82" s="19" t="s">
        <v>80</v>
      </c>
      <c r="B82" s="6">
        <f>VLOOKUP(A82,[6]Summary!$A$5:$O$104,7,FALSE)</f>
        <v>424</v>
      </c>
    </row>
    <row r="83" spans="1:2" s="4" customFormat="1" ht="13.2" x14ac:dyDescent="0.25">
      <c r="A83" s="19" t="s">
        <v>81</v>
      </c>
      <c r="B83" s="6">
        <f>VLOOKUP(A83,[6]Summary!$A$5:$O$104,7,FALSE)</f>
        <v>389</v>
      </c>
    </row>
    <row r="84" spans="1:2" s="4" customFormat="1" ht="13.2" x14ac:dyDescent="0.25">
      <c r="A84" s="19" t="s">
        <v>82</v>
      </c>
      <c r="B84" s="6">
        <f>VLOOKUP(A84,[6]Summary!$A$5:$O$104,7,FALSE)</f>
        <v>232</v>
      </c>
    </row>
    <row r="85" spans="1:2" s="4" customFormat="1" ht="13.2" x14ac:dyDescent="0.25">
      <c r="A85" s="19" t="s">
        <v>83</v>
      </c>
      <c r="B85" s="6">
        <f>VLOOKUP(A85,[6]Summary!$A$5:$O$104,7,FALSE)</f>
        <v>259</v>
      </c>
    </row>
    <row r="86" spans="1:2" s="4" customFormat="1" ht="13.2" x14ac:dyDescent="0.25">
      <c r="A86" s="19" t="s">
        <v>84</v>
      </c>
      <c r="B86" s="6">
        <f>VLOOKUP(A86,[6]Summary!$A$5:$O$104,7,FALSE)</f>
        <v>209</v>
      </c>
    </row>
    <row r="87" spans="1:2" s="4" customFormat="1" ht="13.2" x14ac:dyDescent="0.25">
      <c r="A87" s="19" t="s">
        <v>85</v>
      </c>
      <c r="B87" s="6">
        <f>VLOOKUP(A87,[6]Summary!$A$5:$O$104,7,FALSE)</f>
        <v>340</v>
      </c>
    </row>
    <row r="88" spans="1:2" s="4" customFormat="1" ht="13.2" x14ac:dyDescent="0.25">
      <c r="A88" s="19" t="s">
        <v>86</v>
      </c>
      <c r="B88" s="6">
        <f>VLOOKUP(A88,[6]Summary!$A$5:$O$104,7,FALSE)</f>
        <v>100</v>
      </c>
    </row>
    <row r="89" spans="1:2" s="4" customFormat="1" ht="13.2" x14ac:dyDescent="0.25">
      <c r="A89" s="19" t="s">
        <v>87</v>
      </c>
      <c r="B89" s="6">
        <f>VLOOKUP(A89,[6]Summary!$A$5:$O$104,7,FALSE)</f>
        <v>151</v>
      </c>
    </row>
    <row r="90" spans="1:2" s="4" customFormat="1" ht="13.2" x14ac:dyDescent="0.25">
      <c r="A90" s="19" t="s">
        <v>88</v>
      </c>
      <c r="B90" s="6">
        <f>VLOOKUP(A90,[6]Summary!$A$5:$O$104,7,FALSE)</f>
        <v>26</v>
      </c>
    </row>
    <row r="91" spans="1:2" s="4" customFormat="1" ht="13.2" x14ac:dyDescent="0.25">
      <c r="A91" s="19" t="s">
        <v>89</v>
      </c>
      <c r="B91" s="6">
        <f>VLOOKUP(A91,[6]Summary!$A$5:$O$104,7,FALSE)</f>
        <v>683</v>
      </c>
    </row>
    <row r="92" spans="1:2" s="4" customFormat="1" ht="13.2" x14ac:dyDescent="0.25">
      <c r="A92" s="19" t="s">
        <v>90</v>
      </c>
      <c r="B92" s="6">
        <f>VLOOKUP(A92,[6]Summary!$A$5:$O$104,7,FALSE)</f>
        <v>353</v>
      </c>
    </row>
    <row r="93" spans="1:2" s="4" customFormat="1" ht="13.2" x14ac:dyDescent="0.25">
      <c r="A93" s="19" t="s">
        <v>91</v>
      </c>
      <c r="B93" s="6">
        <f>VLOOKUP(A93,[6]Summary!$A$5:$O$104,7,FALSE)</f>
        <v>1782</v>
      </c>
    </row>
    <row r="94" spans="1:2" s="4" customFormat="1" ht="13.2" x14ac:dyDescent="0.25">
      <c r="A94" s="19" t="s">
        <v>92</v>
      </c>
      <c r="B94" s="6">
        <f>VLOOKUP(A94,[6]Summary!$A$5:$O$104,7,FALSE)</f>
        <v>134</v>
      </c>
    </row>
    <row r="95" spans="1:2" s="4" customFormat="1" ht="13.2" x14ac:dyDescent="0.25">
      <c r="A95" s="19" t="s">
        <v>93</v>
      </c>
      <c r="B95" s="6">
        <f>VLOOKUP(A95,[6]Summary!$A$5:$O$104,7,FALSE)</f>
        <v>95</v>
      </c>
    </row>
    <row r="96" spans="1:2" s="4" customFormat="1" ht="13.2" x14ac:dyDescent="0.25">
      <c r="A96" s="19" t="s">
        <v>94</v>
      </c>
      <c r="B96" s="6">
        <f>VLOOKUP(A96,[6]Summary!$A$5:$O$104,7,FALSE)</f>
        <v>95</v>
      </c>
    </row>
    <row r="97" spans="1:2" s="4" customFormat="1" ht="13.2" x14ac:dyDescent="0.25">
      <c r="A97" s="19" t="s">
        <v>95</v>
      </c>
      <c r="B97" s="6">
        <f>VLOOKUP(A97,[6]Summary!$A$5:$O$104,7,FALSE)</f>
        <v>649</v>
      </c>
    </row>
    <row r="98" spans="1:2" s="4" customFormat="1" ht="13.2" x14ac:dyDescent="0.25">
      <c r="A98" s="19" t="s">
        <v>96</v>
      </c>
      <c r="B98" s="6">
        <f>VLOOKUP(A98,[6]Summary!$A$5:$O$104,7,FALSE)</f>
        <v>207</v>
      </c>
    </row>
    <row r="99" spans="1:2" s="4" customFormat="1" ht="13.2" x14ac:dyDescent="0.25">
      <c r="A99" s="19" t="s">
        <v>97</v>
      </c>
      <c r="B99" s="6">
        <f>VLOOKUP(A99,[6]Summary!$A$5:$O$104,7,FALSE)</f>
        <v>545</v>
      </c>
    </row>
    <row r="100" spans="1:2" s="4" customFormat="1" ht="13.2" x14ac:dyDescent="0.25">
      <c r="A100" s="19" t="s">
        <v>98</v>
      </c>
      <c r="B100" s="6">
        <f>VLOOKUP(A100,[6]Summary!$A$5:$O$104,7,FALSE)</f>
        <v>157</v>
      </c>
    </row>
    <row r="101" spans="1:2" s="4" customFormat="1" ht="13.2" x14ac:dyDescent="0.25">
      <c r="A101" s="19" t="s">
        <v>99</v>
      </c>
      <c r="B101" s="6">
        <f>VLOOKUP(A101,[6]Summary!$A$5:$O$104,7,FALSE)</f>
        <v>78</v>
      </c>
    </row>
    <row r="102" spans="1:2" s="4" customFormat="1" ht="13.2" x14ac:dyDescent="0.25">
      <c r="A102" s="21" t="s">
        <v>100</v>
      </c>
      <c r="B102" s="9">
        <f>[6]Summary!G105</f>
        <v>44392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0" customWidth="1"/>
    <col min="2" max="2" width="12.5546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6.33203125" style="10" bestFit="1" customWidth="1"/>
    <col min="260" max="512" width="9.109375" style="10"/>
    <col min="513" max="513" width="13.44140625" style="10" customWidth="1"/>
    <col min="514" max="514" width="16.44140625" style="10" customWidth="1"/>
    <col min="515" max="515" width="16.33203125" style="10" bestFit="1" customWidth="1"/>
    <col min="516" max="768" width="9.109375" style="10"/>
    <col min="769" max="769" width="13.44140625" style="10" customWidth="1"/>
    <col min="770" max="770" width="16.44140625" style="10" customWidth="1"/>
    <col min="771" max="771" width="16.33203125" style="10" bestFit="1" customWidth="1"/>
    <col min="772" max="1024" width="9.109375" style="10"/>
    <col min="1025" max="1025" width="13.44140625" style="10" customWidth="1"/>
    <col min="1026" max="1026" width="16.44140625" style="10" customWidth="1"/>
    <col min="1027" max="1027" width="16.33203125" style="10" bestFit="1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6.33203125" style="10" bestFit="1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6.33203125" style="10" bestFit="1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6.33203125" style="10" bestFit="1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6.33203125" style="10" bestFit="1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6.33203125" style="10" bestFit="1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6.33203125" style="10" bestFit="1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6.33203125" style="10" bestFit="1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6.33203125" style="10" bestFit="1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6.33203125" style="10" bestFit="1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6.33203125" style="10" bestFit="1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6.33203125" style="10" bestFit="1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6.33203125" style="10" bestFit="1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6.33203125" style="10" bestFit="1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6.33203125" style="10" bestFit="1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6.33203125" style="10" bestFit="1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6.33203125" style="10" bestFit="1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6.33203125" style="10" bestFit="1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6.33203125" style="10" bestFit="1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6.33203125" style="10" bestFit="1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6.33203125" style="10" bestFit="1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6.33203125" style="10" bestFit="1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6.33203125" style="10" bestFit="1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6.33203125" style="10" bestFit="1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6.33203125" style="10" bestFit="1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6.33203125" style="10" bestFit="1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6.33203125" style="10" bestFit="1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6.33203125" style="10" bestFit="1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6.33203125" style="10" bestFit="1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6.33203125" style="10" bestFit="1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6.33203125" style="10" bestFit="1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6.33203125" style="10" bestFit="1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6.33203125" style="10" bestFit="1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6.33203125" style="10" bestFit="1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6.33203125" style="10" bestFit="1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6.33203125" style="10" bestFit="1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6.33203125" style="10" bestFit="1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6.33203125" style="10" bestFit="1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6.33203125" style="10" bestFit="1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6.33203125" style="10" bestFit="1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6.33203125" style="10" bestFit="1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6.33203125" style="10" bestFit="1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6.33203125" style="10" bestFit="1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6.33203125" style="10" bestFit="1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6.33203125" style="10" bestFit="1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6.33203125" style="10" bestFit="1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6.33203125" style="10" bestFit="1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6.33203125" style="10" bestFit="1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6.33203125" style="10" bestFit="1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6.33203125" style="10" bestFit="1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6.33203125" style="10" bestFit="1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6.33203125" style="10" bestFit="1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6.33203125" style="10" bestFit="1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6.33203125" style="10" bestFit="1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6.33203125" style="10" bestFit="1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6.33203125" style="10" bestFit="1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6.33203125" style="10" bestFit="1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6.33203125" style="10" bestFit="1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6.33203125" style="10" bestFit="1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6.33203125" style="10" bestFit="1" customWidth="1"/>
    <col min="16132" max="16384" width="9.109375" style="10"/>
  </cols>
  <sheetData>
    <row r="1" spans="1:13" s="4" customFormat="1" ht="15.75" customHeight="1" x14ac:dyDescent="0.3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25" t="s">
        <v>1</v>
      </c>
      <c r="B3" s="72">
        <f>VLOOKUP(A3,[7]Summary!$A$5:$O$104,7,FALSE)</f>
        <v>62</v>
      </c>
    </row>
    <row r="4" spans="1:13" s="4" customFormat="1" ht="13.2" x14ac:dyDescent="0.25">
      <c r="A4" s="25" t="s">
        <v>2</v>
      </c>
      <c r="B4" s="72">
        <f>VLOOKUP(A4,[7]Summary!$A$5:$O$104,7,FALSE)</f>
        <v>24</v>
      </c>
    </row>
    <row r="5" spans="1:13" s="4" customFormat="1" ht="13.2" x14ac:dyDescent="0.25">
      <c r="A5" s="25" t="s">
        <v>3</v>
      </c>
      <c r="B5" s="72">
        <f>VLOOKUP(A5,[7]Summary!$A$5:$O$104,7,FALSE)</f>
        <v>73</v>
      </c>
    </row>
    <row r="6" spans="1:13" s="4" customFormat="1" ht="13.2" x14ac:dyDescent="0.25">
      <c r="A6" s="25" t="s">
        <v>4</v>
      </c>
      <c r="B6" s="72">
        <f>VLOOKUP(A6,[7]Summary!$A$5:$O$104,7,FALSE)</f>
        <v>73</v>
      </c>
    </row>
    <row r="7" spans="1:13" s="4" customFormat="1" ht="13.2" x14ac:dyDescent="0.25">
      <c r="A7" s="25" t="s">
        <v>5</v>
      </c>
      <c r="B7" s="72">
        <f>VLOOKUP(A7,[7]Summary!$A$5:$O$104,7,FALSE)</f>
        <v>40</v>
      </c>
    </row>
    <row r="8" spans="1:13" s="4" customFormat="1" ht="13.2" x14ac:dyDescent="0.25">
      <c r="A8" s="25" t="s">
        <v>6</v>
      </c>
      <c r="B8" s="72">
        <f>VLOOKUP(A8,[7]Summary!$A$5:$O$104,7,FALSE)</f>
        <v>282</v>
      </c>
    </row>
    <row r="9" spans="1:13" s="4" customFormat="1" ht="13.2" x14ac:dyDescent="0.25">
      <c r="A9" s="25" t="s">
        <v>7</v>
      </c>
      <c r="B9" s="72">
        <f>VLOOKUP(A9,[7]Summary!$A$5:$O$104,7,FALSE)</f>
        <v>73</v>
      </c>
    </row>
    <row r="10" spans="1:13" s="4" customFormat="1" ht="13.2" x14ac:dyDescent="0.25">
      <c r="A10" s="25" t="s">
        <v>8</v>
      </c>
      <c r="B10" s="72">
        <f>VLOOKUP(A10,[7]Summary!$A$5:$O$104,7,FALSE)</f>
        <v>111</v>
      </c>
    </row>
    <row r="11" spans="1:13" s="4" customFormat="1" ht="13.2" x14ac:dyDescent="0.25">
      <c r="A11" s="25" t="s">
        <v>9</v>
      </c>
      <c r="B11" s="72">
        <f>VLOOKUP(A11,[7]Summary!$A$5:$O$104,7,FALSE)</f>
        <v>62</v>
      </c>
    </row>
    <row r="12" spans="1:13" s="4" customFormat="1" ht="13.2" x14ac:dyDescent="0.25">
      <c r="A12" s="25" t="s">
        <v>10</v>
      </c>
      <c r="B12" s="72">
        <f>VLOOKUP(A12,[7]Summary!$A$5:$O$104,7,FALSE)</f>
        <v>963</v>
      </c>
    </row>
    <row r="13" spans="1:13" s="4" customFormat="1" ht="13.2" x14ac:dyDescent="0.25">
      <c r="A13" s="25" t="s">
        <v>11</v>
      </c>
      <c r="B13" s="72">
        <f>VLOOKUP(A13,[7]Summary!$A$5:$O$104,7,FALSE)</f>
        <v>223</v>
      </c>
    </row>
    <row r="14" spans="1:13" s="4" customFormat="1" ht="13.2" x14ac:dyDescent="0.25">
      <c r="A14" s="25" t="s">
        <v>12</v>
      </c>
      <c r="B14" s="72">
        <f>VLOOKUP(A14,[7]Summary!$A$5:$O$104,7,FALSE)</f>
        <v>189</v>
      </c>
    </row>
    <row r="15" spans="1:13" s="4" customFormat="1" ht="13.2" x14ac:dyDescent="0.25">
      <c r="A15" s="25" t="s">
        <v>13</v>
      </c>
      <c r="B15" s="72">
        <f>VLOOKUP(A15,[7]Summary!$A$5:$O$104,7,FALSE)</f>
        <v>328</v>
      </c>
    </row>
    <row r="16" spans="1:13" s="4" customFormat="1" ht="13.2" x14ac:dyDescent="0.25">
      <c r="A16" s="25" t="s">
        <v>14</v>
      </c>
      <c r="B16" s="72">
        <f>VLOOKUP(A16,[7]Summary!$A$5:$O$104,7,FALSE)</f>
        <v>17</v>
      </c>
    </row>
    <row r="17" spans="1:2" s="4" customFormat="1" ht="13.2" x14ac:dyDescent="0.25">
      <c r="A17" s="25" t="s">
        <v>15</v>
      </c>
      <c r="B17" s="72">
        <f>VLOOKUP(A17,[7]Summary!$A$5:$O$104,7,FALSE)</f>
        <v>177</v>
      </c>
    </row>
    <row r="18" spans="1:2" s="4" customFormat="1" ht="13.2" x14ac:dyDescent="0.25">
      <c r="A18" s="25" t="s">
        <v>16</v>
      </c>
      <c r="B18" s="72">
        <f>VLOOKUP(A18,[7]Summary!$A$5:$O$104,7,FALSE)</f>
        <v>55</v>
      </c>
    </row>
    <row r="19" spans="1:2" s="4" customFormat="1" ht="13.2" x14ac:dyDescent="0.25">
      <c r="A19" s="25" t="s">
        <v>17</v>
      </c>
      <c r="B19" s="72">
        <f>VLOOKUP(A19,[7]Summary!$A$5:$O$104,7,FALSE)</f>
        <v>409</v>
      </c>
    </row>
    <row r="20" spans="1:2" s="4" customFormat="1" ht="13.2" x14ac:dyDescent="0.25">
      <c r="A20" s="25" t="s">
        <v>18</v>
      </c>
      <c r="B20" s="72">
        <f>VLOOKUP(A20,[7]Summary!$A$5:$O$104,7,FALSE)</f>
        <v>127</v>
      </c>
    </row>
    <row r="21" spans="1:2" s="4" customFormat="1" ht="13.2" x14ac:dyDescent="0.25">
      <c r="A21" s="25" t="s">
        <v>19</v>
      </c>
      <c r="B21" s="72">
        <f>VLOOKUP(A21,[7]Summary!$A$5:$O$104,7,FALSE)</f>
        <v>76</v>
      </c>
    </row>
    <row r="22" spans="1:2" s="4" customFormat="1" ht="13.2" x14ac:dyDescent="0.25">
      <c r="A22" s="25" t="s">
        <v>20</v>
      </c>
      <c r="B22" s="72">
        <f>VLOOKUP(A22,[7]Summary!$A$5:$O$104,7,FALSE)</f>
        <v>55</v>
      </c>
    </row>
    <row r="23" spans="1:2" s="4" customFormat="1" ht="13.2" x14ac:dyDescent="0.25">
      <c r="A23" s="25" t="s">
        <v>21</v>
      </c>
      <c r="B23" s="72">
        <f>VLOOKUP(A23,[7]Summary!$A$5:$O$104,7,FALSE)</f>
        <v>28</v>
      </c>
    </row>
    <row r="24" spans="1:2" s="4" customFormat="1" ht="13.2" x14ac:dyDescent="0.25">
      <c r="A24" s="25" t="s">
        <v>22</v>
      </c>
      <c r="B24" s="72">
        <f>VLOOKUP(A24,[7]Summary!$A$5:$O$104,7,FALSE)</f>
        <v>345</v>
      </c>
    </row>
    <row r="25" spans="1:2" s="4" customFormat="1" ht="13.2" x14ac:dyDescent="0.25">
      <c r="A25" s="25" t="s">
        <v>23</v>
      </c>
      <c r="B25" s="72">
        <f>VLOOKUP(A25,[7]Summary!$A$5:$O$104,7,FALSE)</f>
        <v>223</v>
      </c>
    </row>
    <row r="26" spans="1:2" s="4" customFormat="1" ht="13.2" x14ac:dyDescent="0.25">
      <c r="A26" s="25" t="s">
        <v>24</v>
      </c>
      <c r="B26" s="72">
        <f>VLOOKUP(A26,[7]Summary!$A$5:$O$104,7,FALSE)</f>
        <v>404</v>
      </c>
    </row>
    <row r="27" spans="1:2" s="4" customFormat="1" ht="13.2" x14ac:dyDescent="0.25">
      <c r="A27" s="25" t="s">
        <v>25</v>
      </c>
      <c r="B27" s="72">
        <f>VLOOKUP(A27,[7]Summary!$A$5:$O$104,7,FALSE)</f>
        <v>1272</v>
      </c>
    </row>
    <row r="28" spans="1:2" s="4" customFormat="1" ht="13.2" x14ac:dyDescent="0.25">
      <c r="A28" s="25" t="s">
        <v>26</v>
      </c>
      <c r="B28" s="72">
        <f>VLOOKUP(A28,[7]Summary!$A$5:$O$104,7,FALSE)</f>
        <v>51</v>
      </c>
    </row>
    <row r="29" spans="1:2" s="4" customFormat="1" ht="13.2" x14ac:dyDescent="0.25">
      <c r="A29" s="25" t="s">
        <v>27</v>
      </c>
      <c r="B29" s="72">
        <f>VLOOKUP(A29,[7]Summary!$A$5:$O$104,7,FALSE)</f>
        <v>82</v>
      </c>
    </row>
    <row r="30" spans="1:2" s="4" customFormat="1" ht="13.2" x14ac:dyDescent="0.25">
      <c r="A30" s="25" t="s">
        <v>28</v>
      </c>
      <c r="B30" s="72">
        <f>VLOOKUP(A30,[7]Summary!$A$5:$O$104,7,FALSE)</f>
        <v>533</v>
      </c>
    </row>
    <row r="31" spans="1:2" s="4" customFormat="1" ht="13.2" x14ac:dyDescent="0.25">
      <c r="A31" s="25" t="s">
        <v>29</v>
      </c>
      <c r="B31" s="72">
        <f>VLOOKUP(A31,[7]Summary!$A$5:$O$104,7,FALSE)</f>
        <v>71</v>
      </c>
    </row>
    <row r="32" spans="1:2" s="4" customFormat="1" ht="13.2" x14ac:dyDescent="0.25">
      <c r="A32" s="25" t="s">
        <v>30</v>
      </c>
      <c r="B32" s="72">
        <f>VLOOKUP(A32,[7]Summary!$A$5:$O$104,7,FALSE)</f>
        <v>264</v>
      </c>
    </row>
    <row r="33" spans="1:2" s="4" customFormat="1" ht="13.2" x14ac:dyDescent="0.25">
      <c r="A33" s="25" t="s">
        <v>31</v>
      </c>
      <c r="B33" s="72">
        <f>VLOOKUP(A33,[7]Summary!$A$5:$O$104,7,FALSE)</f>
        <v>933</v>
      </c>
    </row>
    <row r="34" spans="1:2" s="4" customFormat="1" ht="13.2" x14ac:dyDescent="0.25">
      <c r="A34" s="25" t="s">
        <v>32</v>
      </c>
      <c r="B34" s="72">
        <f>VLOOKUP(A34,[7]Summary!$A$5:$O$104,7,FALSE)</f>
        <v>215</v>
      </c>
    </row>
    <row r="35" spans="1:2" s="4" customFormat="1" ht="13.2" x14ac:dyDescent="0.25">
      <c r="A35" s="25" t="s">
        <v>33</v>
      </c>
      <c r="B35" s="72">
        <f>VLOOKUP(A35,[7]Summary!$A$5:$O$104,7,FALSE)</f>
        <v>873</v>
      </c>
    </row>
    <row r="36" spans="1:2" s="4" customFormat="1" ht="13.2" x14ac:dyDescent="0.25">
      <c r="A36" s="25" t="s">
        <v>34</v>
      </c>
      <c r="B36" s="72">
        <f>VLOOKUP(A36,[7]Summary!$A$5:$O$104,7,FALSE)</f>
        <v>145</v>
      </c>
    </row>
    <row r="37" spans="1:2" s="4" customFormat="1" ht="13.2" x14ac:dyDescent="0.25">
      <c r="A37" s="25" t="s">
        <v>35</v>
      </c>
      <c r="B37" s="72">
        <f>VLOOKUP(A37,[7]Summary!$A$5:$O$104,7,FALSE)</f>
        <v>637</v>
      </c>
    </row>
    <row r="38" spans="1:2" s="4" customFormat="1" ht="13.2" x14ac:dyDescent="0.25">
      <c r="A38" s="25" t="s">
        <v>36</v>
      </c>
      <c r="B38" s="72">
        <f>VLOOKUP(A38,[7]Summary!$A$5:$O$104,7,FALSE)</f>
        <v>11</v>
      </c>
    </row>
    <row r="39" spans="1:2" s="4" customFormat="1" ht="13.2" x14ac:dyDescent="0.25">
      <c r="A39" s="25" t="s">
        <v>37</v>
      </c>
      <c r="B39" s="72">
        <f>VLOOKUP(A39,[7]Summary!$A$5:$O$104,7,FALSE)</f>
        <v>27</v>
      </c>
    </row>
    <row r="40" spans="1:2" s="4" customFormat="1" ht="13.2" x14ac:dyDescent="0.25">
      <c r="A40" s="25" t="s">
        <v>38</v>
      </c>
      <c r="B40" s="72">
        <f>VLOOKUP(A40,[7]Summary!$A$5:$O$104,7,FALSE)</f>
        <v>135</v>
      </c>
    </row>
    <row r="41" spans="1:2" s="4" customFormat="1" ht="13.2" x14ac:dyDescent="0.25">
      <c r="A41" s="25" t="s">
        <v>39</v>
      </c>
      <c r="B41" s="72">
        <f>VLOOKUP(A41,[7]Summary!$A$5:$O$104,7,FALSE)</f>
        <v>69</v>
      </c>
    </row>
    <row r="42" spans="1:2" s="4" customFormat="1" ht="13.2" x14ac:dyDescent="0.25">
      <c r="A42" s="25" t="s">
        <v>40</v>
      </c>
      <c r="B42" s="72">
        <f>VLOOKUP(A42,[7]Summary!$A$5:$O$104,7,FALSE)</f>
        <v>388</v>
      </c>
    </row>
    <row r="43" spans="1:2" s="4" customFormat="1" ht="13.2" x14ac:dyDescent="0.25">
      <c r="A43" s="25" t="s">
        <v>41</v>
      </c>
      <c r="B43" s="72">
        <f>VLOOKUP(A43,[7]Summary!$A$5:$O$104,7,FALSE)</f>
        <v>153</v>
      </c>
    </row>
    <row r="44" spans="1:2" s="4" customFormat="1" ht="13.2" x14ac:dyDescent="0.25">
      <c r="A44" s="25" t="s">
        <v>42</v>
      </c>
      <c r="B44" s="72">
        <f>VLOOKUP(A44,[7]Summary!$A$5:$O$104,7,FALSE)</f>
        <v>281</v>
      </c>
    </row>
    <row r="45" spans="1:2" s="4" customFormat="1" ht="13.2" x14ac:dyDescent="0.25">
      <c r="A45" s="25" t="s">
        <v>43</v>
      </c>
      <c r="B45" s="72">
        <f>VLOOKUP(A45,[7]Summary!$A$5:$O$104,7,FALSE)</f>
        <v>165</v>
      </c>
    </row>
    <row r="46" spans="1:2" s="4" customFormat="1" ht="13.2" x14ac:dyDescent="0.25">
      <c r="A46" s="25" t="s">
        <v>44</v>
      </c>
      <c r="B46" s="72">
        <f>VLOOKUP(A46,[7]Summary!$A$5:$O$104,7,FALSE)</f>
        <v>152</v>
      </c>
    </row>
    <row r="47" spans="1:2" s="4" customFormat="1" ht="13.2" x14ac:dyDescent="0.25">
      <c r="A47" s="25" t="s">
        <v>45</v>
      </c>
      <c r="B47" s="72">
        <f>VLOOKUP(A47,[7]Summary!$A$5:$O$104,7,FALSE)</f>
        <v>80</v>
      </c>
    </row>
    <row r="48" spans="1:2" s="4" customFormat="1" ht="13.2" x14ac:dyDescent="0.25">
      <c r="A48" s="25" t="s">
        <v>46</v>
      </c>
      <c r="B48" s="72">
        <f>VLOOKUP(A48,[7]Summary!$A$5:$O$104,7,FALSE)</f>
        <v>156</v>
      </c>
    </row>
    <row r="49" spans="1:2" s="4" customFormat="1" ht="13.2" x14ac:dyDescent="0.25">
      <c r="A49" s="25" t="s">
        <v>47</v>
      </c>
      <c r="B49" s="72">
        <f>VLOOKUP(A49,[7]Summary!$A$5:$O$104,7,FALSE)</f>
        <v>9</v>
      </c>
    </row>
    <row r="50" spans="1:2" s="4" customFormat="1" ht="13.2" x14ac:dyDescent="0.25">
      <c r="A50" s="25" t="s">
        <v>48</v>
      </c>
      <c r="B50" s="72">
        <f>VLOOKUP(A50,[7]Summary!$A$5:$O$104,7,FALSE)</f>
        <v>284</v>
      </c>
    </row>
    <row r="51" spans="1:2" s="4" customFormat="1" ht="13.2" x14ac:dyDescent="0.25">
      <c r="A51" s="25" t="s">
        <v>49</v>
      </c>
      <c r="B51" s="72">
        <f>VLOOKUP(A51,[7]Summary!$A$5:$O$104,7,FALSE)</f>
        <v>101</v>
      </c>
    </row>
    <row r="52" spans="1:2" s="4" customFormat="1" ht="13.2" x14ac:dyDescent="0.25">
      <c r="A52" s="25" t="s">
        <v>50</v>
      </c>
      <c r="B52" s="72">
        <f>VLOOKUP(A52,[7]Summary!$A$5:$O$104,7,FALSE)</f>
        <v>477</v>
      </c>
    </row>
    <row r="53" spans="1:2" s="4" customFormat="1" ht="13.2" x14ac:dyDescent="0.25">
      <c r="A53" s="25" t="s">
        <v>51</v>
      </c>
      <c r="B53" s="72">
        <f>VLOOKUP(A53,[7]Summary!$A$5:$O$104,7,FALSE)</f>
        <v>0</v>
      </c>
    </row>
    <row r="54" spans="1:2" s="4" customFormat="1" ht="13.2" x14ac:dyDescent="0.25">
      <c r="A54" s="25" t="s">
        <v>52</v>
      </c>
      <c r="B54" s="72">
        <f>VLOOKUP(A54,[7]Summary!$A$5:$O$104,7,FALSE)</f>
        <v>179</v>
      </c>
    </row>
    <row r="55" spans="1:2" s="4" customFormat="1" ht="13.2" x14ac:dyDescent="0.25">
      <c r="A55" s="25" t="s">
        <v>53</v>
      </c>
      <c r="B55" s="72">
        <f>VLOOKUP(A55,[7]Summary!$A$5:$O$104,7,FALSE)</f>
        <v>271</v>
      </c>
    </row>
    <row r="56" spans="1:2" s="4" customFormat="1" ht="13.2" x14ac:dyDescent="0.25">
      <c r="A56" s="25" t="s">
        <v>54</v>
      </c>
      <c r="B56" s="72">
        <f>VLOOKUP(A56,[7]Summary!$A$5:$O$104,7,FALSE)</f>
        <v>175</v>
      </c>
    </row>
    <row r="57" spans="1:2" s="4" customFormat="1" ht="13.2" x14ac:dyDescent="0.25">
      <c r="A57" s="25" t="s">
        <v>55</v>
      </c>
      <c r="B57" s="72">
        <f>VLOOKUP(A57,[7]Summary!$A$5:$O$104,7,FALSE)</f>
        <v>112</v>
      </c>
    </row>
    <row r="58" spans="1:2" s="4" customFormat="1" ht="13.2" x14ac:dyDescent="0.25">
      <c r="A58" s="25" t="s">
        <v>56</v>
      </c>
      <c r="B58" s="72">
        <f>VLOOKUP(A58,[7]Summary!$A$5:$O$104,7,FALSE)</f>
        <v>46</v>
      </c>
    </row>
    <row r="59" spans="1:2" s="4" customFormat="1" ht="13.2" x14ac:dyDescent="0.25">
      <c r="A59" s="25" t="s">
        <v>57</v>
      </c>
      <c r="B59" s="72">
        <f>VLOOKUP(A59,[7]Summary!$A$5:$O$104,7,FALSE)</f>
        <v>92</v>
      </c>
    </row>
    <row r="60" spans="1:2" s="4" customFormat="1" ht="13.2" x14ac:dyDescent="0.25">
      <c r="A60" s="25" t="s">
        <v>58</v>
      </c>
      <c r="B60" s="72">
        <f>VLOOKUP(A60,[7]Summary!$A$5:$O$104,7,FALSE)</f>
        <v>211</v>
      </c>
    </row>
    <row r="61" spans="1:2" s="4" customFormat="1" ht="13.2" x14ac:dyDescent="0.25">
      <c r="A61" s="25" t="s">
        <v>59</v>
      </c>
      <c r="B61" s="72">
        <f>VLOOKUP(A61,[7]Summary!$A$5:$O$104,7,FALSE)</f>
        <v>3660</v>
      </c>
    </row>
    <row r="62" spans="1:2" s="4" customFormat="1" ht="13.2" x14ac:dyDescent="0.25">
      <c r="A62" s="25" t="s">
        <v>60</v>
      </c>
      <c r="B62" s="72">
        <f>VLOOKUP(A62,[7]Summary!$A$5:$O$104,7,FALSE)</f>
        <v>16</v>
      </c>
    </row>
    <row r="63" spans="1:2" s="4" customFormat="1" ht="13.2" x14ac:dyDescent="0.25">
      <c r="A63" s="25" t="s">
        <v>61</v>
      </c>
      <c r="B63" s="72">
        <f>VLOOKUP(A63,[7]Summary!$A$5:$O$104,7,FALSE)</f>
        <v>87</v>
      </c>
    </row>
    <row r="64" spans="1:2" s="4" customFormat="1" ht="13.2" x14ac:dyDescent="0.25">
      <c r="A64" s="25" t="s">
        <v>62</v>
      </c>
      <c r="B64" s="72">
        <f>VLOOKUP(A64,[7]Summary!$A$5:$O$104,7,FALSE)</f>
        <v>261</v>
      </c>
    </row>
    <row r="65" spans="1:2" s="4" customFormat="1" ht="13.2" x14ac:dyDescent="0.25">
      <c r="A65" s="25" t="s">
        <v>63</v>
      </c>
      <c r="B65" s="72">
        <f>VLOOKUP(A65,[7]Summary!$A$5:$O$104,7,FALSE)</f>
        <v>308</v>
      </c>
    </row>
    <row r="66" spans="1:2" s="4" customFormat="1" ht="13.2" x14ac:dyDescent="0.25">
      <c r="A66" s="26" t="s">
        <v>64</v>
      </c>
      <c r="B66" s="72">
        <f>VLOOKUP(A66,[7]Summary!$A$5:$O$104,7,FALSE)</f>
        <v>439</v>
      </c>
    </row>
    <row r="67" spans="1:2" s="4" customFormat="1" ht="13.2" x14ac:dyDescent="0.25">
      <c r="A67" s="25" t="s">
        <v>65</v>
      </c>
      <c r="B67" s="72">
        <f>VLOOKUP(A67,[7]Summary!$A$5:$O$104,7,FALSE)</f>
        <v>47</v>
      </c>
    </row>
    <row r="68" spans="1:2" s="4" customFormat="1" ht="13.2" x14ac:dyDescent="0.25">
      <c r="A68" s="25" t="s">
        <v>66</v>
      </c>
      <c r="B68" s="72">
        <f>VLOOKUP(A68,[7]Summary!$A$5:$O$104,7,FALSE)</f>
        <v>371</v>
      </c>
    </row>
    <row r="69" spans="1:2" s="4" customFormat="1" ht="13.2" x14ac:dyDescent="0.25">
      <c r="A69" s="25" t="s">
        <v>67</v>
      </c>
      <c r="B69" s="72">
        <f>VLOOKUP(A69,[7]Summary!$A$5:$O$104,7,FALSE)</f>
        <v>273</v>
      </c>
    </row>
    <row r="70" spans="1:2" s="4" customFormat="1" ht="13.2" x14ac:dyDescent="0.25">
      <c r="A70" s="25" t="s">
        <v>68</v>
      </c>
      <c r="B70" s="72">
        <f>VLOOKUP(A70,[7]Summary!$A$5:$O$104,7,FALSE)</f>
        <v>26</v>
      </c>
    </row>
    <row r="71" spans="1:2" s="4" customFormat="1" ht="13.2" x14ac:dyDescent="0.25">
      <c r="A71" s="25" t="s">
        <v>69</v>
      </c>
      <c r="B71" s="72">
        <f>VLOOKUP(A71,[7]Summary!$A$5:$O$104,7,FALSE)</f>
        <v>131</v>
      </c>
    </row>
    <row r="72" spans="1:2" s="4" customFormat="1" ht="13.2" x14ac:dyDescent="0.25">
      <c r="A72" s="25" t="s">
        <v>70</v>
      </c>
      <c r="B72" s="72">
        <f>VLOOKUP(A72,[7]Summary!$A$5:$O$104,7,FALSE)</f>
        <v>15</v>
      </c>
    </row>
    <row r="73" spans="1:2" s="4" customFormat="1" ht="13.2" x14ac:dyDescent="0.25">
      <c r="A73" s="25" t="s">
        <v>71</v>
      </c>
      <c r="B73" s="72">
        <f>VLOOKUP(A73,[7]Summary!$A$5:$O$104,7,FALSE)</f>
        <v>47</v>
      </c>
    </row>
    <row r="74" spans="1:2" s="4" customFormat="1" ht="13.2" x14ac:dyDescent="0.25">
      <c r="A74" s="25" t="s">
        <v>72</v>
      </c>
      <c r="B74" s="72">
        <f>VLOOKUP(A74,[7]Summary!$A$5:$O$104,7,FALSE)</f>
        <v>74</v>
      </c>
    </row>
    <row r="75" spans="1:2" s="4" customFormat="1" ht="13.2" x14ac:dyDescent="0.25">
      <c r="A75" s="25" t="s">
        <v>73</v>
      </c>
      <c r="B75" s="72">
        <f>VLOOKUP(A75,[7]Summary!$A$5:$O$104,7,FALSE)</f>
        <v>578</v>
      </c>
    </row>
    <row r="76" spans="1:2" s="4" customFormat="1" ht="13.2" x14ac:dyDescent="0.25">
      <c r="A76" s="25" t="s">
        <v>74</v>
      </c>
      <c r="B76" s="72">
        <f>VLOOKUP(A76,[7]Summary!$A$5:$O$104,7,FALSE)</f>
        <v>31</v>
      </c>
    </row>
    <row r="77" spans="1:2" s="4" customFormat="1" ht="13.2" x14ac:dyDescent="0.25">
      <c r="A77" s="25" t="s">
        <v>75</v>
      </c>
      <c r="B77" s="72">
        <f>VLOOKUP(A77,[7]Summary!$A$5:$O$104,7,FALSE)</f>
        <v>435</v>
      </c>
    </row>
    <row r="78" spans="1:2" s="4" customFormat="1" ht="13.2" x14ac:dyDescent="0.25">
      <c r="A78" s="25" t="s">
        <v>76</v>
      </c>
      <c r="B78" s="72">
        <f>VLOOKUP(A78,[7]Summary!$A$5:$O$104,7,FALSE)</f>
        <v>293</v>
      </c>
    </row>
    <row r="79" spans="1:2" s="4" customFormat="1" ht="13.2" x14ac:dyDescent="0.25">
      <c r="A79" s="25" t="s">
        <v>77</v>
      </c>
      <c r="B79" s="72">
        <f>VLOOKUP(A79,[7]Summary!$A$5:$O$104,7,FALSE)</f>
        <v>717</v>
      </c>
    </row>
    <row r="80" spans="1:2" s="4" customFormat="1" ht="13.2" x14ac:dyDescent="0.25">
      <c r="A80" s="25" t="s">
        <v>78</v>
      </c>
      <c r="B80" s="72">
        <f>VLOOKUP(A80,[7]Summary!$A$5:$O$104,7,FALSE)</f>
        <v>354</v>
      </c>
    </row>
    <row r="81" spans="1:2" s="4" customFormat="1" ht="13.2" x14ac:dyDescent="0.25">
      <c r="A81" s="25" t="s">
        <v>79</v>
      </c>
      <c r="B81" s="72">
        <f>VLOOKUP(A81,[7]Summary!$A$5:$O$104,7,FALSE)</f>
        <v>490</v>
      </c>
    </row>
    <row r="82" spans="1:2" s="4" customFormat="1" ht="13.2" x14ac:dyDescent="0.25">
      <c r="A82" s="25" t="s">
        <v>80</v>
      </c>
      <c r="B82" s="72">
        <f>VLOOKUP(A82,[7]Summary!$A$5:$O$104,7,FALSE)</f>
        <v>210</v>
      </c>
    </row>
    <row r="83" spans="1:2" s="4" customFormat="1" ht="13.2" x14ac:dyDescent="0.25">
      <c r="A83" s="25" t="s">
        <v>81</v>
      </c>
      <c r="B83" s="72">
        <f>VLOOKUP(A83,[7]Summary!$A$5:$O$104,7,FALSE)</f>
        <v>189</v>
      </c>
    </row>
    <row r="84" spans="1:2" s="4" customFormat="1" ht="13.2" x14ac:dyDescent="0.25">
      <c r="A84" s="25" t="s">
        <v>82</v>
      </c>
      <c r="B84" s="72">
        <f>VLOOKUP(A84,[7]Summary!$A$5:$O$104,7,FALSE)</f>
        <v>176</v>
      </c>
    </row>
    <row r="85" spans="1:2" s="4" customFormat="1" ht="13.2" x14ac:dyDescent="0.25">
      <c r="A85" s="25" t="s">
        <v>83</v>
      </c>
      <c r="B85" s="72">
        <f>VLOOKUP(A85,[7]Summary!$A$5:$O$104,7,FALSE)</f>
        <v>175</v>
      </c>
    </row>
    <row r="86" spans="1:2" s="4" customFormat="1" ht="13.2" x14ac:dyDescent="0.25">
      <c r="A86" s="25" t="s">
        <v>84</v>
      </c>
      <c r="B86" s="72">
        <f>VLOOKUP(A86,[7]Summary!$A$5:$O$104,7,FALSE)</f>
        <v>106</v>
      </c>
    </row>
    <row r="87" spans="1:2" s="4" customFormat="1" ht="13.2" x14ac:dyDescent="0.25">
      <c r="A87" s="25" t="s">
        <v>85</v>
      </c>
      <c r="B87" s="72">
        <f>VLOOKUP(A87,[7]Summary!$A$5:$O$104,7,FALSE)</f>
        <v>204</v>
      </c>
    </row>
    <row r="88" spans="1:2" s="4" customFormat="1" ht="13.2" x14ac:dyDescent="0.25">
      <c r="A88" s="25" t="s">
        <v>86</v>
      </c>
      <c r="B88" s="72">
        <f>VLOOKUP(A88,[7]Summary!$A$5:$O$104,7,FALSE)</f>
        <v>39</v>
      </c>
    </row>
    <row r="89" spans="1:2" s="4" customFormat="1" ht="13.2" x14ac:dyDescent="0.25">
      <c r="A89" s="25" t="s">
        <v>87</v>
      </c>
      <c r="B89" s="72">
        <f>VLOOKUP(A89,[7]Summary!$A$5:$O$104,7,FALSE)</f>
        <v>72</v>
      </c>
    </row>
    <row r="90" spans="1:2" s="4" customFormat="1" ht="13.2" x14ac:dyDescent="0.25">
      <c r="A90" s="25" t="s">
        <v>88</v>
      </c>
      <c r="B90" s="72">
        <f>VLOOKUP(A90,[7]Summary!$A$5:$O$104,7,FALSE)</f>
        <v>9</v>
      </c>
    </row>
    <row r="91" spans="1:2" s="4" customFormat="1" ht="13.2" x14ac:dyDescent="0.25">
      <c r="A91" s="25" t="s">
        <v>89</v>
      </c>
      <c r="B91" s="72">
        <f>VLOOKUP(A91,[7]Summary!$A$5:$O$104,7,FALSE)</f>
        <v>266</v>
      </c>
    </row>
    <row r="92" spans="1:2" s="4" customFormat="1" ht="13.2" x14ac:dyDescent="0.25">
      <c r="A92" s="25" t="s">
        <v>90</v>
      </c>
      <c r="B92" s="72">
        <f>VLOOKUP(A92,[7]Summary!$A$5:$O$104,7,FALSE)</f>
        <v>171</v>
      </c>
    </row>
    <row r="93" spans="1:2" s="4" customFormat="1" ht="13.2" x14ac:dyDescent="0.25">
      <c r="A93" s="25" t="s">
        <v>91</v>
      </c>
      <c r="B93" s="72">
        <f>VLOOKUP(A93,[7]Summary!$A$5:$O$104,7,FALSE)</f>
        <v>1396</v>
      </c>
    </row>
    <row r="94" spans="1:2" s="4" customFormat="1" ht="13.2" x14ac:dyDescent="0.25">
      <c r="A94" s="25" t="s">
        <v>92</v>
      </c>
      <c r="B94" s="72">
        <f>VLOOKUP(A94,[7]Summary!$A$5:$O$104,7,FALSE)</f>
        <v>79</v>
      </c>
    </row>
    <row r="95" spans="1:2" s="4" customFormat="1" ht="13.2" x14ac:dyDescent="0.25">
      <c r="A95" s="25" t="s">
        <v>93</v>
      </c>
      <c r="B95" s="72">
        <f>VLOOKUP(A95,[7]Summary!$A$5:$O$104,7,FALSE)</f>
        <v>46</v>
      </c>
    </row>
    <row r="96" spans="1:2" s="4" customFormat="1" ht="13.2" x14ac:dyDescent="0.25">
      <c r="A96" s="25" t="s">
        <v>94</v>
      </c>
      <c r="B96" s="72">
        <f>VLOOKUP(A96,[7]Summary!$A$5:$O$104,7,FALSE)</f>
        <v>16</v>
      </c>
    </row>
    <row r="97" spans="1:2" s="4" customFormat="1" ht="13.2" x14ac:dyDescent="0.25">
      <c r="A97" s="25" t="s">
        <v>95</v>
      </c>
      <c r="B97" s="72">
        <f>VLOOKUP(A97,[7]Summary!$A$5:$O$104,7,FALSE)</f>
        <v>170</v>
      </c>
    </row>
    <row r="98" spans="1:2" s="4" customFormat="1" ht="13.2" x14ac:dyDescent="0.25">
      <c r="A98" s="25" t="s">
        <v>96</v>
      </c>
      <c r="B98" s="72">
        <f>VLOOKUP(A98,[7]Summary!$A$5:$O$104,7,FALSE)</f>
        <v>33</v>
      </c>
    </row>
    <row r="99" spans="1:2" s="4" customFormat="1" ht="13.2" x14ac:dyDescent="0.25">
      <c r="A99" s="25" t="s">
        <v>97</v>
      </c>
      <c r="B99" s="72">
        <f>VLOOKUP(A99,[7]Summary!$A$5:$O$104,7,FALSE)</f>
        <v>210</v>
      </c>
    </row>
    <row r="100" spans="1:2" s="4" customFormat="1" ht="13.2" x14ac:dyDescent="0.25">
      <c r="A100" s="25" t="s">
        <v>98</v>
      </c>
      <c r="B100" s="72">
        <f>VLOOKUP(A100,[7]Summary!$A$5:$O$104,7,FALSE)</f>
        <v>81</v>
      </c>
    </row>
    <row r="101" spans="1:2" s="4" customFormat="1" ht="13.2" x14ac:dyDescent="0.25">
      <c r="A101" s="25" t="s">
        <v>99</v>
      </c>
      <c r="B101" s="72">
        <f>VLOOKUP(A101,[7]Summary!$A$5:$O$104,7,FALSE)</f>
        <v>49</v>
      </c>
    </row>
    <row r="102" spans="1:2" s="4" customFormat="1" ht="13.2" x14ac:dyDescent="0.25">
      <c r="A102" s="27" t="s">
        <v>100</v>
      </c>
      <c r="B102" s="73">
        <f>[7]Summary!G105</f>
        <v>25664</v>
      </c>
    </row>
    <row r="103" spans="1:2" s="4" customFormat="1" x14ac:dyDescent="0.2">
      <c r="A103" s="28"/>
      <c r="B103" s="28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C6CB-EB5A-49CB-BF6F-660FC3B574EB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45047</v>
      </c>
      <c r="C1"/>
      <c r="D1"/>
    </row>
    <row r="2" spans="1:4" ht="14.4" x14ac:dyDescent="0.3">
      <c r="A2" s="5" t="s">
        <v>0</v>
      </c>
      <c r="B2" s="66">
        <v>1120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224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250</v>
      </c>
    </row>
    <row r="11" spans="1:4" ht="14.4" x14ac:dyDescent="0.3">
      <c r="A11" s="5" t="s">
        <v>9</v>
      </c>
      <c r="B11" s="66">
        <v>642</v>
      </c>
    </row>
    <row r="12" spans="1:4" ht="14.4" x14ac:dyDescent="0.3">
      <c r="A12" s="5" t="s">
        <v>10</v>
      </c>
      <c r="B12" s="66">
        <v>1458</v>
      </c>
    </row>
    <row r="13" spans="1:4" ht="14.4" x14ac:dyDescent="0.3">
      <c r="A13" s="5" t="s">
        <v>11</v>
      </c>
      <c r="B13" s="66">
        <v>560</v>
      </c>
    </row>
    <row r="14" spans="1:4" ht="14.4" x14ac:dyDescent="0.3">
      <c r="A14" s="5" t="s">
        <v>12</v>
      </c>
      <c r="B14" s="66">
        <v>1324</v>
      </c>
    </row>
    <row r="15" spans="1:4" ht="14.4" x14ac:dyDescent="0.3">
      <c r="A15" s="5" t="s">
        <v>13</v>
      </c>
      <c r="B15" s="66">
        <v>576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321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1108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93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400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3278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104</v>
      </c>
    </row>
    <row r="30" spans="1:2" ht="14.4" x14ac:dyDescent="0.3">
      <c r="A30" s="5" t="s">
        <v>28</v>
      </c>
      <c r="B30" s="66">
        <v>984</v>
      </c>
    </row>
    <row r="31" spans="1:2" ht="14.4" x14ac:dyDescent="0.3">
      <c r="A31" s="5" t="s">
        <v>29</v>
      </c>
      <c r="B31" s="66">
        <v>195</v>
      </c>
    </row>
    <row r="32" spans="1:2" ht="14.4" x14ac:dyDescent="0.3">
      <c r="A32" s="5" t="s">
        <v>30</v>
      </c>
      <c r="B32" s="66">
        <v>384</v>
      </c>
    </row>
    <row r="33" spans="1:2" ht="14.4" x14ac:dyDescent="0.3">
      <c r="A33" s="5" t="s">
        <v>31</v>
      </c>
      <c r="B33" s="66">
        <v>2019</v>
      </c>
    </row>
    <row r="34" spans="1:2" ht="14.4" x14ac:dyDescent="0.3">
      <c r="A34" s="5" t="s">
        <v>32</v>
      </c>
      <c r="B34" s="66">
        <v>453</v>
      </c>
    </row>
    <row r="35" spans="1:2" ht="14.4" x14ac:dyDescent="0.3">
      <c r="A35" s="5" t="s">
        <v>33</v>
      </c>
      <c r="B35" s="66">
        <v>2740</v>
      </c>
    </row>
    <row r="36" spans="1:2" ht="14.4" x14ac:dyDescent="0.3">
      <c r="A36" s="5" t="s">
        <v>34</v>
      </c>
      <c r="B36" s="66">
        <v>364</v>
      </c>
    </row>
    <row r="37" spans="1:2" ht="14.4" x14ac:dyDescent="0.3">
      <c r="A37" s="5" t="s">
        <v>35</v>
      </c>
      <c r="B37" s="66">
        <v>1863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4658</v>
      </c>
    </row>
    <row r="43" spans="1:2" ht="14.4" x14ac:dyDescent="0.3">
      <c r="A43" s="5" t="s">
        <v>41</v>
      </c>
      <c r="B43" s="66">
        <v>470</v>
      </c>
    </row>
    <row r="44" spans="1:2" ht="14.4" x14ac:dyDescent="0.3">
      <c r="A44" s="5" t="s">
        <v>42</v>
      </c>
      <c r="B44" s="66">
        <v>836</v>
      </c>
    </row>
    <row r="45" spans="1:2" ht="14.4" x14ac:dyDescent="0.3">
      <c r="A45" s="5" t="s">
        <v>43</v>
      </c>
      <c r="B45" s="66">
        <v>330</v>
      </c>
    </row>
    <row r="46" spans="1:2" ht="14.4" x14ac:dyDescent="0.3">
      <c r="A46" s="5" t="s">
        <v>44</v>
      </c>
      <c r="B46" s="66">
        <v>457</v>
      </c>
    </row>
    <row r="47" spans="1:2" ht="14.4" x14ac:dyDescent="0.3">
      <c r="A47" s="5" t="s">
        <v>45</v>
      </c>
      <c r="B47" s="66">
        <v>177</v>
      </c>
    </row>
    <row r="48" spans="1:2" ht="14.4" x14ac:dyDescent="0.3">
      <c r="A48" s="5" t="s">
        <v>46</v>
      </c>
      <c r="B48" s="66">
        <v>416</v>
      </c>
    </row>
    <row r="49" spans="1:2" ht="14.4" x14ac:dyDescent="0.3">
      <c r="A49" s="5" t="s">
        <v>47</v>
      </c>
      <c r="B49" s="66">
        <v>31</v>
      </c>
    </row>
    <row r="50" spans="1:2" ht="14.4" x14ac:dyDescent="0.3">
      <c r="A50" s="5" t="s">
        <v>48</v>
      </c>
      <c r="B50" s="66">
        <v>764</v>
      </c>
    </row>
    <row r="51" spans="1:2" ht="14.4" x14ac:dyDescent="0.3">
      <c r="A51" s="5" t="s">
        <v>49</v>
      </c>
      <c r="B51" s="66">
        <v>234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394</v>
      </c>
    </row>
    <row r="55" spans="1:2" ht="14.4" x14ac:dyDescent="0.3">
      <c r="A55" s="5" t="s">
        <v>53</v>
      </c>
      <c r="B55" s="66">
        <v>597</v>
      </c>
    </row>
    <row r="56" spans="1:2" ht="14.4" x14ac:dyDescent="0.3">
      <c r="A56" s="5" t="s">
        <v>54</v>
      </c>
      <c r="B56" s="66">
        <v>431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100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7727</v>
      </c>
    </row>
    <row r="62" spans="1:2" ht="14.4" x14ac:dyDescent="0.3">
      <c r="A62" s="5" t="s">
        <v>60</v>
      </c>
      <c r="B62" s="66">
        <v>56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665</v>
      </c>
    </row>
    <row r="66" spans="1:2" ht="14.4" x14ac:dyDescent="0.3">
      <c r="A66" s="7" t="s">
        <v>64</v>
      </c>
      <c r="B66" s="66">
        <v>1317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1255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71</v>
      </c>
    </row>
    <row r="71" spans="1:2" ht="14.4" x14ac:dyDescent="0.3">
      <c r="A71" s="5" t="s">
        <v>69</v>
      </c>
      <c r="B71" s="66">
        <v>254</v>
      </c>
    </row>
    <row r="72" spans="1:2" ht="14.4" x14ac:dyDescent="0.3">
      <c r="A72" s="5" t="s">
        <v>70</v>
      </c>
      <c r="B72" s="66">
        <v>298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1666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798</v>
      </c>
    </row>
    <row r="78" spans="1:2" ht="14.4" x14ac:dyDescent="0.3">
      <c r="A78" s="5" t="s">
        <v>76</v>
      </c>
      <c r="B78" s="66">
        <v>486</v>
      </c>
    </row>
    <row r="79" spans="1:2" ht="14.4" x14ac:dyDescent="0.3">
      <c r="A79" s="5" t="s">
        <v>77</v>
      </c>
      <c r="B79" s="66">
        <v>1467</v>
      </c>
    </row>
    <row r="80" spans="1:2" ht="14.4" x14ac:dyDescent="0.3">
      <c r="A80" s="5" t="s">
        <v>78</v>
      </c>
      <c r="B80" s="66">
        <v>559</v>
      </c>
    </row>
    <row r="81" spans="1:2" ht="14.4" x14ac:dyDescent="0.3">
      <c r="A81" s="5" t="s">
        <v>79</v>
      </c>
      <c r="B81" s="66">
        <v>972</v>
      </c>
    </row>
    <row r="82" spans="1:2" ht="14.4" x14ac:dyDescent="0.3">
      <c r="A82" s="5" t="s">
        <v>80</v>
      </c>
      <c r="B82" s="66">
        <v>475</v>
      </c>
    </row>
    <row r="83" spans="1:2" ht="14.4" x14ac:dyDescent="0.3">
      <c r="A83" s="5" t="s">
        <v>81</v>
      </c>
      <c r="B83" s="66">
        <v>497</v>
      </c>
    </row>
    <row r="84" spans="1:2" ht="14.4" x14ac:dyDescent="0.3">
      <c r="A84" s="5" t="s">
        <v>82</v>
      </c>
      <c r="B84" s="66">
        <v>371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249</v>
      </c>
    </row>
    <row r="87" spans="1:2" ht="14.4" x14ac:dyDescent="0.3">
      <c r="A87" s="5" t="s">
        <v>85</v>
      </c>
      <c r="B87" s="66">
        <v>404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4828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107</v>
      </c>
    </row>
    <row r="96" spans="1:2" ht="14.4" x14ac:dyDescent="0.3">
      <c r="A96" s="5" t="s">
        <v>94</v>
      </c>
      <c r="B96" s="66">
        <v>160</v>
      </c>
    </row>
    <row r="97" spans="1:2" ht="14.4" x14ac:dyDescent="0.3">
      <c r="A97" s="5" t="s">
        <v>95</v>
      </c>
      <c r="B97" s="66">
        <v>1066</v>
      </c>
    </row>
    <row r="98" spans="1:2" ht="14.4" x14ac:dyDescent="0.3">
      <c r="A98" s="5" t="s">
        <v>96</v>
      </c>
      <c r="B98" s="66">
        <v>386</v>
      </c>
    </row>
    <row r="99" spans="1:2" ht="14.4" x14ac:dyDescent="0.3">
      <c r="A99" s="5" t="s">
        <v>97</v>
      </c>
      <c r="B99" s="66">
        <v>643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101</v>
      </c>
    </row>
    <row r="102" spans="1:2" ht="14.4" x14ac:dyDescent="0.3">
      <c r="A102" s="5" t="s">
        <v>104</v>
      </c>
      <c r="B102" s="66"/>
    </row>
    <row r="103" spans="1:2" ht="14.4" x14ac:dyDescent="0.3">
      <c r="A103" s="8" t="s">
        <v>100</v>
      </c>
      <c r="B103" s="66">
        <f>SUM(B2:B102)</f>
        <v>66525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4" customWidth="1"/>
    <col min="2" max="2" width="12.44140625" style="36" customWidth="1"/>
    <col min="3" max="3" width="8" style="36" customWidth="1"/>
    <col min="4" max="4" width="9" style="36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41487</v>
      </c>
      <c r="C1"/>
      <c r="D1"/>
    </row>
    <row r="2" spans="1:4" x14ac:dyDescent="0.25">
      <c r="A2" s="79" t="s">
        <v>0</v>
      </c>
      <c r="B2" s="40">
        <v>541</v>
      </c>
      <c r="C2" s="30"/>
      <c r="D2" s="30"/>
    </row>
    <row r="3" spans="1:4" x14ac:dyDescent="0.25">
      <c r="A3" s="79" t="s">
        <v>1</v>
      </c>
      <c r="B3" s="40">
        <v>177</v>
      </c>
      <c r="C3" s="30"/>
      <c r="D3" s="30"/>
    </row>
    <row r="4" spans="1:4" x14ac:dyDescent="0.25">
      <c r="A4" s="79" t="s">
        <v>2</v>
      </c>
      <c r="B4" s="40">
        <v>52</v>
      </c>
      <c r="C4" s="30"/>
      <c r="D4" s="30"/>
    </row>
    <row r="5" spans="1:4" x14ac:dyDescent="0.25">
      <c r="A5" s="79" t="s">
        <v>3</v>
      </c>
      <c r="B5" s="40">
        <v>210</v>
      </c>
      <c r="C5" s="30"/>
      <c r="D5" s="30"/>
    </row>
    <row r="6" spans="1:4" x14ac:dyDescent="0.25">
      <c r="A6" s="79" t="s">
        <v>4</v>
      </c>
      <c r="B6" s="40">
        <v>76</v>
      </c>
      <c r="C6" s="30"/>
      <c r="D6" s="30"/>
    </row>
    <row r="7" spans="1:4" x14ac:dyDescent="0.25">
      <c r="A7" s="79" t="s">
        <v>5</v>
      </c>
      <c r="B7" s="40">
        <v>69</v>
      </c>
      <c r="C7" s="30"/>
      <c r="D7" s="30"/>
    </row>
    <row r="8" spans="1:4" x14ac:dyDescent="0.25">
      <c r="A8" s="79" t="s">
        <v>6</v>
      </c>
      <c r="B8" s="40">
        <v>276</v>
      </c>
      <c r="C8" s="30"/>
      <c r="D8" s="30"/>
    </row>
    <row r="9" spans="1:4" x14ac:dyDescent="0.25">
      <c r="A9" s="79" t="s">
        <v>7</v>
      </c>
      <c r="B9" s="40">
        <v>132</v>
      </c>
      <c r="C9" s="30"/>
      <c r="D9" s="30"/>
    </row>
    <row r="10" spans="1:4" x14ac:dyDescent="0.25">
      <c r="A10" s="79" t="s">
        <v>8</v>
      </c>
      <c r="B10" s="40">
        <v>198</v>
      </c>
      <c r="C10" s="30"/>
      <c r="D10" s="30"/>
    </row>
    <row r="11" spans="1:4" x14ac:dyDescent="0.25">
      <c r="A11" s="79" t="s">
        <v>9</v>
      </c>
      <c r="B11" s="40">
        <v>511</v>
      </c>
      <c r="C11" s="30"/>
      <c r="D11" s="30"/>
    </row>
    <row r="12" spans="1:4" x14ac:dyDescent="0.25">
      <c r="A12" s="79" t="s">
        <v>10</v>
      </c>
      <c r="B12" s="40">
        <v>1368</v>
      </c>
      <c r="C12" s="30"/>
      <c r="D12" s="30"/>
    </row>
    <row r="13" spans="1:4" x14ac:dyDescent="0.25">
      <c r="A13" s="79" t="s">
        <v>11</v>
      </c>
      <c r="B13" s="40">
        <v>369</v>
      </c>
      <c r="C13" s="30"/>
      <c r="D13" s="30"/>
    </row>
    <row r="14" spans="1:4" x14ac:dyDescent="0.25">
      <c r="A14" s="79" t="s">
        <v>12</v>
      </c>
      <c r="B14" s="40">
        <v>370</v>
      </c>
      <c r="C14" s="30"/>
      <c r="D14" s="30"/>
    </row>
    <row r="15" spans="1:4" x14ac:dyDescent="0.25">
      <c r="A15" s="79" t="s">
        <v>13</v>
      </c>
      <c r="B15" s="40">
        <v>249</v>
      </c>
      <c r="C15" s="30"/>
      <c r="D15" s="30"/>
    </row>
    <row r="16" spans="1:4" x14ac:dyDescent="0.25">
      <c r="A16" s="79" t="s">
        <v>14</v>
      </c>
      <c r="B16" s="40">
        <v>25</v>
      </c>
      <c r="C16" s="30"/>
      <c r="D16" s="30"/>
    </row>
    <row r="17" spans="1:4" x14ac:dyDescent="0.25">
      <c r="A17" s="79" t="s">
        <v>15</v>
      </c>
      <c r="B17" s="40">
        <v>318</v>
      </c>
      <c r="C17" s="30"/>
      <c r="D17" s="30"/>
    </row>
    <row r="18" spans="1:4" x14ac:dyDescent="0.25">
      <c r="A18" s="79" t="s">
        <v>16</v>
      </c>
      <c r="B18" s="40">
        <v>108</v>
      </c>
      <c r="C18" s="30"/>
      <c r="D18" s="30"/>
    </row>
    <row r="19" spans="1:4" x14ac:dyDescent="0.25">
      <c r="A19" s="79" t="s">
        <v>17</v>
      </c>
      <c r="B19" s="40">
        <v>1028</v>
      </c>
      <c r="C19" s="30"/>
      <c r="D19" s="30"/>
    </row>
    <row r="20" spans="1:4" x14ac:dyDescent="0.25">
      <c r="A20" s="79" t="s">
        <v>18</v>
      </c>
      <c r="B20" s="40">
        <v>178</v>
      </c>
      <c r="C20" s="30"/>
      <c r="D20" s="30"/>
    </row>
    <row r="21" spans="1:4" x14ac:dyDescent="0.25">
      <c r="A21" s="79" t="s">
        <v>19</v>
      </c>
      <c r="B21" s="40">
        <v>121</v>
      </c>
      <c r="C21" s="30"/>
      <c r="D21" s="30"/>
    </row>
    <row r="22" spans="1:4" x14ac:dyDescent="0.25">
      <c r="A22" s="79" t="s">
        <v>20</v>
      </c>
      <c r="B22" s="40">
        <v>77</v>
      </c>
      <c r="C22" s="30"/>
      <c r="D22" s="30"/>
    </row>
    <row r="23" spans="1:4" x14ac:dyDescent="0.25">
      <c r="A23" s="79" t="s">
        <v>21</v>
      </c>
      <c r="B23" s="40">
        <v>66</v>
      </c>
      <c r="C23" s="30"/>
      <c r="D23" s="30"/>
    </row>
    <row r="24" spans="1:4" x14ac:dyDescent="0.25">
      <c r="A24" s="79" t="s">
        <v>22</v>
      </c>
      <c r="B24" s="40">
        <v>588</v>
      </c>
      <c r="C24" s="30"/>
      <c r="D24" s="30"/>
    </row>
    <row r="25" spans="1:4" x14ac:dyDescent="0.25">
      <c r="A25" s="79" t="s">
        <v>23</v>
      </c>
      <c r="B25" s="40">
        <v>426</v>
      </c>
      <c r="C25" s="30"/>
      <c r="D25" s="30"/>
    </row>
    <row r="26" spans="1:4" x14ac:dyDescent="0.25">
      <c r="A26" s="79" t="s">
        <v>24</v>
      </c>
      <c r="B26" s="40">
        <v>519</v>
      </c>
      <c r="C26" s="30"/>
      <c r="D26" s="30"/>
    </row>
    <row r="27" spans="1:4" x14ac:dyDescent="0.25">
      <c r="A27" s="79" t="s">
        <v>25</v>
      </c>
      <c r="B27" s="40">
        <v>1256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122</v>
      </c>
      <c r="C29" s="30"/>
      <c r="D29" s="30"/>
    </row>
    <row r="30" spans="1:4" x14ac:dyDescent="0.25">
      <c r="A30" s="79" t="s">
        <v>28</v>
      </c>
      <c r="B30" s="40">
        <v>730</v>
      </c>
      <c r="C30" s="30"/>
      <c r="D30" s="30"/>
    </row>
    <row r="31" spans="1:4" x14ac:dyDescent="0.25">
      <c r="A31" s="79" t="s">
        <v>29</v>
      </c>
      <c r="B31" s="40">
        <v>124</v>
      </c>
      <c r="C31" s="30"/>
      <c r="D31" s="30"/>
    </row>
    <row r="32" spans="1:4" x14ac:dyDescent="0.25">
      <c r="A32" s="79" t="s">
        <v>30</v>
      </c>
      <c r="B32" s="40">
        <v>312</v>
      </c>
      <c r="C32" s="30"/>
      <c r="D32" s="30"/>
    </row>
    <row r="33" spans="1:4" x14ac:dyDescent="0.25">
      <c r="A33" s="79" t="s">
        <v>31</v>
      </c>
      <c r="B33" s="40">
        <v>1225</v>
      </c>
      <c r="C33" s="30"/>
      <c r="D33" s="30"/>
    </row>
    <row r="34" spans="1:4" x14ac:dyDescent="0.25">
      <c r="A34" s="79" t="s">
        <v>32</v>
      </c>
      <c r="B34" s="40">
        <v>462</v>
      </c>
      <c r="C34" s="30"/>
      <c r="D34" s="30"/>
    </row>
    <row r="35" spans="1:4" x14ac:dyDescent="0.25">
      <c r="A35" s="79" t="s">
        <v>33</v>
      </c>
      <c r="B35" s="40">
        <v>1236</v>
      </c>
      <c r="C35" s="30"/>
      <c r="D35" s="30"/>
    </row>
    <row r="36" spans="1:4" x14ac:dyDescent="0.25">
      <c r="A36" s="79" t="s">
        <v>34</v>
      </c>
      <c r="B36" s="40">
        <v>273</v>
      </c>
      <c r="C36" s="30"/>
      <c r="D36" s="30"/>
    </row>
    <row r="37" spans="1:4" x14ac:dyDescent="0.25">
      <c r="A37" s="79" t="s">
        <v>35</v>
      </c>
      <c r="B37" s="40">
        <v>1210</v>
      </c>
      <c r="C37" s="30"/>
      <c r="D37" s="30"/>
    </row>
    <row r="38" spans="1:4" x14ac:dyDescent="0.25">
      <c r="A38" s="79" t="s">
        <v>36</v>
      </c>
      <c r="B38" s="40">
        <v>56</v>
      </c>
      <c r="C38" s="30"/>
      <c r="D38" s="30"/>
    </row>
    <row r="39" spans="1:4" x14ac:dyDescent="0.25">
      <c r="A39" s="79" t="s">
        <v>37</v>
      </c>
      <c r="B39" s="40">
        <v>47</v>
      </c>
      <c r="C39" s="30"/>
      <c r="D39" s="30"/>
    </row>
    <row r="40" spans="1:4" x14ac:dyDescent="0.25">
      <c r="A40" s="79" t="s">
        <v>38</v>
      </c>
      <c r="B40" s="40">
        <v>221</v>
      </c>
      <c r="C40" s="30"/>
      <c r="D40" s="30"/>
    </row>
    <row r="41" spans="1:4" x14ac:dyDescent="0.25">
      <c r="A41" s="79" t="s">
        <v>39</v>
      </c>
      <c r="B41" s="40">
        <v>86</v>
      </c>
      <c r="C41" s="30"/>
      <c r="D41" s="30"/>
    </row>
    <row r="42" spans="1:4" x14ac:dyDescent="0.25">
      <c r="A42" s="79" t="s">
        <v>40</v>
      </c>
      <c r="B42" s="40">
        <v>1778</v>
      </c>
      <c r="C42" s="30"/>
      <c r="D42" s="30"/>
    </row>
    <row r="43" spans="1:4" x14ac:dyDescent="0.25">
      <c r="A43" s="79" t="s">
        <v>41</v>
      </c>
      <c r="B43" s="40">
        <v>318</v>
      </c>
      <c r="C43" s="30"/>
      <c r="D43" s="30"/>
    </row>
    <row r="44" spans="1:4" x14ac:dyDescent="0.25">
      <c r="A44" s="79" t="s">
        <v>42</v>
      </c>
      <c r="B44" s="40">
        <v>698</v>
      </c>
      <c r="C44" s="30"/>
      <c r="D44" s="30"/>
    </row>
    <row r="45" spans="1:4" x14ac:dyDescent="0.25">
      <c r="A45" s="79" t="s">
        <v>43</v>
      </c>
      <c r="B45" s="40">
        <v>260</v>
      </c>
      <c r="C45" s="30"/>
      <c r="D45" s="30"/>
    </row>
    <row r="46" spans="1:4" x14ac:dyDescent="0.25">
      <c r="A46" s="79" t="s">
        <v>44</v>
      </c>
      <c r="B46" s="40">
        <v>327</v>
      </c>
      <c r="C46" s="30"/>
      <c r="D46" s="30"/>
    </row>
    <row r="47" spans="1:4" x14ac:dyDescent="0.25">
      <c r="A47" s="79" t="s">
        <v>45</v>
      </c>
      <c r="B47" s="40">
        <v>150</v>
      </c>
      <c r="C47" s="30"/>
      <c r="D47" s="30"/>
    </row>
    <row r="48" spans="1:4" x14ac:dyDescent="0.25">
      <c r="A48" s="79" t="s">
        <v>46</v>
      </c>
      <c r="B48" s="40">
        <v>228</v>
      </c>
      <c r="C48" s="30"/>
      <c r="D48" s="30"/>
    </row>
    <row r="49" spans="1:4" x14ac:dyDescent="0.25">
      <c r="A49" s="79" t="s">
        <v>47</v>
      </c>
      <c r="B49" s="40">
        <v>26</v>
      </c>
      <c r="C49" s="30"/>
      <c r="D49" s="30"/>
    </row>
    <row r="50" spans="1:4" x14ac:dyDescent="0.25">
      <c r="A50" s="79" t="s">
        <v>48</v>
      </c>
      <c r="B50" s="40">
        <v>371</v>
      </c>
      <c r="C50" s="30"/>
      <c r="D50" s="30"/>
    </row>
    <row r="51" spans="1:4" x14ac:dyDescent="0.25">
      <c r="A51" s="79" t="s">
        <v>49</v>
      </c>
      <c r="B51" s="40">
        <v>113</v>
      </c>
      <c r="C51" s="30"/>
      <c r="D51" s="30"/>
    </row>
    <row r="52" spans="1:4" x14ac:dyDescent="0.25">
      <c r="A52" s="79" t="s">
        <v>50</v>
      </c>
      <c r="B52" s="40">
        <v>903</v>
      </c>
      <c r="C52" s="30"/>
      <c r="D52" s="30"/>
    </row>
    <row r="53" spans="1:4" x14ac:dyDescent="0.25">
      <c r="A53" s="79" t="s">
        <v>51</v>
      </c>
      <c r="B53" s="40">
        <v>59</v>
      </c>
      <c r="C53" s="74"/>
      <c r="D53" s="74"/>
    </row>
    <row r="54" spans="1:4" x14ac:dyDescent="0.25">
      <c r="A54" s="79" t="s">
        <v>52</v>
      </c>
      <c r="B54" s="40">
        <v>353</v>
      </c>
      <c r="C54" s="74"/>
      <c r="D54" s="74"/>
    </row>
    <row r="55" spans="1:4" x14ac:dyDescent="0.25">
      <c r="A55" s="79" t="s">
        <v>53</v>
      </c>
      <c r="B55" s="40">
        <v>435</v>
      </c>
      <c r="C55" s="74"/>
      <c r="D55" s="74"/>
    </row>
    <row r="56" spans="1:4" x14ac:dyDescent="0.25">
      <c r="A56" s="79" t="s">
        <v>54</v>
      </c>
      <c r="B56" s="40">
        <v>278</v>
      </c>
      <c r="C56" s="74"/>
      <c r="D56" s="74"/>
    </row>
    <row r="57" spans="1:4" x14ac:dyDescent="0.25">
      <c r="A57" s="79" t="s">
        <v>55</v>
      </c>
      <c r="B57" s="40">
        <v>150</v>
      </c>
      <c r="C57" s="74"/>
      <c r="D57" s="74"/>
    </row>
    <row r="58" spans="1:4" x14ac:dyDescent="0.25">
      <c r="A58" s="79" t="s">
        <v>56</v>
      </c>
      <c r="B58" s="40">
        <v>128</v>
      </c>
      <c r="C58" s="74"/>
      <c r="D58" s="74"/>
    </row>
    <row r="59" spans="1:4" x14ac:dyDescent="0.25">
      <c r="A59" s="79" t="s">
        <v>57</v>
      </c>
      <c r="B59" s="40">
        <v>117</v>
      </c>
      <c r="C59" s="74"/>
      <c r="D59" s="74"/>
    </row>
    <row r="60" spans="1:4" x14ac:dyDescent="0.25">
      <c r="A60" s="79" t="s">
        <v>58</v>
      </c>
      <c r="B60" s="40">
        <v>332</v>
      </c>
      <c r="C60" s="74"/>
      <c r="D60" s="74"/>
    </row>
    <row r="61" spans="1:4" x14ac:dyDescent="0.25">
      <c r="A61" s="79" t="s">
        <v>59</v>
      </c>
      <c r="B61" s="40">
        <v>3782</v>
      </c>
      <c r="C61" s="74"/>
      <c r="D61" s="74"/>
    </row>
    <row r="62" spans="1:4" x14ac:dyDescent="0.25">
      <c r="A62" s="79" t="s">
        <v>60</v>
      </c>
      <c r="B62" s="40">
        <v>39</v>
      </c>
      <c r="C62" s="74"/>
      <c r="D62" s="74"/>
    </row>
    <row r="63" spans="1:4" x14ac:dyDescent="0.25">
      <c r="A63" s="79" t="s">
        <v>61</v>
      </c>
      <c r="B63" s="40">
        <v>212</v>
      </c>
      <c r="C63" s="74"/>
      <c r="D63" s="74"/>
    </row>
    <row r="64" spans="1:4" x14ac:dyDescent="0.25">
      <c r="A64" s="79" t="s">
        <v>62</v>
      </c>
      <c r="B64" s="40">
        <v>233</v>
      </c>
      <c r="C64" s="74"/>
      <c r="D64" s="74"/>
    </row>
    <row r="65" spans="1:4" x14ac:dyDescent="0.25">
      <c r="A65" s="79" t="s">
        <v>63</v>
      </c>
      <c r="B65" s="40">
        <v>380</v>
      </c>
      <c r="C65" s="74"/>
      <c r="D65" s="74"/>
    </row>
    <row r="66" spans="1:4" x14ac:dyDescent="0.25">
      <c r="A66" s="79" t="s">
        <v>64</v>
      </c>
      <c r="B66" s="40">
        <v>899</v>
      </c>
      <c r="C66" s="74"/>
      <c r="D66" s="74"/>
    </row>
    <row r="67" spans="1:4" x14ac:dyDescent="0.25">
      <c r="A67" s="79" t="s">
        <v>65</v>
      </c>
      <c r="B67" s="40">
        <v>169</v>
      </c>
      <c r="C67" s="74"/>
      <c r="D67" s="74"/>
    </row>
    <row r="68" spans="1:4" x14ac:dyDescent="0.25">
      <c r="A68" s="79" t="s">
        <v>66</v>
      </c>
      <c r="B68" s="40">
        <v>771</v>
      </c>
      <c r="C68" s="74"/>
      <c r="D68" s="74"/>
    </row>
    <row r="69" spans="1:4" x14ac:dyDescent="0.25">
      <c r="A69" s="79" t="s">
        <v>67</v>
      </c>
      <c r="B69" s="40">
        <v>429</v>
      </c>
      <c r="C69" s="74"/>
      <c r="D69" s="74"/>
    </row>
    <row r="70" spans="1:4" x14ac:dyDescent="0.25">
      <c r="A70" s="79" t="s">
        <v>68</v>
      </c>
      <c r="B70" s="40">
        <v>59</v>
      </c>
      <c r="C70" s="74"/>
      <c r="D70" s="74"/>
    </row>
    <row r="71" spans="1:4" x14ac:dyDescent="0.25">
      <c r="A71" s="79" t="s">
        <v>69</v>
      </c>
      <c r="B71" s="40">
        <v>206</v>
      </c>
      <c r="C71" s="74"/>
      <c r="D71" s="74"/>
    </row>
    <row r="72" spans="1:4" x14ac:dyDescent="0.25">
      <c r="A72" s="79" t="s">
        <v>70</v>
      </c>
      <c r="B72" s="40">
        <v>217</v>
      </c>
      <c r="C72" s="74"/>
      <c r="D72" s="74"/>
    </row>
    <row r="73" spans="1:4" x14ac:dyDescent="0.25">
      <c r="A73" s="79" t="s">
        <v>71</v>
      </c>
      <c r="B73" s="40">
        <v>77</v>
      </c>
      <c r="C73" s="74"/>
      <c r="D73" s="74"/>
    </row>
    <row r="74" spans="1:4" x14ac:dyDescent="0.25">
      <c r="A74" s="79" t="s">
        <v>72</v>
      </c>
      <c r="B74" s="40">
        <v>192</v>
      </c>
      <c r="C74" s="74"/>
      <c r="D74" s="74"/>
    </row>
    <row r="75" spans="1:4" x14ac:dyDescent="0.25">
      <c r="A75" s="79" t="s">
        <v>73</v>
      </c>
      <c r="B75" s="40">
        <v>510</v>
      </c>
      <c r="C75" s="74"/>
      <c r="D75" s="74"/>
    </row>
    <row r="76" spans="1:4" x14ac:dyDescent="0.25">
      <c r="A76" s="79" t="s">
        <v>74</v>
      </c>
      <c r="B76" s="40">
        <v>58</v>
      </c>
      <c r="C76" s="74"/>
      <c r="D76" s="74"/>
    </row>
    <row r="77" spans="1:4" x14ac:dyDescent="0.25">
      <c r="A77" s="79" t="s">
        <v>75</v>
      </c>
      <c r="B77" s="40">
        <v>540</v>
      </c>
      <c r="C77" s="74"/>
      <c r="D77" s="74"/>
    </row>
    <row r="78" spans="1:4" x14ac:dyDescent="0.25">
      <c r="A78" s="79" t="s">
        <v>76</v>
      </c>
      <c r="B78" s="40">
        <v>336</v>
      </c>
      <c r="C78" s="74"/>
      <c r="D78" s="74"/>
    </row>
    <row r="79" spans="1:4" x14ac:dyDescent="0.25">
      <c r="A79" s="79" t="s">
        <v>77</v>
      </c>
      <c r="B79" s="40">
        <v>1114</v>
      </c>
      <c r="C79" s="74"/>
      <c r="D79" s="74"/>
    </row>
    <row r="80" spans="1:4" x14ac:dyDescent="0.25">
      <c r="A80" s="79" t="s">
        <v>78</v>
      </c>
      <c r="B80" s="40">
        <v>399</v>
      </c>
      <c r="C80" s="74"/>
      <c r="D80" s="74"/>
    </row>
    <row r="81" spans="1:4" x14ac:dyDescent="0.25">
      <c r="A81" s="79" t="s">
        <v>79</v>
      </c>
      <c r="B81" s="40">
        <v>658</v>
      </c>
      <c r="C81" s="74"/>
      <c r="D81" s="74"/>
    </row>
    <row r="82" spans="1:4" x14ac:dyDescent="0.25">
      <c r="A82" s="79" t="s">
        <v>80</v>
      </c>
      <c r="B82" s="40">
        <v>458</v>
      </c>
      <c r="C82" s="74"/>
      <c r="D82" s="74"/>
    </row>
    <row r="83" spans="1:4" x14ac:dyDescent="0.25">
      <c r="A83" s="79" t="s">
        <v>81</v>
      </c>
      <c r="B83" s="40">
        <v>379</v>
      </c>
      <c r="C83" s="74"/>
      <c r="D83" s="74"/>
    </row>
    <row r="84" spans="1:4" x14ac:dyDescent="0.25">
      <c r="A84" s="79" t="s">
        <v>82</v>
      </c>
      <c r="B84" s="40">
        <v>223</v>
      </c>
      <c r="C84" s="74"/>
      <c r="D84" s="74"/>
    </row>
    <row r="85" spans="1:4" x14ac:dyDescent="0.25">
      <c r="A85" s="79" t="s">
        <v>83</v>
      </c>
      <c r="B85" s="40">
        <v>215</v>
      </c>
      <c r="C85" s="74"/>
      <c r="D85" s="74"/>
    </row>
    <row r="86" spans="1:4" x14ac:dyDescent="0.25">
      <c r="A86" s="79" t="s">
        <v>84</v>
      </c>
      <c r="B86" s="40">
        <v>161</v>
      </c>
      <c r="C86" s="74"/>
      <c r="D86" s="74"/>
    </row>
    <row r="87" spans="1:4" x14ac:dyDescent="0.25">
      <c r="A87" s="79" t="s">
        <v>85</v>
      </c>
      <c r="B87" s="40">
        <v>282</v>
      </c>
      <c r="C87" s="74"/>
      <c r="D87" s="74"/>
    </row>
    <row r="88" spans="1:4" x14ac:dyDescent="0.25">
      <c r="A88" s="79" t="s">
        <v>86</v>
      </c>
      <c r="B88" s="40">
        <v>94</v>
      </c>
      <c r="C88" s="74"/>
      <c r="D88" s="74"/>
    </row>
    <row r="89" spans="1:4" x14ac:dyDescent="0.25">
      <c r="A89" s="79" t="s">
        <v>87</v>
      </c>
      <c r="B89" s="40">
        <v>112</v>
      </c>
      <c r="C89" s="74"/>
      <c r="D89" s="74"/>
    </row>
    <row r="90" spans="1:4" x14ac:dyDescent="0.25">
      <c r="A90" s="79" t="s">
        <v>88</v>
      </c>
      <c r="B90" s="40">
        <v>17</v>
      </c>
      <c r="C90" s="74"/>
      <c r="D90" s="74"/>
    </row>
    <row r="91" spans="1:4" x14ac:dyDescent="0.25">
      <c r="A91" s="79" t="s">
        <v>89</v>
      </c>
      <c r="B91" s="40">
        <v>558</v>
      </c>
      <c r="C91" s="74"/>
      <c r="D91" s="74"/>
    </row>
    <row r="92" spans="1:4" x14ac:dyDescent="0.25">
      <c r="A92" s="79" t="s">
        <v>90</v>
      </c>
      <c r="B92" s="40">
        <v>265</v>
      </c>
      <c r="C92" s="74"/>
      <c r="D92" s="74"/>
    </row>
    <row r="93" spans="1:4" x14ac:dyDescent="0.25">
      <c r="A93" s="79" t="s">
        <v>91</v>
      </c>
      <c r="B93" s="40">
        <v>2231</v>
      </c>
      <c r="C93" s="74"/>
      <c r="D93" s="74"/>
    </row>
    <row r="94" spans="1:4" x14ac:dyDescent="0.25">
      <c r="A94" s="79" t="s">
        <v>92</v>
      </c>
      <c r="B94" s="40">
        <v>141</v>
      </c>
      <c r="C94" s="74"/>
      <c r="D94" s="74"/>
    </row>
    <row r="95" spans="1:4" x14ac:dyDescent="0.25">
      <c r="A95" s="79" t="s">
        <v>93</v>
      </c>
      <c r="B95" s="40">
        <v>68</v>
      </c>
      <c r="C95" s="74"/>
      <c r="D95" s="74"/>
    </row>
    <row r="96" spans="1:4" x14ac:dyDescent="0.25">
      <c r="A96" s="79" t="s">
        <v>94</v>
      </c>
      <c r="B96" s="40">
        <v>104</v>
      </c>
      <c r="C96" s="74"/>
      <c r="D96" s="74"/>
    </row>
    <row r="97" spans="1:4" x14ac:dyDescent="0.25">
      <c r="A97" s="79" t="s">
        <v>95</v>
      </c>
      <c r="B97" s="40">
        <v>723</v>
      </c>
      <c r="C97" s="74"/>
      <c r="D97" s="74"/>
    </row>
    <row r="98" spans="1:4" x14ac:dyDescent="0.25">
      <c r="A98" s="79" t="s">
        <v>96</v>
      </c>
      <c r="B98" s="40">
        <v>181</v>
      </c>
      <c r="C98" s="74"/>
      <c r="D98" s="74"/>
    </row>
    <row r="99" spans="1:4" x14ac:dyDescent="0.25">
      <c r="A99" s="79" t="s">
        <v>97</v>
      </c>
      <c r="B99" s="40">
        <v>570</v>
      </c>
      <c r="C99" s="74"/>
      <c r="D99" s="74"/>
    </row>
    <row r="100" spans="1:4" x14ac:dyDescent="0.25">
      <c r="A100" s="79" t="s">
        <v>98</v>
      </c>
      <c r="B100" s="40">
        <v>155</v>
      </c>
      <c r="C100" s="74"/>
      <c r="D100" s="74"/>
    </row>
    <row r="101" spans="1:4" x14ac:dyDescent="0.25">
      <c r="A101" s="79" t="s">
        <v>99</v>
      </c>
      <c r="B101" s="40">
        <v>70</v>
      </c>
      <c r="C101" s="74"/>
      <c r="D101" s="74"/>
    </row>
    <row r="102" spans="1:4" x14ac:dyDescent="0.25">
      <c r="A102" s="80" t="s">
        <v>100</v>
      </c>
      <c r="B102" s="41">
        <v>40795</v>
      </c>
      <c r="C102" s="74"/>
      <c r="D102" s="74"/>
    </row>
    <row r="103" spans="1:4" x14ac:dyDescent="0.25">
      <c r="A103" s="81"/>
      <c r="B103" s="29"/>
      <c r="C103" s="74"/>
      <c r="D103" s="74"/>
    </row>
    <row r="104" spans="1:4" x14ac:dyDescent="0.25">
      <c r="A104" s="83"/>
      <c r="B104" s="74"/>
      <c r="C104" s="74"/>
      <c r="D104" s="74"/>
    </row>
    <row r="105" spans="1:4" x14ac:dyDescent="0.25">
      <c r="A105" s="83"/>
      <c r="B105" s="74"/>
      <c r="C105" s="74"/>
      <c r="D105" s="74"/>
    </row>
    <row r="106" spans="1:4" x14ac:dyDescent="0.25">
      <c r="A106" s="83"/>
      <c r="B106" s="74"/>
      <c r="C106" s="74"/>
      <c r="D106" s="74"/>
    </row>
    <row r="107" spans="1:4" x14ac:dyDescent="0.25">
      <c r="A107" s="83"/>
      <c r="B107" s="74"/>
      <c r="C107" s="74"/>
      <c r="D107" s="74"/>
    </row>
    <row r="108" spans="1:4" x14ac:dyDescent="0.25">
      <c r="A108" s="83"/>
      <c r="B108" s="74"/>
      <c r="C108" s="74"/>
      <c r="D108" s="74"/>
    </row>
    <row r="109" spans="1:4" x14ac:dyDescent="0.25">
      <c r="A109" s="83"/>
      <c r="B109" s="74"/>
      <c r="C109" s="74"/>
      <c r="D109" s="74"/>
    </row>
    <row r="110" spans="1:4" x14ac:dyDescent="0.25">
      <c r="A110" s="83"/>
      <c r="B110" s="74"/>
      <c r="C110" s="74"/>
      <c r="D110" s="74"/>
    </row>
    <row r="111" spans="1:4" x14ac:dyDescent="0.25">
      <c r="A111" s="83"/>
      <c r="B111" s="74"/>
      <c r="C111" s="74"/>
      <c r="D111" s="74"/>
    </row>
    <row r="112" spans="1:4" x14ac:dyDescent="0.25">
      <c r="A112" s="83"/>
      <c r="B112" s="74"/>
      <c r="C112" s="74"/>
      <c r="D112" s="74"/>
    </row>
    <row r="113" spans="1:4" x14ac:dyDescent="0.25">
      <c r="A113" s="83"/>
      <c r="B113" s="74"/>
      <c r="C113" s="74"/>
      <c r="D113" s="74"/>
    </row>
    <row r="114" spans="1:4" x14ac:dyDescent="0.25">
      <c r="A114" s="83"/>
      <c r="B114" s="74"/>
      <c r="C114" s="74"/>
      <c r="D114" s="74"/>
    </row>
    <row r="115" spans="1:4" x14ac:dyDescent="0.25">
      <c r="A115" s="83"/>
      <c r="B115" s="74"/>
      <c r="C115" s="74"/>
      <c r="D115" s="74"/>
    </row>
    <row r="116" spans="1:4" x14ac:dyDescent="0.25">
      <c r="A116" s="83"/>
      <c r="B116" s="74"/>
      <c r="C116" s="74"/>
      <c r="D116" s="74"/>
    </row>
    <row r="117" spans="1:4" x14ac:dyDescent="0.25">
      <c r="A117" s="83"/>
      <c r="B117" s="74"/>
      <c r="C117" s="74"/>
      <c r="D117" s="74"/>
    </row>
    <row r="118" spans="1:4" x14ac:dyDescent="0.25">
      <c r="A118" s="83"/>
      <c r="B118" s="74"/>
      <c r="C118" s="74"/>
      <c r="D118" s="74"/>
    </row>
    <row r="119" spans="1:4" x14ac:dyDescent="0.25">
      <c r="A119" s="83"/>
      <c r="B119" s="74"/>
      <c r="C119" s="74"/>
      <c r="D119" s="74"/>
    </row>
    <row r="120" spans="1:4" x14ac:dyDescent="0.25">
      <c r="A120" s="83"/>
      <c r="B120" s="74"/>
      <c r="C120" s="74"/>
      <c r="D120" s="74"/>
    </row>
    <row r="121" spans="1:4" x14ac:dyDescent="0.25">
      <c r="A121" s="83"/>
      <c r="B121" s="74"/>
      <c r="C121" s="74"/>
      <c r="D121" s="74"/>
    </row>
    <row r="122" spans="1:4" x14ac:dyDescent="0.25">
      <c r="A122" s="83"/>
      <c r="B122" s="74"/>
      <c r="C122" s="74"/>
      <c r="D122" s="74"/>
    </row>
    <row r="123" spans="1:4" x14ac:dyDescent="0.25">
      <c r="A123" s="83"/>
      <c r="B123" s="74"/>
      <c r="C123" s="74"/>
      <c r="D123" s="74"/>
    </row>
    <row r="124" spans="1:4" x14ac:dyDescent="0.25">
      <c r="A124" s="83"/>
      <c r="B124" s="74"/>
      <c r="C124" s="74"/>
      <c r="D124" s="74"/>
    </row>
    <row r="125" spans="1:4" x14ac:dyDescent="0.25">
      <c r="A125" s="83"/>
      <c r="B125" s="74"/>
      <c r="C125" s="74"/>
      <c r="D125" s="74"/>
    </row>
    <row r="126" spans="1:4" x14ac:dyDescent="0.25">
      <c r="A126" s="83"/>
      <c r="B126" s="74"/>
      <c r="C126" s="74"/>
      <c r="D126" s="74"/>
    </row>
    <row r="127" spans="1:4" x14ac:dyDescent="0.25">
      <c r="A127" s="83"/>
      <c r="B127" s="74"/>
      <c r="C127" s="74"/>
      <c r="D127" s="74"/>
    </row>
    <row r="128" spans="1:4" x14ac:dyDescent="0.25">
      <c r="A128" s="83"/>
      <c r="B128" s="74"/>
      <c r="C128" s="74"/>
      <c r="D128" s="74"/>
    </row>
    <row r="129" spans="1:4" x14ac:dyDescent="0.25">
      <c r="A129" s="83"/>
      <c r="B129" s="74"/>
      <c r="C129" s="74"/>
      <c r="D129" s="74"/>
    </row>
    <row r="130" spans="1:4" x14ac:dyDescent="0.25">
      <c r="A130" s="83"/>
      <c r="B130" s="74"/>
      <c r="C130" s="74"/>
      <c r="D130" s="74"/>
    </row>
    <row r="131" spans="1:4" x14ac:dyDescent="0.25">
      <c r="A131" s="83"/>
      <c r="B131" s="74"/>
      <c r="C131" s="74"/>
      <c r="D131" s="74"/>
    </row>
    <row r="132" spans="1:4" x14ac:dyDescent="0.25">
      <c r="A132" s="83"/>
      <c r="B132" s="74"/>
      <c r="C132" s="74"/>
      <c r="D132" s="74"/>
    </row>
    <row r="133" spans="1:4" x14ac:dyDescent="0.25">
      <c r="A133" s="83"/>
      <c r="B133" s="74"/>
      <c r="C133" s="74"/>
      <c r="D133" s="74"/>
    </row>
    <row r="134" spans="1:4" x14ac:dyDescent="0.25">
      <c r="A134" s="83"/>
      <c r="B134" s="74"/>
      <c r="C134" s="74"/>
      <c r="D134" s="74"/>
    </row>
    <row r="135" spans="1:4" x14ac:dyDescent="0.25">
      <c r="A135" s="83"/>
      <c r="B135" s="74"/>
      <c r="C135" s="74"/>
      <c r="D135" s="74"/>
    </row>
    <row r="136" spans="1:4" x14ac:dyDescent="0.25">
      <c r="A136" s="83"/>
      <c r="B136" s="74"/>
      <c r="C136" s="74"/>
      <c r="D136" s="74"/>
    </row>
    <row r="137" spans="1:4" x14ac:dyDescent="0.25">
      <c r="A137" s="83"/>
      <c r="B137" s="74"/>
      <c r="C137" s="74"/>
      <c r="D137" s="74"/>
    </row>
    <row r="138" spans="1:4" x14ac:dyDescent="0.25">
      <c r="A138" s="83"/>
      <c r="B138" s="74"/>
      <c r="C138" s="74"/>
      <c r="D138" s="74"/>
    </row>
    <row r="139" spans="1:4" x14ac:dyDescent="0.25">
      <c r="A139" s="83"/>
      <c r="B139" s="74"/>
      <c r="C139" s="74"/>
      <c r="D139" s="74"/>
    </row>
    <row r="140" spans="1:4" x14ac:dyDescent="0.25">
      <c r="A140" s="83"/>
      <c r="B140" s="74"/>
      <c r="C140" s="74"/>
      <c r="D140" s="74"/>
    </row>
    <row r="141" spans="1:4" x14ac:dyDescent="0.25">
      <c r="A141" s="83"/>
      <c r="B141" s="74"/>
      <c r="C141" s="74"/>
      <c r="D141" s="74"/>
    </row>
    <row r="142" spans="1:4" x14ac:dyDescent="0.25">
      <c r="A142" s="83"/>
      <c r="B142" s="74"/>
      <c r="C142" s="74"/>
      <c r="D142" s="74"/>
    </row>
    <row r="143" spans="1:4" x14ac:dyDescent="0.25">
      <c r="A143" s="83"/>
      <c r="B143" s="74"/>
      <c r="C143" s="74"/>
      <c r="D143" s="74"/>
    </row>
    <row r="144" spans="1:4" x14ac:dyDescent="0.25">
      <c r="A144" s="83"/>
      <c r="B144" s="74"/>
      <c r="C144" s="74"/>
      <c r="D144" s="74"/>
    </row>
    <row r="145" spans="1:4" x14ac:dyDescent="0.25">
      <c r="A145" s="83"/>
      <c r="B145" s="74"/>
      <c r="C145" s="74"/>
      <c r="D145" s="74"/>
    </row>
    <row r="146" spans="1:4" x14ac:dyDescent="0.25">
      <c r="A146" s="83"/>
      <c r="B146" s="74"/>
      <c r="C146" s="74"/>
      <c r="D146" s="74"/>
    </row>
    <row r="147" spans="1:4" x14ac:dyDescent="0.25">
      <c r="A147" s="83"/>
      <c r="B147" s="74"/>
      <c r="C147" s="74"/>
      <c r="D147" s="74"/>
    </row>
    <row r="148" spans="1:4" x14ac:dyDescent="0.25">
      <c r="A148" s="83"/>
      <c r="B148" s="74"/>
      <c r="C148" s="74"/>
      <c r="D148" s="74"/>
    </row>
    <row r="149" spans="1:4" x14ac:dyDescent="0.25">
      <c r="A149" s="83"/>
      <c r="B149" s="74"/>
      <c r="C149" s="74"/>
      <c r="D149" s="74"/>
    </row>
    <row r="150" spans="1:4" x14ac:dyDescent="0.25">
      <c r="A150" s="83"/>
      <c r="B150" s="74"/>
      <c r="C150" s="74"/>
      <c r="D150" s="74"/>
    </row>
    <row r="151" spans="1:4" x14ac:dyDescent="0.25">
      <c r="A151" s="83"/>
      <c r="B151" s="74"/>
      <c r="C151" s="74"/>
      <c r="D151" s="74"/>
    </row>
    <row r="152" spans="1:4" x14ac:dyDescent="0.25">
      <c r="A152" s="83"/>
      <c r="B152" s="74"/>
      <c r="C152" s="74"/>
      <c r="D152" s="74"/>
    </row>
    <row r="153" spans="1:4" x14ac:dyDescent="0.25">
      <c r="A153" s="83"/>
      <c r="B153" s="74"/>
      <c r="C153" s="74"/>
      <c r="D153" s="74"/>
    </row>
    <row r="154" spans="1:4" x14ac:dyDescent="0.25">
      <c r="A154" s="83"/>
      <c r="B154" s="74"/>
      <c r="C154" s="74"/>
      <c r="D154" s="74"/>
    </row>
    <row r="155" spans="1:4" x14ac:dyDescent="0.25">
      <c r="A155" s="83"/>
      <c r="B155" s="74"/>
      <c r="C155" s="74"/>
      <c r="D155" s="74"/>
    </row>
    <row r="156" spans="1:4" x14ac:dyDescent="0.25">
      <c r="A156" s="83"/>
      <c r="B156" s="74"/>
      <c r="C156" s="74"/>
      <c r="D156" s="74"/>
    </row>
    <row r="157" spans="1:4" x14ac:dyDescent="0.25">
      <c r="A157" s="83"/>
      <c r="B157" s="74"/>
      <c r="C157" s="74"/>
      <c r="D157" s="74"/>
    </row>
    <row r="158" spans="1:4" x14ac:dyDescent="0.25">
      <c r="A158" s="83"/>
      <c r="B158" s="74"/>
      <c r="C158" s="74"/>
      <c r="D158" s="74"/>
    </row>
    <row r="159" spans="1:4" x14ac:dyDescent="0.25">
      <c r="A159" s="83"/>
      <c r="B159" s="74"/>
      <c r="C159" s="74"/>
      <c r="D159" s="74"/>
    </row>
    <row r="160" spans="1:4" x14ac:dyDescent="0.25">
      <c r="A160" s="83"/>
      <c r="B160" s="74"/>
      <c r="C160" s="74"/>
      <c r="D160" s="74"/>
    </row>
    <row r="161" spans="1:4" x14ac:dyDescent="0.25">
      <c r="A161" s="83"/>
      <c r="B161" s="74"/>
      <c r="C161" s="74"/>
      <c r="D161" s="74"/>
    </row>
    <row r="162" spans="1:4" x14ac:dyDescent="0.25">
      <c r="A162" s="83"/>
      <c r="B162" s="74"/>
      <c r="C162" s="74"/>
      <c r="D162" s="74"/>
    </row>
    <row r="163" spans="1:4" x14ac:dyDescent="0.25">
      <c r="A163" s="83"/>
      <c r="B163" s="74"/>
      <c r="C163" s="74"/>
      <c r="D163" s="74"/>
    </row>
    <row r="164" spans="1:4" x14ac:dyDescent="0.25">
      <c r="A164" s="83"/>
      <c r="B164" s="74"/>
      <c r="C164" s="74"/>
      <c r="D164" s="74"/>
    </row>
    <row r="165" spans="1:4" x14ac:dyDescent="0.25">
      <c r="A165" s="83"/>
      <c r="B165" s="74"/>
      <c r="C165" s="74"/>
      <c r="D165" s="74"/>
    </row>
    <row r="166" spans="1:4" x14ac:dyDescent="0.25">
      <c r="A166" s="83"/>
      <c r="B166" s="74"/>
      <c r="C166" s="74"/>
      <c r="D166" s="74"/>
    </row>
    <row r="167" spans="1:4" x14ac:dyDescent="0.25">
      <c r="A167" s="83"/>
      <c r="B167" s="74"/>
      <c r="C167" s="74"/>
      <c r="D167" s="74"/>
    </row>
    <row r="168" spans="1:4" x14ac:dyDescent="0.25">
      <c r="A168" s="83"/>
      <c r="B168" s="74"/>
      <c r="C168" s="74"/>
      <c r="D168" s="74"/>
    </row>
    <row r="169" spans="1:4" x14ac:dyDescent="0.25">
      <c r="A169" s="83"/>
      <c r="B169" s="74"/>
      <c r="C169" s="74"/>
      <c r="D169" s="74"/>
    </row>
    <row r="170" spans="1:4" x14ac:dyDescent="0.25">
      <c r="A170" s="83"/>
      <c r="B170" s="74"/>
      <c r="C170" s="74"/>
      <c r="D170" s="74"/>
    </row>
    <row r="171" spans="1:4" x14ac:dyDescent="0.25">
      <c r="A171" s="83"/>
      <c r="B171" s="74"/>
      <c r="C171" s="74"/>
      <c r="D171" s="74"/>
    </row>
    <row r="172" spans="1:4" x14ac:dyDescent="0.25">
      <c r="A172" s="83"/>
      <c r="B172" s="74"/>
      <c r="C172" s="74"/>
      <c r="D172" s="74"/>
    </row>
    <row r="173" spans="1:4" x14ac:dyDescent="0.25">
      <c r="A173" s="83"/>
      <c r="B173" s="74"/>
      <c r="C173" s="74"/>
      <c r="D173" s="74"/>
    </row>
    <row r="174" spans="1:4" x14ac:dyDescent="0.25">
      <c r="A174" s="83"/>
      <c r="B174" s="74"/>
      <c r="C174" s="74"/>
      <c r="D174" s="74"/>
    </row>
    <row r="175" spans="1:4" x14ac:dyDescent="0.25">
      <c r="A175" s="83"/>
      <c r="B175" s="74"/>
      <c r="C175" s="74"/>
      <c r="D175" s="74"/>
    </row>
    <row r="176" spans="1:4" x14ac:dyDescent="0.25">
      <c r="A176" s="83"/>
      <c r="B176" s="74"/>
      <c r="C176" s="74"/>
      <c r="D176" s="74"/>
    </row>
    <row r="177" spans="1:4" x14ac:dyDescent="0.25">
      <c r="A177" s="83"/>
      <c r="B177" s="74"/>
      <c r="C177" s="74"/>
      <c r="D177" s="74"/>
    </row>
    <row r="178" spans="1:4" x14ac:dyDescent="0.25">
      <c r="A178" s="83"/>
      <c r="B178" s="74"/>
      <c r="C178" s="74"/>
      <c r="D178" s="74"/>
    </row>
    <row r="179" spans="1:4" x14ac:dyDescent="0.25">
      <c r="A179" s="83"/>
      <c r="B179" s="74"/>
      <c r="C179" s="74"/>
      <c r="D179" s="74"/>
    </row>
    <row r="180" spans="1:4" x14ac:dyDescent="0.25">
      <c r="A180" s="83"/>
      <c r="B180" s="74"/>
      <c r="C180" s="74"/>
      <c r="D180" s="74"/>
    </row>
    <row r="181" spans="1:4" x14ac:dyDescent="0.25">
      <c r="A181" s="83"/>
      <c r="B181" s="74"/>
      <c r="C181" s="74"/>
      <c r="D181" s="74"/>
    </row>
    <row r="182" spans="1:4" x14ac:dyDescent="0.25">
      <c r="A182" s="83"/>
      <c r="B182" s="74"/>
      <c r="C182" s="74"/>
      <c r="D182" s="74"/>
    </row>
    <row r="183" spans="1:4" x14ac:dyDescent="0.25">
      <c r="A183" s="83"/>
      <c r="B183" s="74"/>
      <c r="C183" s="74"/>
      <c r="D183" s="74"/>
    </row>
    <row r="184" spans="1:4" x14ac:dyDescent="0.25">
      <c r="A184" s="83"/>
      <c r="B184" s="74"/>
      <c r="C184" s="74"/>
      <c r="D184" s="74"/>
    </row>
    <row r="185" spans="1:4" x14ac:dyDescent="0.25">
      <c r="A185" s="83"/>
      <c r="B185" s="74"/>
      <c r="C185" s="74"/>
      <c r="D185" s="74"/>
    </row>
    <row r="186" spans="1:4" x14ac:dyDescent="0.25">
      <c r="A186" s="83"/>
      <c r="B186" s="74"/>
      <c r="C186" s="74"/>
      <c r="D186" s="74"/>
    </row>
    <row r="187" spans="1:4" x14ac:dyDescent="0.25">
      <c r="A187" s="83"/>
      <c r="B187" s="74"/>
      <c r="C187" s="74"/>
      <c r="D187" s="74"/>
    </row>
    <row r="188" spans="1:4" x14ac:dyDescent="0.25">
      <c r="A188" s="83"/>
      <c r="B188" s="74"/>
      <c r="C188" s="74"/>
      <c r="D188" s="74"/>
    </row>
    <row r="189" spans="1:4" x14ac:dyDescent="0.25">
      <c r="A189" s="83"/>
      <c r="B189" s="74"/>
      <c r="C189" s="74"/>
      <c r="D189" s="74"/>
    </row>
    <row r="190" spans="1:4" x14ac:dyDescent="0.25">
      <c r="A190" s="83"/>
      <c r="B190" s="74"/>
      <c r="C190" s="74"/>
      <c r="D190" s="74"/>
    </row>
    <row r="191" spans="1:4" x14ac:dyDescent="0.25">
      <c r="A191" s="83"/>
      <c r="B191" s="74"/>
      <c r="C191" s="74"/>
      <c r="D191" s="74"/>
    </row>
    <row r="192" spans="1:4" x14ac:dyDescent="0.25">
      <c r="A192" s="83"/>
      <c r="B192" s="74"/>
      <c r="C192" s="74"/>
      <c r="D192" s="74"/>
    </row>
    <row r="193" spans="1:4" x14ac:dyDescent="0.25">
      <c r="A193" s="83"/>
      <c r="B193" s="74"/>
      <c r="C193" s="74"/>
      <c r="D193" s="74"/>
    </row>
    <row r="194" spans="1:4" x14ac:dyDescent="0.25">
      <c r="A194" s="83"/>
      <c r="B194" s="74"/>
      <c r="C194" s="74"/>
      <c r="D194" s="74"/>
    </row>
    <row r="195" spans="1:4" x14ac:dyDescent="0.25">
      <c r="A195" s="83"/>
      <c r="B195" s="74"/>
      <c r="C195" s="74"/>
      <c r="D195" s="74"/>
    </row>
    <row r="196" spans="1:4" x14ac:dyDescent="0.25">
      <c r="A196" s="83"/>
      <c r="B196" s="74"/>
      <c r="C196" s="74"/>
      <c r="D196" s="74"/>
    </row>
    <row r="197" spans="1:4" x14ac:dyDescent="0.25">
      <c r="A197" s="83"/>
      <c r="B197" s="74"/>
      <c r="C197" s="74"/>
      <c r="D197" s="74"/>
    </row>
    <row r="198" spans="1:4" x14ac:dyDescent="0.25">
      <c r="A198" s="83"/>
      <c r="B198" s="74"/>
      <c r="C198" s="74"/>
      <c r="D198" s="74"/>
    </row>
    <row r="199" spans="1:4" x14ac:dyDescent="0.25">
      <c r="A199" s="83"/>
      <c r="B199" s="74"/>
      <c r="C199" s="74"/>
      <c r="D199" s="74"/>
    </row>
    <row r="200" spans="1:4" x14ac:dyDescent="0.25">
      <c r="A200" s="83"/>
      <c r="B200" s="74"/>
      <c r="C200" s="74"/>
      <c r="D200" s="74"/>
    </row>
    <row r="201" spans="1:4" x14ac:dyDescent="0.25">
      <c r="A201" s="83"/>
      <c r="B201" s="74"/>
      <c r="C201" s="74"/>
      <c r="D201" s="74"/>
    </row>
    <row r="202" spans="1:4" x14ac:dyDescent="0.25">
      <c r="A202" s="83"/>
      <c r="B202" s="74"/>
      <c r="C202" s="74"/>
      <c r="D202" s="74"/>
    </row>
    <row r="203" spans="1:4" x14ac:dyDescent="0.25">
      <c r="A203" s="83"/>
      <c r="B203" s="74"/>
      <c r="C203" s="74"/>
      <c r="D203" s="74"/>
    </row>
    <row r="204" spans="1:4" x14ac:dyDescent="0.25">
      <c r="A204" s="83"/>
      <c r="B204" s="74"/>
      <c r="C204" s="74"/>
      <c r="D204" s="74"/>
    </row>
    <row r="205" spans="1:4" x14ac:dyDescent="0.25">
      <c r="A205" s="83"/>
      <c r="B205" s="74"/>
      <c r="C205" s="74"/>
      <c r="D205" s="74"/>
    </row>
    <row r="206" spans="1:4" x14ac:dyDescent="0.25">
      <c r="A206" s="83"/>
      <c r="B206" s="74"/>
      <c r="C206" s="74"/>
      <c r="D206" s="74"/>
    </row>
    <row r="207" spans="1:4" x14ac:dyDescent="0.25">
      <c r="A207" s="83"/>
      <c r="B207" s="74"/>
      <c r="C207" s="74"/>
      <c r="D207" s="74"/>
    </row>
    <row r="208" spans="1:4" x14ac:dyDescent="0.25">
      <c r="A208" s="83"/>
      <c r="B208" s="74"/>
      <c r="C208" s="74"/>
      <c r="D208" s="74"/>
    </row>
    <row r="209" spans="1:4" x14ac:dyDescent="0.25">
      <c r="A209" s="83"/>
      <c r="B209" s="74"/>
      <c r="C209" s="74"/>
      <c r="D209" s="74"/>
    </row>
    <row r="210" spans="1:4" x14ac:dyDescent="0.25">
      <c r="A210" s="83"/>
      <c r="B210" s="74"/>
      <c r="C210" s="74"/>
      <c r="D210" s="74"/>
    </row>
    <row r="211" spans="1:4" x14ac:dyDescent="0.25">
      <c r="A211" s="83"/>
      <c r="B211" s="74"/>
      <c r="C211" s="74"/>
      <c r="D211" s="74"/>
    </row>
    <row r="212" spans="1:4" x14ac:dyDescent="0.25">
      <c r="A212" s="83"/>
      <c r="B212" s="74"/>
      <c r="C212" s="74"/>
      <c r="D212" s="74"/>
    </row>
    <row r="213" spans="1:4" x14ac:dyDescent="0.25">
      <c r="A213" s="83"/>
      <c r="B213" s="74"/>
      <c r="C213" s="74"/>
      <c r="D213" s="74"/>
    </row>
    <row r="214" spans="1:4" x14ac:dyDescent="0.25">
      <c r="A214" s="83"/>
      <c r="B214" s="74"/>
      <c r="C214" s="74"/>
      <c r="D214" s="74"/>
    </row>
    <row r="215" spans="1:4" x14ac:dyDescent="0.25">
      <c r="A215" s="83"/>
      <c r="B215" s="74"/>
      <c r="C215" s="74"/>
      <c r="D215" s="74"/>
    </row>
    <row r="216" spans="1:4" x14ac:dyDescent="0.25">
      <c r="A216" s="83"/>
      <c r="B216" s="74"/>
      <c r="C216" s="74"/>
      <c r="D216" s="74"/>
    </row>
    <row r="217" spans="1:4" x14ac:dyDescent="0.25">
      <c r="A217" s="83"/>
      <c r="B217" s="74"/>
      <c r="C217" s="74"/>
      <c r="D217" s="74"/>
    </row>
    <row r="218" spans="1:4" x14ac:dyDescent="0.25">
      <c r="A218" s="83"/>
      <c r="B218" s="74"/>
      <c r="C218" s="74"/>
      <c r="D218" s="74"/>
    </row>
    <row r="219" spans="1:4" x14ac:dyDescent="0.25">
      <c r="A219" s="83"/>
      <c r="B219" s="74"/>
      <c r="C219" s="74"/>
      <c r="D219" s="74"/>
    </row>
    <row r="220" spans="1:4" x14ac:dyDescent="0.25">
      <c r="A220" s="83"/>
      <c r="B220" s="74"/>
      <c r="C220" s="74"/>
      <c r="D220" s="74"/>
    </row>
    <row r="221" spans="1:4" x14ac:dyDescent="0.25">
      <c r="A221" s="83"/>
      <c r="B221" s="74"/>
      <c r="C221" s="74"/>
      <c r="D221" s="74"/>
    </row>
    <row r="222" spans="1:4" x14ac:dyDescent="0.25">
      <c r="A222" s="83"/>
      <c r="B222" s="74"/>
      <c r="C222" s="74"/>
      <c r="D222" s="74"/>
    </row>
    <row r="223" spans="1:4" x14ac:dyDescent="0.25">
      <c r="A223" s="83"/>
      <c r="B223" s="74"/>
      <c r="C223" s="74"/>
      <c r="D223" s="74"/>
    </row>
    <row r="224" spans="1:4" x14ac:dyDescent="0.25">
      <c r="A224" s="83"/>
      <c r="B224" s="74"/>
      <c r="C224" s="74"/>
      <c r="D224" s="74"/>
    </row>
    <row r="225" spans="1:4" x14ac:dyDescent="0.25">
      <c r="A225" s="83"/>
      <c r="B225" s="74"/>
      <c r="C225" s="74"/>
      <c r="D225" s="74"/>
    </row>
    <row r="226" spans="1:4" x14ac:dyDescent="0.25">
      <c r="A226" s="83"/>
      <c r="B226" s="74"/>
      <c r="C226" s="74"/>
      <c r="D226" s="74"/>
    </row>
    <row r="227" spans="1:4" x14ac:dyDescent="0.25">
      <c r="A227" s="83"/>
      <c r="B227" s="74"/>
      <c r="C227" s="74"/>
      <c r="D227" s="74"/>
    </row>
    <row r="228" spans="1:4" x14ac:dyDescent="0.25">
      <c r="A228" s="83"/>
      <c r="B228" s="74"/>
      <c r="C228" s="74"/>
      <c r="D228" s="74"/>
    </row>
    <row r="229" spans="1:4" x14ac:dyDescent="0.25">
      <c r="A229" s="83"/>
      <c r="B229" s="74"/>
      <c r="C229" s="74"/>
      <c r="D229" s="74"/>
    </row>
    <row r="230" spans="1:4" x14ac:dyDescent="0.25">
      <c r="A230" s="83"/>
      <c r="B230" s="74"/>
      <c r="C230" s="74"/>
      <c r="D230" s="74"/>
    </row>
    <row r="231" spans="1:4" x14ac:dyDescent="0.25">
      <c r="A231" s="83"/>
      <c r="B231" s="74"/>
      <c r="C231" s="74"/>
      <c r="D231" s="74"/>
    </row>
    <row r="232" spans="1:4" x14ac:dyDescent="0.25">
      <c r="A232" s="83"/>
      <c r="B232" s="74"/>
      <c r="C232" s="74"/>
      <c r="D232" s="74"/>
    </row>
    <row r="233" spans="1:4" x14ac:dyDescent="0.25">
      <c r="A233" s="83"/>
      <c r="B233" s="74"/>
      <c r="C233" s="74"/>
      <c r="D233" s="74"/>
    </row>
    <row r="234" spans="1:4" x14ac:dyDescent="0.25">
      <c r="A234" s="83"/>
      <c r="B234" s="74"/>
      <c r="C234" s="74"/>
      <c r="D234" s="74"/>
    </row>
    <row r="235" spans="1:4" x14ac:dyDescent="0.25">
      <c r="A235" s="83"/>
      <c r="B235" s="74"/>
      <c r="C235" s="74"/>
      <c r="D235" s="74"/>
    </row>
    <row r="236" spans="1:4" x14ac:dyDescent="0.25">
      <c r="A236" s="83"/>
      <c r="B236" s="74"/>
      <c r="C236" s="74"/>
      <c r="D236" s="74"/>
    </row>
    <row r="237" spans="1:4" x14ac:dyDescent="0.25">
      <c r="A237" s="83"/>
      <c r="B237" s="74"/>
      <c r="C237" s="74"/>
      <c r="D237" s="74"/>
    </row>
    <row r="238" spans="1:4" x14ac:dyDescent="0.25">
      <c r="A238" s="83"/>
      <c r="B238" s="74"/>
      <c r="C238" s="74"/>
      <c r="D238" s="74"/>
    </row>
    <row r="239" spans="1:4" x14ac:dyDescent="0.25">
      <c r="A239" s="83"/>
      <c r="B239" s="74"/>
      <c r="C239" s="74"/>
      <c r="D239" s="74"/>
    </row>
    <row r="240" spans="1:4" x14ac:dyDescent="0.25">
      <c r="A240" s="83"/>
      <c r="B240" s="74"/>
      <c r="C240" s="74"/>
      <c r="D240" s="74"/>
    </row>
    <row r="241" spans="1:4" x14ac:dyDescent="0.25">
      <c r="A241" s="83"/>
      <c r="B241" s="74"/>
      <c r="C241" s="74"/>
      <c r="D241" s="74"/>
    </row>
    <row r="242" spans="1:4" x14ac:dyDescent="0.25">
      <c r="A242" s="83"/>
      <c r="B242" s="74"/>
      <c r="C242" s="74"/>
      <c r="D242" s="74"/>
    </row>
    <row r="243" spans="1:4" x14ac:dyDescent="0.25">
      <c r="A243" s="83"/>
      <c r="B243" s="74"/>
      <c r="C243" s="74"/>
      <c r="D243" s="74"/>
    </row>
    <row r="244" spans="1:4" x14ac:dyDescent="0.25">
      <c r="A244" s="83"/>
      <c r="B244" s="74"/>
      <c r="C244" s="74"/>
      <c r="D244" s="74"/>
    </row>
    <row r="245" spans="1:4" x14ac:dyDescent="0.25">
      <c r="A245" s="83"/>
      <c r="B245" s="74"/>
      <c r="C245" s="74"/>
      <c r="D245" s="74"/>
    </row>
    <row r="246" spans="1:4" x14ac:dyDescent="0.25">
      <c r="A246" s="83"/>
      <c r="B246" s="74"/>
      <c r="C246" s="74"/>
      <c r="D246" s="74"/>
    </row>
    <row r="247" spans="1:4" x14ac:dyDescent="0.25">
      <c r="A247" s="83"/>
      <c r="B247" s="74"/>
      <c r="C247" s="74"/>
      <c r="D247" s="74"/>
    </row>
    <row r="248" spans="1:4" x14ac:dyDescent="0.25">
      <c r="A248" s="83"/>
      <c r="B248" s="74"/>
      <c r="C248" s="74"/>
      <c r="D248" s="74"/>
    </row>
    <row r="249" spans="1:4" x14ac:dyDescent="0.25">
      <c r="A249" s="83"/>
      <c r="B249" s="74"/>
      <c r="C249" s="74"/>
      <c r="D249" s="74"/>
    </row>
    <row r="250" spans="1:4" x14ac:dyDescent="0.25">
      <c r="A250" s="83"/>
      <c r="B250" s="74"/>
      <c r="C250" s="74"/>
      <c r="D250" s="74"/>
    </row>
    <row r="251" spans="1:4" x14ac:dyDescent="0.25">
      <c r="A251" s="83"/>
      <c r="B251" s="74"/>
      <c r="C251" s="74"/>
      <c r="D251" s="74"/>
    </row>
    <row r="252" spans="1:4" x14ac:dyDescent="0.25">
      <c r="A252" s="83"/>
      <c r="B252" s="74"/>
      <c r="C252" s="74"/>
      <c r="D252" s="74"/>
    </row>
    <row r="253" spans="1:4" x14ac:dyDescent="0.25">
      <c r="A253" s="83"/>
      <c r="B253" s="74"/>
      <c r="C253" s="74"/>
      <c r="D253" s="74"/>
    </row>
    <row r="254" spans="1:4" x14ac:dyDescent="0.25">
      <c r="A254" s="83"/>
      <c r="B254" s="74"/>
      <c r="C254" s="74"/>
      <c r="D254" s="74"/>
    </row>
    <row r="255" spans="1:4" x14ac:dyDescent="0.25">
      <c r="A255" s="83"/>
      <c r="B255" s="74"/>
      <c r="C255" s="74"/>
      <c r="D255" s="74"/>
    </row>
    <row r="256" spans="1:4" x14ac:dyDescent="0.25">
      <c r="A256" s="83"/>
      <c r="B256" s="74"/>
      <c r="C256" s="74"/>
      <c r="D256" s="74"/>
    </row>
    <row r="257" spans="1:4" x14ac:dyDescent="0.25">
      <c r="A257" s="83"/>
      <c r="B257" s="74"/>
      <c r="C257" s="74"/>
      <c r="D257" s="74"/>
    </row>
    <row r="258" spans="1:4" x14ac:dyDescent="0.25">
      <c r="A258" s="83"/>
      <c r="B258" s="74"/>
      <c r="C258" s="74"/>
      <c r="D258" s="74"/>
    </row>
    <row r="259" spans="1:4" x14ac:dyDescent="0.25">
      <c r="A259" s="83"/>
      <c r="B259" s="74"/>
      <c r="C259" s="74"/>
      <c r="D259" s="74"/>
    </row>
    <row r="260" spans="1:4" x14ac:dyDescent="0.25">
      <c r="A260" s="83"/>
      <c r="B260" s="74"/>
      <c r="C260" s="74"/>
      <c r="D260" s="74"/>
    </row>
    <row r="261" spans="1:4" x14ac:dyDescent="0.25">
      <c r="A261" s="83"/>
      <c r="B261" s="74"/>
      <c r="C261" s="74"/>
      <c r="D261" s="74"/>
    </row>
    <row r="262" spans="1:4" x14ac:dyDescent="0.25">
      <c r="A262" s="83"/>
      <c r="B262" s="74"/>
      <c r="C262" s="74"/>
      <c r="D262" s="74"/>
    </row>
    <row r="263" spans="1:4" x14ac:dyDescent="0.25">
      <c r="A263" s="83"/>
      <c r="B263" s="74"/>
      <c r="C263" s="74"/>
      <c r="D263" s="74"/>
    </row>
    <row r="264" spans="1:4" x14ac:dyDescent="0.25">
      <c r="A264" s="83"/>
      <c r="B264" s="74"/>
      <c r="C264" s="74"/>
      <c r="D264" s="74"/>
    </row>
    <row r="265" spans="1:4" x14ac:dyDescent="0.25">
      <c r="A265" s="83"/>
      <c r="B265" s="74"/>
      <c r="C265" s="74"/>
      <c r="D265" s="74"/>
    </row>
    <row r="266" spans="1:4" x14ac:dyDescent="0.25">
      <c r="A266" s="83"/>
      <c r="B266" s="74"/>
      <c r="C266" s="74"/>
      <c r="D266" s="74"/>
    </row>
    <row r="267" spans="1:4" x14ac:dyDescent="0.25">
      <c r="A267" s="83"/>
      <c r="B267" s="74"/>
      <c r="C267" s="74"/>
      <c r="D267" s="74"/>
    </row>
    <row r="268" spans="1:4" x14ac:dyDescent="0.25">
      <c r="A268" s="83"/>
      <c r="B268" s="74"/>
      <c r="C268" s="74"/>
      <c r="D268" s="74"/>
    </row>
    <row r="269" spans="1:4" x14ac:dyDescent="0.25">
      <c r="A269" s="83"/>
      <c r="B269" s="74"/>
      <c r="C269" s="74"/>
      <c r="D269" s="74"/>
    </row>
    <row r="270" spans="1:4" x14ac:dyDescent="0.25">
      <c r="A270" s="83"/>
      <c r="B270" s="74"/>
      <c r="C270" s="74"/>
      <c r="D270" s="74"/>
    </row>
    <row r="271" spans="1:4" x14ac:dyDescent="0.25">
      <c r="A271" s="83"/>
      <c r="B271" s="74"/>
      <c r="C271" s="74"/>
      <c r="D271" s="74"/>
    </row>
    <row r="272" spans="1:4" x14ac:dyDescent="0.25">
      <c r="A272" s="83"/>
      <c r="B272" s="74"/>
      <c r="C272" s="74"/>
      <c r="D272" s="74"/>
    </row>
    <row r="273" spans="1:4" x14ac:dyDescent="0.25">
      <c r="A273" s="83"/>
      <c r="B273" s="74"/>
      <c r="C273" s="74"/>
      <c r="D273" s="74"/>
    </row>
    <row r="274" spans="1:4" x14ac:dyDescent="0.25">
      <c r="A274" s="83"/>
      <c r="B274" s="74"/>
      <c r="C274" s="74"/>
      <c r="D274" s="74"/>
    </row>
    <row r="275" spans="1:4" x14ac:dyDescent="0.25">
      <c r="A275" s="83"/>
      <c r="B275" s="74"/>
      <c r="C275" s="74"/>
      <c r="D275" s="74"/>
    </row>
    <row r="276" spans="1:4" x14ac:dyDescent="0.25">
      <c r="A276" s="83"/>
      <c r="B276" s="74"/>
      <c r="C276" s="74"/>
      <c r="D276" s="74"/>
    </row>
    <row r="277" spans="1:4" x14ac:dyDescent="0.25">
      <c r="A277" s="83"/>
      <c r="B277" s="74"/>
      <c r="C277" s="74"/>
      <c r="D277" s="74"/>
    </row>
    <row r="278" spans="1:4" x14ac:dyDescent="0.25">
      <c r="A278" s="83"/>
      <c r="B278" s="74"/>
      <c r="C278" s="74"/>
      <c r="D278" s="74"/>
    </row>
    <row r="279" spans="1:4" x14ac:dyDescent="0.25">
      <c r="A279" s="83"/>
      <c r="B279" s="74"/>
      <c r="C279" s="74"/>
      <c r="D279" s="74"/>
    </row>
    <row r="280" spans="1:4" x14ac:dyDescent="0.25">
      <c r="A280" s="83"/>
      <c r="B280" s="74"/>
      <c r="C280" s="74"/>
      <c r="D280" s="74"/>
    </row>
    <row r="281" spans="1:4" x14ac:dyDescent="0.25">
      <c r="A281" s="83"/>
      <c r="B281" s="74"/>
      <c r="C281" s="74"/>
      <c r="D281" s="74"/>
    </row>
    <row r="282" spans="1:4" x14ac:dyDescent="0.25">
      <c r="A282" s="83"/>
      <c r="B282" s="74"/>
      <c r="C282" s="74"/>
      <c r="D282" s="74"/>
    </row>
    <row r="283" spans="1:4" x14ac:dyDescent="0.25">
      <c r="A283" s="83"/>
      <c r="B283" s="74"/>
      <c r="C283" s="74"/>
      <c r="D283" s="74"/>
    </row>
    <row r="284" spans="1:4" x14ac:dyDescent="0.25">
      <c r="A284" s="83"/>
      <c r="B284" s="74"/>
      <c r="C284" s="74"/>
      <c r="D284" s="74"/>
    </row>
    <row r="285" spans="1:4" x14ac:dyDescent="0.25">
      <c r="A285" s="83"/>
      <c r="B285" s="74"/>
      <c r="C285" s="74"/>
      <c r="D285" s="74"/>
    </row>
    <row r="286" spans="1:4" x14ac:dyDescent="0.25">
      <c r="A286" s="83"/>
      <c r="B286" s="74"/>
      <c r="C286" s="74"/>
      <c r="D286" s="74"/>
    </row>
    <row r="287" spans="1:4" x14ac:dyDescent="0.25">
      <c r="A287" s="83"/>
      <c r="B287" s="74"/>
      <c r="C287" s="74"/>
      <c r="D287" s="74"/>
    </row>
    <row r="288" spans="1:4" x14ac:dyDescent="0.25">
      <c r="A288" s="83"/>
      <c r="B288" s="74"/>
      <c r="C288" s="74"/>
      <c r="D288" s="74"/>
    </row>
    <row r="289" spans="1:4" x14ac:dyDescent="0.25">
      <c r="A289" s="83"/>
      <c r="B289" s="74"/>
      <c r="C289" s="74"/>
      <c r="D289" s="74"/>
    </row>
    <row r="290" spans="1:4" x14ac:dyDescent="0.25">
      <c r="A290" s="83"/>
      <c r="B290" s="74"/>
      <c r="C290" s="74"/>
      <c r="D290" s="74"/>
    </row>
    <row r="291" spans="1:4" x14ac:dyDescent="0.25">
      <c r="A291" s="83"/>
      <c r="B291" s="74"/>
      <c r="C291" s="74"/>
      <c r="D291" s="74"/>
    </row>
    <row r="292" spans="1:4" x14ac:dyDescent="0.25">
      <c r="A292" s="83"/>
      <c r="B292" s="74"/>
      <c r="C292" s="74"/>
      <c r="D292" s="74"/>
    </row>
    <row r="293" spans="1:4" x14ac:dyDescent="0.25">
      <c r="A293" s="83"/>
      <c r="B293" s="74"/>
      <c r="C293" s="74"/>
      <c r="D293" s="74"/>
    </row>
    <row r="294" spans="1:4" x14ac:dyDescent="0.25">
      <c r="A294" s="83"/>
      <c r="B294" s="74"/>
      <c r="C294" s="74"/>
      <c r="D294" s="74"/>
    </row>
    <row r="295" spans="1:4" x14ac:dyDescent="0.25">
      <c r="A295" s="83"/>
      <c r="B295" s="74"/>
      <c r="C295" s="74"/>
      <c r="D295" s="74"/>
    </row>
    <row r="296" spans="1:4" x14ac:dyDescent="0.25">
      <c r="A296" s="83"/>
      <c r="B296" s="74"/>
      <c r="C296" s="74"/>
      <c r="D296" s="74"/>
    </row>
    <row r="297" spans="1:4" x14ac:dyDescent="0.25">
      <c r="A297" s="83"/>
      <c r="B297" s="74"/>
      <c r="C297" s="74"/>
      <c r="D297" s="74"/>
    </row>
    <row r="298" spans="1:4" x14ac:dyDescent="0.25">
      <c r="A298" s="83"/>
      <c r="B298" s="74"/>
      <c r="C298" s="74"/>
      <c r="D298" s="74"/>
    </row>
    <row r="299" spans="1:4" x14ac:dyDescent="0.25">
      <c r="A299" s="83"/>
      <c r="B299" s="74"/>
      <c r="C299" s="74"/>
      <c r="D299" s="74"/>
    </row>
    <row r="300" spans="1:4" x14ac:dyDescent="0.25">
      <c r="A300" s="83"/>
      <c r="B300" s="74"/>
      <c r="C300" s="74"/>
      <c r="D300" s="74"/>
    </row>
    <row r="301" spans="1:4" x14ac:dyDescent="0.25">
      <c r="A301" s="83"/>
      <c r="B301" s="74"/>
      <c r="C301" s="74"/>
      <c r="D301" s="74"/>
    </row>
    <row r="302" spans="1:4" x14ac:dyDescent="0.25">
      <c r="A302" s="83"/>
      <c r="B302" s="74"/>
      <c r="C302" s="74"/>
      <c r="D302" s="74"/>
    </row>
    <row r="303" spans="1:4" x14ac:dyDescent="0.25">
      <c r="A303" s="83"/>
      <c r="B303" s="74"/>
      <c r="C303" s="74"/>
      <c r="D303" s="74"/>
    </row>
    <row r="304" spans="1:4" x14ac:dyDescent="0.25">
      <c r="A304" s="83"/>
      <c r="B304" s="74"/>
      <c r="C304" s="74"/>
      <c r="D304" s="74"/>
    </row>
    <row r="305" spans="1:4" x14ac:dyDescent="0.25">
      <c r="A305" s="83"/>
      <c r="B305" s="74"/>
      <c r="C305" s="74"/>
      <c r="D305" s="74"/>
    </row>
    <row r="306" spans="1:4" x14ac:dyDescent="0.25">
      <c r="A306" s="83"/>
      <c r="B306" s="74"/>
      <c r="C306" s="74"/>
      <c r="D306" s="74"/>
    </row>
    <row r="307" spans="1:4" x14ac:dyDescent="0.25">
      <c r="A307" s="83"/>
      <c r="B307" s="74"/>
      <c r="C307" s="74"/>
      <c r="D307" s="74"/>
    </row>
    <row r="308" spans="1:4" x14ac:dyDescent="0.25">
      <c r="A308" s="83"/>
      <c r="B308" s="74"/>
      <c r="C308" s="74"/>
      <c r="D308" s="74"/>
    </row>
    <row r="309" spans="1:4" x14ac:dyDescent="0.25">
      <c r="A309" s="83"/>
      <c r="B309" s="74"/>
      <c r="C309" s="74"/>
      <c r="D309" s="74"/>
    </row>
    <row r="310" spans="1:4" x14ac:dyDescent="0.25">
      <c r="A310" s="83"/>
      <c r="B310" s="74"/>
      <c r="C310" s="74"/>
      <c r="D310" s="74"/>
    </row>
    <row r="311" spans="1:4" x14ac:dyDescent="0.25">
      <c r="A311" s="83"/>
      <c r="B311" s="74"/>
      <c r="C311" s="74"/>
      <c r="D311" s="74"/>
    </row>
    <row r="312" spans="1:4" x14ac:dyDescent="0.25">
      <c r="A312" s="83"/>
      <c r="B312" s="74"/>
      <c r="C312" s="74"/>
      <c r="D312" s="74"/>
    </row>
    <row r="313" spans="1:4" x14ac:dyDescent="0.25">
      <c r="A313" s="83"/>
      <c r="B313" s="74"/>
      <c r="C313" s="74"/>
      <c r="D313" s="74"/>
    </row>
    <row r="314" spans="1:4" x14ac:dyDescent="0.25">
      <c r="A314" s="83"/>
      <c r="B314" s="74"/>
      <c r="C314" s="74"/>
      <c r="D314" s="74"/>
    </row>
    <row r="315" spans="1:4" x14ac:dyDescent="0.25">
      <c r="A315" s="83"/>
      <c r="B315" s="74"/>
      <c r="C315" s="74"/>
      <c r="D315" s="74"/>
    </row>
    <row r="316" spans="1:4" x14ac:dyDescent="0.25">
      <c r="A316" s="83"/>
      <c r="B316" s="74"/>
      <c r="C316" s="74"/>
      <c r="D316" s="74"/>
    </row>
    <row r="317" spans="1:4" x14ac:dyDescent="0.25">
      <c r="A317" s="83"/>
      <c r="B317" s="74"/>
      <c r="C317" s="74"/>
      <c r="D317" s="74"/>
    </row>
    <row r="318" spans="1:4" x14ac:dyDescent="0.25">
      <c r="A318" s="83"/>
      <c r="B318" s="74"/>
      <c r="C318" s="74"/>
      <c r="D318" s="74"/>
    </row>
    <row r="319" spans="1:4" x14ac:dyDescent="0.25">
      <c r="A319" s="83"/>
      <c r="B319" s="74"/>
      <c r="C319" s="74"/>
      <c r="D319" s="74"/>
    </row>
    <row r="320" spans="1:4" x14ac:dyDescent="0.25">
      <c r="A320" s="83"/>
      <c r="B320" s="74"/>
      <c r="C320" s="74"/>
      <c r="D320" s="74"/>
    </row>
    <row r="321" spans="1:4" x14ac:dyDescent="0.25">
      <c r="A321" s="83"/>
      <c r="B321" s="74"/>
      <c r="C321" s="74"/>
      <c r="D321" s="74"/>
    </row>
    <row r="322" spans="1:4" x14ac:dyDescent="0.25">
      <c r="A322" s="83"/>
      <c r="B322" s="74"/>
      <c r="C322" s="74"/>
      <c r="D322" s="74"/>
    </row>
    <row r="323" spans="1:4" x14ac:dyDescent="0.25">
      <c r="A323" s="83"/>
      <c r="B323" s="74"/>
      <c r="C323" s="74"/>
      <c r="D323" s="74"/>
    </row>
    <row r="324" spans="1:4" x14ac:dyDescent="0.25">
      <c r="A324" s="83"/>
      <c r="B324" s="74"/>
      <c r="C324" s="74"/>
      <c r="D324" s="74"/>
    </row>
    <row r="325" spans="1:4" x14ac:dyDescent="0.25">
      <c r="A325" s="83"/>
      <c r="B325" s="74"/>
      <c r="C325" s="74"/>
      <c r="D325" s="74"/>
    </row>
    <row r="326" spans="1:4" x14ac:dyDescent="0.25">
      <c r="A326" s="83"/>
      <c r="B326" s="74"/>
      <c r="C326" s="74"/>
      <c r="D326" s="74"/>
    </row>
    <row r="327" spans="1:4" x14ac:dyDescent="0.25">
      <c r="A327" s="83"/>
      <c r="B327" s="74"/>
      <c r="C327" s="74"/>
      <c r="D327" s="74"/>
    </row>
    <row r="328" spans="1:4" x14ac:dyDescent="0.25">
      <c r="A328" s="83"/>
      <c r="B328" s="74"/>
      <c r="C328" s="74"/>
      <c r="D328" s="74"/>
    </row>
    <row r="329" spans="1:4" x14ac:dyDescent="0.25">
      <c r="A329" s="83"/>
      <c r="B329" s="74"/>
      <c r="C329" s="74"/>
      <c r="D329" s="74"/>
    </row>
    <row r="330" spans="1:4" x14ac:dyDescent="0.25">
      <c r="A330" s="83"/>
      <c r="B330" s="74"/>
      <c r="C330" s="74"/>
      <c r="D330" s="74"/>
    </row>
    <row r="331" spans="1:4" x14ac:dyDescent="0.25">
      <c r="A331" s="83"/>
      <c r="B331" s="74"/>
      <c r="C331" s="74"/>
      <c r="D331" s="74"/>
    </row>
    <row r="332" spans="1:4" x14ac:dyDescent="0.25">
      <c r="A332" s="83"/>
      <c r="B332" s="74"/>
      <c r="C332" s="74"/>
      <c r="D332" s="74"/>
    </row>
    <row r="333" spans="1:4" x14ac:dyDescent="0.25">
      <c r="A333" s="83"/>
      <c r="B333" s="74"/>
      <c r="C333" s="74"/>
      <c r="D333" s="74"/>
    </row>
    <row r="334" spans="1:4" x14ac:dyDescent="0.25">
      <c r="A334" s="83"/>
      <c r="B334" s="74"/>
      <c r="C334" s="74"/>
      <c r="D334" s="74"/>
    </row>
    <row r="335" spans="1:4" x14ac:dyDescent="0.25">
      <c r="A335" s="83"/>
      <c r="B335" s="74"/>
      <c r="C335" s="74"/>
      <c r="D335" s="74"/>
    </row>
    <row r="336" spans="1:4" x14ac:dyDescent="0.25">
      <c r="A336" s="83"/>
      <c r="B336" s="74"/>
      <c r="C336" s="74"/>
      <c r="D336" s="74"/>
    </row>
    <row r="337" spans="1:4" x14ac:dyDescent="0.25">
      <c r="A337" s="83"/>
      <c r="B337" s="74"/>
      <c r="C337" s="74"/>
      <c r="D337" s="74"/>
    </row>
    <row r="338" spans="1:4" x14ac:dyDescent="0.25">
      <c r="A338" s="83"/>
      <c r="B338" s="74"/>
      <c r="C338" s="74"/>
      <c r="D338" s="74"/>
    </row>
    <row r="339" spans="1:4" x14ac:dyDescent="0.25">
      <c r="A339" s="83"/>
      <c r="B339" s="74"/>
      <c r="C339" s="74"/>
      <c r="D339" s="74"/>
    </row>
    <row r="340" spans="1:4" x14ac:dyDescent="0.25">
      <c r="A340" s="83"/>
      <c r="B340" s="74"/>
      <c r="C340" s="74"/>
      <c r="D340" s="74"/>
    </row>
    <row r="341" spans="1:4" x14ac:dyDescent="0.25">
      <c r="A341" s="83"/>
      <c r="B341" s="74"/>
      <c r="C341" s="74"/>
      <c r="D341" s="74"/>
    </row>
    <row r="342" spans="1:4" x14ac:dyDescent="0.25">
      <c r="A342" s="83"/>
      <c r="B342" s="74"/>
      <c r="C342" s="74"/>
      <c r="D342" s="74"/>
    </row>
    <row r="343" spans="1:4" x14ac:dyDescent="0.25">
      <c r="A343" s="83"/>
      <c r="B343" s="74"/>
      <c r="C343" s="74"/>
      <c r="D343" s="74"/>
    </row>
    <row r="344" spans="1:4" x14ac:dyDescent="0.25">
      <c r="A344" s="83"/>
      <c r="B344" s="74"/>
      <c r="C344" s="74"/>
      <c r="D344" s="74"/>
    </row>
    <row r="345" spans="1:4" x14ac:dyDescent="0.25">
      <c r="A345" s="83"/>
      <c r="B345" s="74"/>
      <c r="C345" s="74"/>
      <c r="D345" s="74"/>
    </row>
    <row r="346" spans="1:4" x14ac:dyDescent="0.25">
      <c r="A346" s="83"/>
      <c r="B346" s="74"/>
      <c r="C346" s="74"/>
      <c r="D346" s="74"/>
    </row>
    <row r="347" spans="1:4" x14ac:dyDescent="0.25">
      <c r="A347" s="83"/>
      <c r="B347" s="74"/>
      <c r="C347" s="74"/>
      <c r="D347" s="74"/>
    </row>
    <row r="348" spans="1:4" x14ac:dyDescent="0.25">
      <c r="A348" s="83"/>
      <c r="B348" s="74"/>
      <c r="C348" s="74"/>
      <c r="D348" s="74"/>
    </row>
    <row r="349" spans="1:4" x14ac:dyDescent="0.25">
      <c r="A349" s="83"/>
      <c r="B349" s="74"/>
      <c r="C349" s="74"/>
      <c r="D349" s="74"/>
    </row>
    <row r="350" spans="1:4" x14ac:dyDescent="0.25">
      <c r="A350" s="83"/>
      <c r="B350" s="74"/>
      <c r="C350" s="74"/>
      <c r="D350" s="74"/>
    </row>
    <row r="351" spans="1:4" x14ac:dyDescent="0.25">
      <c r="A351" s="83"/>
      <c r="B351" s="74"/>
      <c r="C351" s="74"/>
      <c r="D351" s="74"/>
    </row>
    <row r="352" spans="1:4" x14ac:dyDescent="0.25">
      <c r="A352" s="83"/>
      <c r="B352" s="74"/>
      <c r="C352" s="74"/>
      <c r="D352" s="74"/>
    </row>
    <row r="353" spans="1:4" x14ac:dyDescent="0.25">
      <c r="A353" s="83"/>
      <c r="B353" s="74"/>
      <c r="C353" s="74"/>
      <c r="D353" s="74"/>
    </row>
    <row r="354" spans="1:4" x14ac:dyDescent="0.25">
      <c r="A354" s="83"/>
      <c r="B354" s="74"/>
      <c r="C354" s="74"/>
      <c r="D354" s="74"/>
    </row>
    <row r="355" spans="1:4" x14ac:dyDescent="0.25">
      <c r="A355" s="83"/>
      <c r="B355" s="74"/>
      <c r="C355" s="74"/>
      <c r="D355" s="74"/>
    </row>
    <row r="356" spans="1:4" x14ac:dyDescent="0.25">
      <c r="A356" s="83"/>
      <c r="B356" s="74"/>
      <c r="C356" s="74"/>
      <c r="D356" s="74"/>
    </row>
    <row r="357" spans="1:4" x14ac:dyDescent="0.25">
      <c r="A357" s="83"/>
      <c r="B357" s="74"/>
      <c r="C357" s="74"/>
      <c r="D357" s="74"/>
    </row>
    <row r="358" spans="1:4" x14ac:dyDescent="0.25">
      <c r="A358" s="83"/>
      <c r="B358" s="74"/>
      <c r="C358" s="74"/>
      <c r="D358" s="74"/>
    </row>
    <row r="359" spans="1:4" x14ac:dyDescent="0.25">
      <c r="A359" s="83"/>
      <c r="B359" s="74"/>
      <c r="C359" s="74"/>
      <c r="D359" s="74"/>
    </row>
    <row r="360" spans="1:4" x14ac:dyDescent="0.25">
      <c r="A360" s="83"/>
      <c r="B360" s="74"/>
      <c r="C360" s="74"/>
      <c r="D360" s="74"/>
    </row>
    <row r="361" spans="1:4" x14ac:dyDescent="0.25">
      <c r="A361" s="83"/>
      <c r="B361" s="74"/>
      <c r="C361" s="74"/>
      <c r="D361" s="74"/>
    </row>
    <row r="362" spans="1:4" x14ac:dyDescent="0.25">
      <c r="A362" s="83"/>
      <c r="B362" s="74"/>
      <c r="C362" s="74"/>
      <c r="D362" s="74"/>
    </row>
    <row r="363" spans="1:4" x14ac:dyDescent="0.25">
      <c r="A363" s="83"/>
      <c r="B363" s="74"/>
      <c r="C363" s="74"/>
      <c r="D363" s="74"/>
    </row>
    <row r="364" spans="1:4" x14ac:dyDescent="0.25">
      <c r="A364" s="83"/>
      <c r="B364" s="74"/>
      <c r="C364" s="74"/>
      <c r="D364" s="74"/>
    </row>
    <row r="365" spans="1:4" x14ac:dyDescent="0.25">
      <c r="A365" s="83"/>
      <c r="B365" s="74"/>
      <c r="C365" s="74"/>
      <c r="D365" s="74"/>
    </row>
    <row r="366" spans="1:4" x14ac:dyDescent="0.25">
      <c r="A366" s="83"/>
      <c r="B366" s="74"/>
      <c r="C366" s="74"/>
      <c r="D366" s="74"/>
    </row>
    <row r="367" spans="1:4" x14ac:dyDescent="0.25">
      <c r="A367" s="83"/>
      <c r="B367" s="74"/>
      <c r="C367" s="74"/>
      <c r="D367" s="74"/>
    </row>
    <row r="368" spans="1:4" x14ac:dyDescent="0.25">
      <c r="A368" s="83"/>
      <c r="B368" s="74"/>
      <c r="C368" s="74"/>
      <c r="D368" s="74"/>
    </row>
    <row r="369" spans="1:4" x14ac:dyDescent="0.25">
      <c r="A369" s="83"/>
      <c r="B369" s="74"/>
      <c r="C369" s="74"/>
      <c r="D369" s="74"/>
    </row>
    <row r="370" spans="1:4" x14ac:dyDescent="0.25">
      <c r="A370" s="83"/>
      <c r="B370" s="74"/>
      <c r="C370" s="74"/>
      <c r="D370" s="74"/>
    </row>
    <row r="371" spans="1:4" x14ac:dyDescent="0.25">
      <c r="A371" s="83"/>
      <c r="B371" s="74"/>
      <c r="C371" s="74"/>
      <c r="D371" s="74"/>
    </row>
    <row r="372" spans="1:4" x14ac:dyDescent="0.25">
      <c r="A372" s="83"/>
      <c r="B372" s="74"/>
      <c r="C372" s="74"/>
      <c r="D372" s="74"/>
    </row>
    <row r="373" spans="1:4" x14ac:dyDescent="0.25">
      <c r="A373" s="83"/>
      <c r="B373" s="74"/>
      <c r="C373" s="74"/>
      <c r="D373" s="74"/>
    </row>
    <row r="374" spans="1:4" x14ac:dyDescent="0.25">
      <c r="A374" s="83"/>
      <c r="B374" s="74"/>
      <c r="C374" s="74"/>
      <c r="D374" s="74"/>
    </row>
    <row r="375" spans="1:4" x14ac:dyDescent="0.25">
      <c r="A375" s="83"/>
      <c r="B375" s="74"/>
      <c r="C375" s="74"/>
      <c r="D375" s="74"/>
    </row>
    <row r="376" spans="1:4" x14ac:dyDescent="0.25">
      <c r="A376" s="83"/>
      <c r="B376" s="74"/>
      <c r="C376" s="74"/>
      <c r="D376" s="74"/>
    </row>
    <row r="377" spans="1:4" x14ac:dyDescent="0.25">
      <c r="A377" s="83"/>
      <c r="B377" s="74"/>
      <c r="C377" s="74"/>
      <c r="D377" s="74"/>
    </row>
    <row r="378" spans="1:4" x14ac:dyDescent="0.25">
      <c r="A378" s="83"/>
      <c r="B378" s="74"/>
      <c r="C378" s="74"/>
      <c r="D378" s="74"/>
    </row>
    <row r="379" spans="1:4" x14ac:dyDescent="0.25">
      <c r="A379" s="83"/>
      <c r="B379" s="74"/>
      <c r="C379" s="74"/>
      <c r="D379" s="74"/>
    </row>
    <row r="380" spans="1:4" x14ac:dyDescent="0.25">
      <c r="A380" s="83"/>
      <c r="B380" s="74"/>
      <c r="C380" s="74"/>
      <c r="D380" s="74"/>
    </row>
    <row r="381" spans="1:4" x14ac:dyDescent="0.25">
      <c r="A381" s="83"/>
      <c r="B381" s="74"/>
      <c r="C381" s="74"/>
      <c r="D381" s="74"/>
    </row>
    <row r="382" spans="1:4" x14ac:dyDescent="0.25">
      <c r="A382" s="83"/>
      <c r="B382" s="74"/>
      <c r="C382" s="74"/>
      <c r="D382" s="74"/>
    </row>
    <row r="383" spans="1:4" x14ac:dyDescent="0.25">
      <c r="A383" s="83"/>
      <c r="B383" s="74"/>
      <c r="C383" s="74"/>
      <c r="D383" s="74"/>
    </row>
    <row r="384" spans="1:4" x14ac:dyDescent="0.25">
      <c r="A384" s="83"/>
      <c r="B384" s="74"/>
      <c r="C384" s="74"/>
      <c r="D384" s="74"/>
    </row>
    <row r="385" spans="1:4" x14ac:dyDescent="0.25">
      <c r="A385" s="83"/>
      <c r="B385" s="74"/>
      <c r="C385" s="74"/>
      <c r="D385" s="74"/>
    </row>
    <row r="386" spans="1:4" x14ac:dyDescent="0.25">
      <c r="A386" s="83"/>
      <c r="B386" s="74"/>
      <c r="C386" s="74"/>
      <c r="D386" s="74"/>
    </row>
    <row r="387" spans="1:4" x14ac:dyDescent="0.25">
      <c r="A387" s="83"/>
      <c r="B387" s="74"/>
      <c r="C387" s="74"/>
      <c r="D387" s="74"/>
    </row>
    <row r="388" spans="1:4" x14ac:dyDescent="0.25">
      <c r="A388" s="83"/>
      <c r="B388" s="74"/>
      <c r="C388" s="74"/>
      <c r="D388" s="74"/>
    </row>
    <row r="389" spans="1:4" x14ac:dyDescent="0.25">
      <c r="A389" s="83"/>
      <c r="B389" s="74"/>
      <c r="C389" s="74"/>
      <c r="D389" s="74"/>
    </row>
    <row r="390" spans="1:4" x14ac:dyDescent="0.25">
      <c r="A390" s="83"/>
      <c r="B390" s="74"/>
      <c r="C390" s="74"/>
      <c r="D390" s="74"/>
    </row>
    <row r="391" spans="1:4" x14ac:dyDescent="0.25">
      <c r="A391" s="83"/>
      <c r="B391" s="74"/>
      <c r="C391" s="74"/>
      <c r="D391" s="74"/>
    </row>
    <row r="392" spans="1:4" x14ac:dyDescent="0.25">
      <c r="A392" s="83"/>
      <c r="B392" s="74"/>
      <c r="C392" s="74"/>
      <c r="D392" s="74"/>
    </row>
    <row r="393" spans="1:4" x14ac:dyDescent="0.25">
      <c r="A393" s="83"/>
      <c r="B393" s="74"/>
      <c r="C393" s="74"/>
      <c r="D393" s="74"/>
    </row>
    <row r="394" spans="1:4" x14ac:dyDescent="0.25">
      <c r="A394" s="83"/>
      <c r="B394" s="74"/>
      <c r="C394" s="74"/>
      <c r="D394" s="74"/>
    </row>
    <row r="395" spans="1:4" x14ac:dyDescent="0.25">
      <c r="A395" s="83"/>
      <c r="B395" s="74"/>
      <c r="C395" s="74"/>
      <c r="D395" s="74"/>
    </row>
    <row r="396" spans="1:4" x14ac:dyDescent="0.25">
      <c r="A396" s="83"/>
      <c r="B396" s="74"/>
      <c r="C396" s="74"/>
      <c r="D396" s="74"/>
    </row>
    <row r="397" spans="1:4" x14ac:dyDescent="0.25">
      <c r="A397" s="83"/>
      <c r="B397" s="74"/>
      <c r="C397" s="74"/>
      <c r="D397" s="74"/>
    </row>
    <row r="398" spans="1:4" x14ac:dyDescent="0.25">
      <c r="A398" s="83"/>
      <c r="B398" s="74"/>
      <c r="C398" s="74"/>
      <c r="D398" s="74"/>
    </row>
    <row r="399" spans="1:4" x14ac:dyDescent="0.25">
      <c r="A399" s="83"/>
      <c r="B399" s="74"/>
      <c r="C399" s="74"/>
      <c r="D399" s="74"/>
    </row>
    <row r="400" spans="1:4" x14ac:dyDescent="0.25">
      <c r="A400" s="83"/>
      <c r="B400" s="74"/>
      <c r="C400" s="74"/>
      <c r="D400" s="74"/>
    </row>
    <row r="401" spans="1:4" x14ac:dyDescent="0.25">
      <c r="A401" s="83"/>
      <c r="B401" s="74"/>
      <c r="C401" s="74"/>
      <c r="D401" s="74"/>
    </row>
    <row r="402" spans="1:4" x14ac:dyDescent="0.25">
      <c r="A402" s="83"/>
      <c r="B402" s="74"/>
      <c r="C402" s="74"/>
      <c r="D402" s="74"/>
    </row>
    <row r="403" spans="1:4" x14ac:dyDescent="0.25">
      <c r="A403" s="83"/>
      <c r="B403" s="74"/>
      <c r="C403" s="74"/>
      <c r="D403" s="74"/>
    </row>
    <row r="404" spans="1:4" x14ac:dyDescent="0.25">
      <c r="A404" s="83"/>
      <c r="B404" s="74"/>
      <c r="C404" s="74"/>
      <c r="D404" s="74"/>
    </row>
    <row r="405" spans="1:4" x14ac:dyDescent="0.25">
      <c r="A405" s="83"/>
      <c r="B405" s="74"/>
      <c r="C405" s="74"/>
      <c r="D405" s="74"/>
    </row>
    <row r="406" spans="1:4" x14ac:dyDescent="0.25">
      <c r="A406" s="83"/>
      <c r="B406" s="74"/>
      <c r="C406" s="74"/>
      <c r="D406" s="74"/>
    </row>
    <row r="407" spans="1:4" x14ac:dyDescent="0.25">
      <c r="A407" s="83"/>
      <c r="B407" s="74"/>
      <c r="C407" s="74"/>
      <c r="D407" s="74"/>
    </row>
    <row r="408" spans="1:4" x14ac:dyDescent="0.25">
      <c r="A408" s="83"/>
      <c r="B408" s="74"/>
      <c r="C408" s="74"/>
      <c r="D408" s="74"/>
    </row>
    <row r="409" spans="1:4" x14ac:dyDescent="0.25">
      <c r="A409" s="83"/>
      <c r="B409" s="74"/>
      <c r="C409" s="74"/>
      <c r="D409" s="74"/>
    </row>
    <row r="410" spans="1:4" x14ac:dyDescent="0.25">
      <c r="A410" s="83"/>
      <c r="B410" s="74"/>
      <c r="C410" s="74"/>
      <c r="D410" s="74"/>
    </row>
    <row r="411" spans="1:4" x14ac:dyDescent="0.25">
      <c r="A411" s="83"/>
      <c r="B411" s="74"/>
      <c r="C411" s="74"/>
      <c r="D411" s="74"/>
    </row>
    <row r="412" spans="1:4" x14ac:dyDescent="0.25">
      <c r="A412" s="83"/>
      <c r="B412" s="74"/>
      <c r="C412" s="74"/>
      <c r="D412" s="74"/>
    </row>
    <row r="413" spans="1:4" x14ac:dyDescent="0.25">
      <c r="A413" s="83"/>
      <c r="B413" s="74"/>
      <c r="C413" s="74"/>
      <c r="D413" s="74"/>
    </row>
    <row r="414" spans="1:4" x14ac:dyDescent="0.25">
      <c r="A414" s="83"/>
      <c r="B414" s="74"/>
      <c r="C414" s="74"/>
      <c r="D414" s="74"/>
    </row>
    <row r="415" spans="1:4" x14ac:dyDescent="0.25">
      <c r="A415" s="83"/>
      <c r="B415" s="74"/>
      <c r="C415" s="74"/>
      <c r="D415" s="74"/>
    </row>
    <row r="416" spans="1:4" x14ac:dyDescent="0.25">
      <c r="A416" s="83"/>
      <c r="B416" s="74"/>
      <c r="C416" s="74"/>
      <c r="D416" s="74"/>
    </row>
    <row r="417" spans="1:4" x14ac:dyDescent="0.25">
      <c r="A417" s="83"/>
      <c r="B417" s="74"/>
      <c r="C417" s="74"/>
      <c r="D417" s="74"/>
    </row>
    <row r="418" spans="1:4" x14ac:dyDescent="0.25">
      <c r="A418" s="83"/>
      <c r="B418" s="74"/>
      <c r="C418" s="74"/>
      <c r="D418" s="74"/>
    </row>
    <row r="419" spans="1:4" x14ac:dyDescent="0.25">
      <c r="A419" s="83"/>
      <c r="B419" s="74"/>
      <c r="C419" s="74"/>
      <c r="D419" s="74"/>
    </row>
    <row r="420" spans="1:4" x14ac:dyDescent="0.25">
      <c r="A420" s="83"/>
      <c r="B420" s="74"/>
      <c r="C420" s="74"/>
      <c r="D420" s="74"/>
    </row>
    <row r="421" spans="1:4" x14ac:dyDescent="0.25">
      <c r="A421" s="83"/>
      <c r="B421" s="74"/>
      <c r="C421" s="74"/>
      <c r="D421" s="74"/>
    </row>
    <row r="422" spans="1:4" x14ac:dyDescent="0.25">
      <c r="A422" s="83"/>
      <c r="B422" s="74"/>
      <c r="C422" s="74"/>
      <c r="D422" s="74"/>
    </row>
    <row r="423" spans="1:4" x14ac:dyDescent="0.25">
      <c r="A423" s="83"/>
      <c r="B423" s="74"/>
      <c r="C423" s="74"/>
      <c r="D423" s="74"/>
    </row>
    <row r="424" spans="1:4" x14ac:dyDescent="0.25">
      <c r="A424" s="83"/>
      <c r="B424" s="74"/>
      <c r="C424" s="74"/>
      <c r="D424" s="74"/>
    </row>
    <row r="425" spans="1:4" x14ac:dyDescent="0.25">
      <c r="A425" s="83"/>
      <c r="B425" s="74"/>
      <c r="C425" s="74"/>
      <c r="D425" s="74"/>
    </row>
    <row r="426" spans="1:4" x14ac:dyDescent="0.25">
      <c r="A426" s="83"/>
      <c r="B426" s="74"/>
      <c r="C426" s="74"/>
      <c r="D426" s="74"/>
    </row>
    <row r="427" spans="1:4" x14ac:dyDescent="0.25">
      <c r="A427" s="83"/>
      <c r="B427" s="74"/>
      <c r="C427" s="74"/>
      <c r="D427" s="74"/>
    </row>
    <row r="428" spans="1:4" x14ac:dyDescent="0.25">
      <c r="A428" s="83"/>
      <c r="B428" s="74"/>
      <c r="C428" s="74"/>
      <c r="D428" s="74"/>
    </row>
    <row r="429" spans="1:4" x14ac:dyDescent="0.25">
      <c r="A429" s="83"/>
      <c r="B429" s="74"/>
      <c r="C429" s="74"/>
      <c r="D429" s="74"/>
    </row>
    <row r="430" spans="1:4" x14ac:dyDescent="0.25">
      <c r="A430" s="83"/>
      <c r="B430" s="74"/>
      <c r="C430" s="74"/>
      <c r="D430" s="74"/>
    </row>
    <row r="431" spans="1:4" x14ac:dyDescent="0.25">
      <c r="A431" s="83"/>
      <c r="B431" s="74"/>
      <c r="C431" s="74"/>
      <c r="D431" s="74"/>
    </row>
    <row r="432" spans="1:4" x14ac:dyDescent="0.25">
      <c r="A432" s="83"/>
      <c r="B432" s="74"/>
      <c r="C432" s="74"/>
      <c r="D432" s="74"/>
    </row>
    <row r="433" spans="1:4" x14ac:dyDescent="0.25">
      <c r="A433" s="83"/>
      <c r="B433" s="74"/>
      <c r="C433" s="74"/>
      <c r="D433" s="74"/>
    </row>
    <row r="434" spans="1:4" x14ac:dyDescent="0.25">
      <c r="A434" s="83"/>
      <c r="B434" s="74"/>
      <c r="C434" s="74"/>
      <c r="D434" s="74"/>
    </row>
    <row r="435" spans="1:4" x14ac:dyDescent="0.25">
      <c r="A435" s="83"/>
      <c r="B435" s="74"/>
      <c r="C435" s="74"/>
      <c r="D435" s="74"/>
    </row>
    <row r="436" spans="1:4" x14ac:dyDescent="0.25">
      <c r="A436" s="83"/>
      <c r="B436" s="74"/>
      <c r="C436" s="74"/>
      <c r="D436" s="74"/>
    </row>
    <row r="437" spans="1:4" x14ac:dyDescent="0.25">
      <c r="A437" s="83"/>
      <c r="B437" s="74"/>
      <c r="C437" s="74"/>
      <c r="D437" s="74"/>
    </row>
    <row r="438" spans="1:4" x14ac:dyDescent="0.25">
      <c r="A438" s="83"/>
      <c r="B438" s="74"/>
      <c r="C438" s="74"/>
      <c r="D438" s="74"/>
    </row>
    <row r="439" spans="1:4" x14ac:dyDescent="0.25">
      <c r="A439" s="83"/>
      <c r="B439" s="74"/>
      <c r="C439" s="74"/>
      <c r="D439" s="74"/>
    </row>
    <row r="440" spans="1:4" x14ac:dyDescent="0.25">
      <c r="A440" s="83"/>
      <c r="B440" s="74"/>
      <c r="C440" s="74"/>
      <c r="D440" s="74"/>
    </row>
    <row r="441" spans="1:4" x14ac:dyDescent="0.25">
      <c r="A441" s="83"/>
      <c r="B441" s="74"/>
      <c r="C441" s="74"/>
      <c r="D441" s="74"/>
    </row>
    <row r="442" spans="1:4" x14ac:dyDescent="0.25">
      <c r="A442" s="83"/>
      <c r="B442" s="74"/>
      <c r="C442" s="74"/>
      <c r="D442" s="74"/>
    </row>
    <row r="443" spans="1:4" x14ac:dyDescent="0.25">
      <c r="A443" s="83"/>
      <c r="B443" s="74"/>
      <c r="C443" s="74"/>
      <c r="D443" s="74"/>
    </row>
    <row r="444" spans="1:4" x14ac:dyDescent="0.25">
      <c r="A444" s="83"/>
      <c r="B444" s="74"/>
      <c r="C444" s="74"/>
      <c r="D444" s="74"/>
    </row>
    <row r="445" spans="1:4" x14ac:dyDescent="0.25">
      <c r="A445" s="83"/>
      <c r="B445" s="74"/>
      <c r="C445" s="74"/>
      <c r="D445" s="74"/>
    </row>
    <row r="446" spans="1:4" x14ac:dyDescent="0.25">
      <c r="A446" s="83"/>
      <c r="B446" s="74"/>
      <c r="C446" s="74"/>
      <c r="D446" s="74"/>
    </row>
    <row r="447" spans="1:4" x14ac:dyDescent="0.25">
      <c r="A447" s="83"/>
      <c r="B447" s="74"/>
      <c r="C447" s="74"/>
      <c r="D447" s="74"/>
    </row>
    <row r="448" spans="1:4" x14ac:dyDescent="0.25">
      <c r="A448" s="83"/>
      <c r="B448" s="74"/>
      <c r="C448" s="74"/>
      <c r="D448" s="74"/>
    </row>
    <row r="449" spans="1:4" x14ac:dyDescent="0.25">
      <c r="A449" s="83"/>
      <c r="B449" s="74"/>
      <c r="C449" s="74"/>
      <c r="D449" s="74"/>
    </row>
    <row r="450" spans="1:4" x14ac:dyDescent="0.25">
      <c r="A450" s="83"/>
      <c r="B450" s="74"/>
      <c r="C450" s="74"/>
      <c r="D450" s="74"/>
    </row>
    <row r="451" spans="1:4" x14ac:dyDescent="0.25">
      <c r="A451" s="83"/>
      <c r="B451" s="74"/>
      <c r="C451" s="74"/>
      <c r="D451" s="74"/>
    </row>
    <row r="452" spans="1:4" x14ac:dyDescent="0.25">
      <c r="A452" s="83"/>
      <c r="B452" s="74"/>
      <c r="C452" s="74"/>
      <c r="D452" s="74"/>
    </row>
    <row r="453" spans="1:4" x14ac:dyDescent="0.25">
      <c r="A453" s="83"/>
      <c r="B453" s="74"/>
      <c r="C453" s="74"/>
      <c r="D453" s="74"/>
    </row>
    <row r="454" spans="1:4" x14ac:dyDescent="0.25">
      <c r="A454" s="83"/>
      <c r="B454" s="74"/>
      <c r="C454" s="74"/>
      <c r="D454" s="74"/>
    </row>
    <row r="455" spans="1:4" x14ac:dyDescent="0.25">
      <c r="A455" s="83"/>
      <c r="B455" s="74"/>
      <c r="C455" s="74"/>
      <c r="D455" s="74"/>
    </row>
    <row r="456" spans="1:4" x14ac:dyDescent="0.25">
      <c r="A456" s="83"/>
      <c r="B456" s="74"/>
      <c r="C456" s="74"/>
      <c r="D456" s="74"/>
    </row>
    <row r="457" spans="1:4" x14ac:dyDescent="0.25">
      <c r="A457" s="83"/>
      <c r="B457" s="74"/>
      <c r="C457" s="74"/>
      <c r="D457" s="74"/>
    </row>
    <row r="458" spans="1:4" x14ac:dyDescent="0.25">
      <c r="A458" s="83"/>
      <c r="B458" s="74"/>
      <c r="C458" s="74"/>
      <c r="D458" s="74"/>
    </row>
    <row r="459" spans="1:4" x14ac:dyDescent="0.25">
      <c r="A459" s="83"/>
      <c r="B459" s="74"/>
      <c r="C459" s="74"/>
      <c r="D459" s="74"/>
    </row>
    <row r="460" spans="1:4" x14ac:dyDescent="0.25">
      <c r="A460" s="83"/>
      <c r="B460" s="74"/>
      <c r="C460" s="74"/>
      <c r="D460" s="74"/>
    </row>
    <row r="461" spans="1:4" x14ac:dyDescent="0.25">
      <c r="A461" s="83"/>
      <c r="B461" s="74"/>
      <c r="C461" s="74"/>
      <c r="D461" s="74"/>
    </row>
    <row r="462" spans="1:4" x14ac:dyDescent="0.25">
      <c r="A462" s="83"/>
      <c r="B462" s="74"/>
      <c r="C462" s="74"/>
      <c r="D462" s="74"/>
    </row>
    <row r="463" spans="1:4" x14ac:dyDescent="0.25">
      <c r="A463" s="83"/>
      <c r="B463" s="74"/>
      <c r="C463" s="74"/>
      <c r="D463" s="74"/>
    </row>
    <row r="464" spans="1:4" x14ac:dyDescent="0.25">
      <c r="A464" s="83"/>
      <c r="B464" s="74"/>
      <c r="C464" s="74"/>
      <c r="D464" s="74"/>
    </row>
    <row r="465" spans="1:4" x14ac:dyDescent="0.25">
      <c r="A465" s="83"/>
      <c r="B465" s="74"/>
      <c r="C465" s="74"/>
      <c r="D465" s="74"/>
    </row>
    <row r="466" spans="1:4" x14ac:dyDescent="0.25">
      <c r="A466" s="83"/>
      <c r="B466" s="74"/>
      <c r="C466" s="74"/>
      <c r="D466" s="74"/>
    </row>
    <row r="467" spans="1:4" x14ac:dyDescent="0.25">
      <c r="A467" s="83"/>
      <c r="B467" s="74"/>
      <c r="C467" s="74"/>
      <c r="D467" s="74"/>
    </row>
    <row r="468" spans="1:4" x14ac:dyDescent="0.25">
      <c r="A468" s="83"/>
      <c r="B468" s="74"/>
      <c r="C468" s="74"/>
      <c r="D468" s="74"/>
    </row>
    <row r="469" spans="1:4" x14ac:dyDescent="0.25">
      <c r="A469" s="83"/>
      <c r="B469" s="74"/>
      <c r="C469" s="74"/>
      <c r="D469" s="74"/>
    </row>
    <row r="470" spans="1:4" x14ac:dyDescent="0.25">
      <c r="A470" s="83"/>
      <c r="B470" s="74"/>
      <c r="C470" s="74"/>
      <c r="D470" s="74"/>
    </row>
    <row r="471" spans="1:4" x14ac:dyDescent="0.25">
      <c r="A471" s="83"/>
      <c r="B471" s="74"/>
      <c r="C471" s="74"/>
      <c r="D471" s="74"/>
    </row>
    <row r="472" spans="1:4" x14ac:dyDescent="0.25">
      <c r="A472" s="83"/>
      <c r="B472" s="74"/>
      <c r="C472" s="74"/>
      <c r="D472" s="74"/>
    </row>
    <row r="473" spans="1:4" x14ac:dyDescent="0.25">
      <c r="A473" s="83"/>
      <c r="B473" s="74"/>
      <c r="C473" s="74"/>
      <c r="D473" s="74"/>
    </row>
    <row r="474" spans="1:4" x14ac:dyDescent="0.25">
      <c r="A474" s="83"/>
      <c r="B474" s="74"/>
      <c r="C474" s="74"/>
      <c r="D474" s="74"/>
    </row>
    <row r="475" spans="1:4" x14ac:dyDescent="0.25">
      <c r="A475" s="83"/>
      <c r="B475" s="74"/>
      <c r="C475" s="74"/>
      <c r="D475" s="74"/>
    </row>
    <row r="476" spans="1:4" x14ac:dyDescent="0.25">
      <c r="A476" s="83"/>
      <c r="B476" s="74"/>
      <c r="C476" s="74"/>
      <c r="D476" s="74"/>
    </row>
    <row r="477" spans="1:4" x14ac:dyDescent="0.25">
      <c r="A477" s="83"/>
      <c r="B477" s="74"/>
      <c r="C477" s="74"/>
      <c r="D477" s="74"/>
    </row>
    <row r="478" spans="1:4" x14ac:dyDescent="0.25">
      <c r="A478" s="83"/>
      <c r="B478" s="74"/>
      <c r="C478" s="74"/>
      <c r="D478" s="74"/>
    </row>
    <row r="479" spans="1:4" x14ac:dyDescent="0.25">
      <c r="A479" s="83"/>
      <c r="B479" s="74"/>
      <c r="C479" s="74"/>
      <c r="D479" s="74"/>
    </row>
    <row r="480" spans="1:4" x14ac:dyDescent="0.25">
      <c r="A480" s="83"/>
      <c r="B480" s="74"/>
      <c r="C480" s="74"/>
      <c r="D480" s="74"/>
    </row>
    <row r="481" spans="1:4" x14ac:dyDescent="0.25">
      <c r="A481" s="83"/>
      <c r="B481" s="74"/>
      <c r="C481" s="74"/>
      <c r="D481" s="74"/>
    </row>
    <row r="482" spans="1:4" x14ac:dyDescent="0.25">
      <c r="A482" s="83"/>
      <c r="B482" s="74"/>
      <c r="C482" s="74"/>
      <c r="D482" s="74"/>
    </row>
    <row r="483" spans="1:4" x14ac:dyDescent="0.25">
      <c r="A483" s="83"/>
      <c r="B483" s="74"/>
      <c r="C483" s="74"/>
      <c r="D483" s="74"/>
    </row>
    <row r="484" spans="1:4" x14ac:dyDescent="0.25">
      <c r="A484" s="83"/>
      <c r="B484" s="74"/>
      <c r="C484" s="74"/>
      <c r="D484" s="74"/>
    </row>
    <row r="485" spans="1:4" x14ac:dyDescent="0.25">
      <c r="A485" s="83"/>
      <c r="B485" s="74"/>
      <c r="C485" s="74"/>
      <c r="D485" s="74"/>
    </row>
    <row r="486" spans="1:4" x14ac:dyDescent="0.25">
      <c r="A486" s="83"/>
      <c r="B486" s="74"/>
      <c r="C486" s="74"/>
      <c r="D486" s="74"/>
    </row>
    <row r="487" spans="1:4" x14ac:dyDescent="0.25">
      <c r="A487" s="83"/>
      <c r="B487" s="74"/>
      <c r="C487" s="74"/>
      <c r="D487" s="74"/>
    </row>
    <row r="488" spans="1:4" x14ac:dyDescent="0.25">
      <c r="A488" s="83"/>
      <c r="B488" s="74"/>
      <c r="C488" s="74"/>
      <c r="D488" s="74"/>
    </row>
    <row r="489" spans="1:4" x14ac:dyDescent="0.25">
      <c r="A489" s="83"/>
      <c r="B489" s="74"/>
      <c r="C489" s="74"/>
      <c r="D489" s="74"/>
    </row>
    <row r="490" spans="1:4" x14ac:dyDescent="0.25">
      <c r="A490" s="83"/>
      <c r="B490" s="74"/>
      <c r="C490" s="74"/>
      <c r="D490" s="74"/>
    </row>
    <row r="491" spans="1:4" x14ac:dyDescent="0.25">
      <c r="A491" s="83"/>
      <c r="B491" s="74"/>
      <c r="C491" s="74"/>
      <c r="D491" s="74"/>
    </row>
    <row r="492" spans="1:4" x14ac:dyDescent="0.25">
      <c r="A492" s="83"/>
      <c r="B492" s="74"/>
      <c r="C492" s="74"/>
      <c r="D492" s="74"/>
    </row>
    <row r="493" spans="1:4" x14ac:dyDescent="0.25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2.44140625" style="74" customWidth="1"/>
    <col min="3" max="3" width="8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41456</v>
      </c>
      <c r="C1"/>
      <c r="D1"/>
    </row>
    <row r="2" spans="1:4" x14ac:dyDescent="0.25">
      <c r="A2" s="79" t="s">
        <v>0</v>
      </c>
      <c r="B2" s="40">
        <v>676</v>
      </c>
      <c r="C2" s="30"/>
      <c r="D2" s="30"/>
    </row>
    <row r="3" spans="1:4" x14ac:dyDescent="0.25">
      <c r="A3" s="79" t="s">
        <v>1</v>
      </c>
      <c r="B3" s="40">
        <v>171</v>
      </c>
      <c r="C3" s="30"/>
      <c r="D3" s="30"/>
    </row>
    <row r="4" spans="1:4" x14ac:dyDescent="0.25">
      <c r="A4" s="79" t="s">
        <v>2</v>
      </c>
      <c r="B4" s="40">
        <v>58</v>
      </c>
      <c r="C4" s="30"/>
      <c r="D4" s="30"/>
    </row>
    <row r="5" spans="1:4" x14ac:dyDescent="0.25">
      <c r="A5" s="79" t="s">
        <v>3</v>
      </c>
      <c r="B5" s="40">
        <v>252</v>
      </c>
      <c r="C5" s="30"/>
      <c r="D5" s="30"/>
    </row>
    <row r="6" spans="1:4" x14ac:dyDescent="0.25">
      <c r="A6" s="79" t="s">
        <v>4</v>
      </c>
      <c r="B6" s="40">
        <v>93</v>
      </c>
      <c r="C6" s="30"/>
      <c r="D6" s="30"/>
    </row>
    <row r="7" spans="1:4" x14ac:dyDescent="0.25">
      <c r="A7" s="79" t="s">
        <v>5</v>
      </c>
      <c r="B7" s="40">
        <v>70</v>
      </c>
      <c r="C7" s="30"/>
      <c r="D7" s="30"/>
    </row>
    <row r="8" spans="1:4" x14ac:dyDescent="0.25">
      <c r="A8" s="79" t="s">
        <v>6</v>
      </c>
      <c r="B8" s="40">
        <v>290</v>
      </c>
      <c r="C8" s="30"/>
      <c r="D8" s="30"/>
    </row>
    <row r="9" spans="1:4" x14ac:dyDescent="0.25">
      <c r="A9" s="79" t="s">
        <v>7</v>
      </c>
      <c r="B9" s="40">
        <v>150</v>
      </c>
      <c r="C9" s="30"/>
      <c r="D9" s="30"/>
    </row>
    <row r="10" spans="1:4" x14ac:dyDescent="0.25">
      <c r="A10" s="79" t="s">
        <v>8</v>
      </c>
      <c r="B10" s="40">
        <v>267</v>
      </c>
      <c r="C10" s="30"/>
      <c r="D10" s="30"/>
    </row>
    <row r="11" spans="1:4" x14ac:dyDescent="0.25">
      <c r="A11" s="79" t="s">
        <v>9</v>
      </c>
      <c r="B11" s="40">
        <v>450</v>
      </c>
      <c r="C11" s="30"/>
      <c r="D11" s="30"/>
    </row>
    <row r="12" spans="1:4" x14ac:dyDescent="0.25">
      <c r="A12" s="79" t="s">
        <v>10</v>
      </c>
      <c r="B12" s="40">
        <v>1578</v>
      </c>
      <c r="C12" s="30"/>
      <c r="D12" s="30"/>
    </row>
    <row r="13" spans="1:4" x14ac:dyDescent="0.25">
      <c r="A13" s="79" t="s">
        <v>11</v>
      </c>
      <c r="B13" s="40">
        <v>454</v>
      </c>
      <c r="C13" s="30"/>
      <c r="D13" s="30"/>
    </row>
    <row r="14" spans="1:4" x14ac:dyDescent="0.25">
      <c r="A14" s="79" t="s">
        <v>12</v>
      </c>
      <c r="B14" s="40">
        <v>247</v>
      </c>
      <c r="C14" s="30"/>
      <c r="D14" s="30"/>
    </row>
    <row r="15" spans="1:4" x14ac:dyDescent="0.25">
      <c r="A15" s="79" t="s">
        <v>13</v>
      </c>
      <c r="B15" s="40">
        <v>198</v>
      </c>
      <c r="C15" s="30"/>
      <c r="D15" s="30"/>
    </row>
    <row r="16" spans="1:4" x14ac:dyDescent="0.25">
      <c r="A16" s="79" t="s">
        <v>14</v>
      </c>
      <c r="B16" s="40">
        <v>34</v>
      </c>
      <c r="C16" s="30"/>
      <c r="D16" s="30"/>
    </row>
    <row r="17" spans="1:4" x14ac:dyDescent="0.25">
      <c r="A17" s="79" t="s">
        <v>15</v>
      </c>
      <c r="B17" s="40">
        <v>310</v>
      </c>
      <c r="C17" s="30"/>
      <c r="D17" s="30"/>
    </row>
    <row r="18" spans="1:4" x14ac:dyDescent="0.25">
      <c r="A18" s="79" t="s">
        <v>16</v>
      </c>
      <c r="B18" s="40">
        <v>137</v>
      </c>
      <c r="C18" s="30"/>
      <c r="D18" s="30"/>
    </row>
    <row r="19" spans="1:4" x14ac:dyDescent="0.25">
      <c r="A19" s="79" t="s">
        <v>17</v>
      </c>
      <c r="B19" s="40">
        <v>1290</v>
      </c>
      <c r="C19" s="30"/>
      <c r="D19" s="30"/>
    </row>
    <row r="20" spans="1:4" x14ac:dyDescent="0.25">
      <c r="A20" s="79" t="s">
        <v>18</v>
      </c>
      <c r="B20" s="40">
        <v>214</v>
      </c>
      <c r="C20" s="30"/>
      <c r="D20" s="30"/>
    </row>
    <row r="21" spans="1:4" x14ac:dyDescent="0.25">
      <c r="A21" s="79" t="s">
        <v>19</v>
      </c>
      <c r="B21" s="40">
        <v>169</v>
      </c>
      <c r="C21" s="30"/>
      <c r="D21" s="30"/>
    </row>
    <row r="22" spans="1:4" x14ac:dyDescent="0.25">
      <c r="A22" s="79" t="s">
        <v>20</v>
      </c>
      <c r="B22" s="40">
        <v>105</v>
      </c>
      <c r="C22" s="30"/>
      <c r="D22" s="30"/>
    </row>
    <row r="23" spans="1:4" x14ac:dyDescent="0.25">
      <c r="A23" s="79" t="s">
        <v>21</v>
      </c>
      <c r="B23" s="40">
        <v>57</v>
      </c>
      <c r="C23" s="30"/>
      <c r="D23" s="30"/>
    </row>
    <row r="24" spans="1:4" x14ac:dyDescent="0.25">
      <c r="A24" s="79" t="s">
        <v>22</v>
      </c>
      <c r="B24" s="40">
        <v>803</v>
      </c>
      <c r="C24" s="30"/>
      <c r="D24" s="30"/>
    </row>
    <row r="25" spans="1:4" x14ac:dyDescent="0.25">
      <c r="A25" s="79" t="s">
        <v>23</v>
      </c>
      <c r="B25" s="40">
        <v>322</v>
      </c>
      <c r="C25" s="30"/>
      <c r="D25" s="30"/>
    </row>
    <row r="26" spans="1:4" x14ac:dyDescent="0.25">
      <c r="A26" s="79" t="s">
        <v>24</v>
      </c>
      <c r="B26" s="40">
        <v>643</v>
      </c>
      <c r="C26" s="30"/>
      <c r="D26" s="30"/>
    </row>
    <row r="27" spans="1:4" x14ac:dyDescent="0.25">
      <c r="A27" s="79" t="s">
        <v>25</v>
      </c>
      <c r="B27" s="40">
        <v>1929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144</v>
      </c>
      <c r="C29" s="30"/>
      <c r="D29" s="30"/>
    </row>
    <row r="30" spans="1:4" x14ac:dyDescent="0.25">
      <c r="A30" s="79" t="s">
        <v>28</v>
      </c>
      <c r="B30" s="40">
        <v>940</v>
      </c>
      <c r="C30" s="30"/>
      <c r="D30" s="30"/>
    </row>
    <row r="31" spans="1:4" x14ac:dyDescent="0.25">
      <c r="A31" s="79" t="s">
        <v>29</v>
      </c>
      <c r="B31" s="40">
        <v>170</v>
      </c>
      <c r="C31" s="30"/>
      <c r="D31" s="30"/>
    </row>
    <row r="32" spans="1:4" x14ac:dyDescent="0.25">
      <c r="A32" s="79" t="s">
        <v>30</v>
      </c>
      <c r="B32" s="40">
        <v>372</v>
      </c>
      <c r="C32" s="30"/>
      <c r="D32" s="30"/>
    </row>
    <row r="33" spans="1:4" x14ac:dyDescent="0.25">
      <c r="A33" s="79" t="s">
        <v>31</v>
      </c>
      <c r="B33" s="40">
        <v>1518</v>
      </c>
      <c r="C33" s="30"/>
      <c r="D33" s="30"/>
    </row>
    <row r="34" spans="1:4" x14ac:dyDescent="0.25">
      <c r="A34" s="79" t="s">
        <v>32</v>
      </c>
      <c r="B34" s="40">
        <v>592</v>
      </c>
      <c r="C34" s="30"/>
      <c r="D34" s="30"/>
    </row>
    <row r="35" spans="1:4" x14ac:dyDescent="0.25">
      <c r="A35" s="79" t="s">
        <v>33</v>
      </c>
      <c r="B35" s="40">
        <v>1418</v>
      </c>
      <c r="C35" s="30"/>
      <c r="D35" s="30"/>
    </row>
    <row r="36" spans="1:4" x14ac:dyDescent="0.25">
      <c r="A36" s="79" t="s">
        <v>34</v>
      </c>
      <c r="B36" s="40">
        <v>344</v>
      </c>
      <c r="C36" s="30"/>
      <c r="D36" s="30"/>
    </row>
    <row r="37" spans="1:4" x14ac:dyDescent="0.25">
      <c r="A37" s="79" t="s">
        <v>35</v>
      </c>
      <c r="B37" s="40">
        <v>1424</v>
      </c>
      <c r="C37" s="30"/>
      <c r="D37" s="30"/>
    </row>
    <row r="38" spans="1:4" x14ac:dyDescent="0.25">
      <c r="A38" s="79" t="s">
        <v>36</v>
      </c>
      <c r="B38" s="40">
        <v>68</v>
      </c>
      <c r="C38" s="30"/>
      <c r="D38" s="30"/>
    </row>
    <row r="39" spans="1:4" x14ac:dyDescent="0.25">
      <c r="A39" s="79" t="s">
        <v>37</v>
      </c>
      <c r="B39" s="40">
        <v>72</v>
      </c>
      <c r="C39" s="30"/>
      <c r="D39" s="30"/>
    </row>
    <row r="40" spans="1:4" x14ac:dyDescent="0.25">
      <c r="A40" s="79" t="s">
        <v>38</v>
      </c>
      <c r="B40" s="40">
        <v>363</v>
      </c>
      <c r="C40" s="30"/>
      <c r="D40" s="30"/>
    </row>
    <row r="41" spans="1:4" x14ac:dyDescent="0.25">
      <c r="A41" s="79" t="s">
        <v>39</v>
      </c>
      <c r="B41" s="40">
        <v>109</v>
      </c>
      <c r="C41" s="30"/>
      <c r="D41" s="30"/>
    </row>
    <row r="42" spans="1:4" x14ac:dyDescent="0.25">
      <c r="A42" s="79" t="s">
        <v>40</v>
      </c>
      <c r="B42" s="40">
        <v>2288</v>
      </c>
      <c r="C42" s="30"/>
      <c r="D42" s="30"/>
    </row>
    <row r="43" spans="1:4" x14ac:dyDescent="0.25">
      <c r="A43" s="79" t="s">
        <v>41</v>
      </c>
      <c r="B43" s="40">
        <v>464</v>
      </c>
      <c r="C43" s="30"/>
      <c r="D43" s="30"/>
    </row>
    <row r="44" spans="1:4" x14ac:dyDescent="0.25">
      <c r="A44" s="79" t="s">
        <v>42</v>
      </c>
      <c r="B44" s="40">
        <v>648</v>
      </c>
      <c r="C44" s="30"/>
      <c r="D44" s="30"/>
    </row>
    <row r="45" spans="1:4" x14ac:dyDescent="0.25">
      <c r="A45" s="79" t="s">
        <v>43</v>
      </c>
      <c r="B45" s="40">
        <v>316</v>
      </c>
      <c r="C45" s="30"/>
      <c r="D45" s="30"/>
    </row>
    <row r="46" spans="1:4" x14ac:dyDescent="0.25">
      <c r="A46" s="79" t="s">
        <v>44</v>
      </c>
      <c r="B46" s="40">
        <v>388</v>
      </c>
      <c r="C46" s="30"/>
      <c r="D46" s="30"/>
    </row>
    <row r="47" spans="1:4" x14ac:dyDescent="0.25">
      <c r="A47" s="79" t="s">
        <v>45</v>
      </c>
      <c r="B47" s="40">
        <v>220</v>
      </c>
      <c r="C47" s="30"/>
      <c r="D47" s="30"/>
    </row>
    <row r="48" spans="1:4" x14ac:dyDescent="0.25">
      <c r="A48" s="79" t="s">
        <v>46</v>
      </c>
      <c r="B48" s="40">
        <v>293</v>
      </c>
      <c r="C48" s="30"/>
      <c r="D48" s="30"/>
    </row>
    <row r="49" spans="1:4" x14ac:dyDescent="0.25">
      <c r="A49" s="79" t="s">
        <v>47</v>
      </c>
      <c r="B49" s="40">
        <v>36</v>
      </c>
      <c r="C49" s="30"/>
      <c r="D49" s="30"/>
    </row>
    <row r="50" spans="1:4" x14ac:dyDescent="0.25">
      <c r="A50" s="79" t="s">
        <v>48</v>
      </c>
      <c r="B50" s="40">
        <v>465</v>
      </c>
      <c r="C50" s="30"/>
      <c r="D50" s="30"/>
    </row>
    <row r="51" spans="1:4" x14ac:dyDescent="0.25">
      <c r="A51" s="79" t="s">
        <v>49</v>
      </c>
      <c r="B51" s="40">
        <v>138</v>
      </c>
      <c r="C51" s="30"/>
      <c r="D51" s="30"/>
    </row>
    <row r="52" spans="1:4" x14ac:dyDescent="0.25">
      <c r="A52" s="79" t="s">
        <v>50</v>
      </c>
      <c r="B52" s="40">
        <v>1110</v>
      </c>
      <c r="C52" s="30"/>
      <c r="D52" s="30"/>
    </row>
    <row r="53" spans="1:4" ht="14.4" x14ac:dyDescent="0.3">
      <c r="A53" s="79" t="s">
        <v>51</v>
      </c>
      <c r="B53" s="40">
        <v>60</v>
      </c>
      <c r="C53"/>
      <c r="D53"/>
    </row>
    <row r="54" spans="1:4" x14ac:dyDescent="0.25">
      <c r="A54" s="79" t="s">
        <v>52</v>
      </c>
      <c r="B54" s="40">
        <v>397</v>
      </c>
    </row>
    <row r="55" spans="1:4" x14ac:dyDescent="0.25">
      <c r="A55" s="79" t="s">
        <v>53</v>
      </c>
      <c r="B55" s="40">
        <v>429</v>
      </c>
    </row>
    <row r="56" spans="1:4" x14ac:dyDescent="0.25">
      <c r="A56" s="79" t="s">
        <v>54</v>
      </c>
      <c r="B56" s="40">
        <v>316</v>
      </c>
    </row>
    <row r="57" spans="1:4" x14ac:dyDescent="0.25">
      <c r="A57" s="79" t="s">
        <v>55</v>
      </c>
      <c r="B57" s="40">
        <v>189</v>
      </c>
    </row>
    <row r="58" spans="1:4" x14ac:dyDescent="0.25">
      <c r="A58" s="79" t="s">
        <v>56</v>
      </c>
      <c r="B58" s="40">
        <v>121</v>
      </c>
    </row>
    <row r="59" spans="1:4" x14ac:dyDescent="0.25">
      <c r="A59" s="79" t="s">
        <v>57</v>
      </c>
      <c r="B59" s="40">
        <v>159</v>
      </c>
    </row>
    <row r="60" spans="1:4" x14ac:dyDescent="0.25">
      <c r="A60" s="79" t="s">
        <v>58</v>
      </c>
      <c r="B60" s="40">
        <v>346</v>
      </c>
    </row>
    <row r="61" spans="1:4" x14ac:dyDescent="0.25">
      <c r="A61" s="79" t="s">
        <v>59</v>
      </c>
      <c r="B61" s="40">
        <v>5427</v>
      </c>
    </row>
    <row r="62" spans="1:4" x14ac:dyDescent="0.25">
      <c r="A62" s="79" t="s">
        <v>60</v>
      </c>
      <c r="B62" s="40">
        <v>42</v>
      </c>
    </row>
    <row r="63" spans="1:4" x14ac:dyDescent="0.25">
      <c r="A63" s="79" t="s">
        <v>61</v>
      </c>
      <c r="B63" s="40">
        <v>148</v>
      </c>
    </row>
    <row r="64" spans="1:4" x14ac:dyDescent="0.25">
      <c r="A64" s="79" t="s">
        <v>62</v>
      </c>
      <c r="B64" s="40">
        <v>259</v>
      </c>
    </row>
    <row r="65" spans="1:2" x14ac:dyDescent="0.25">
      <c r="A65" s="79" t="s">
        <v>63</v>
      </c>
      <c r="B65" s="40">
        <v>479</v>
      </c>
    </row>
    <row r="66" spans="1:2" x14ac:dyDescent="0.25">
      <c r="A66" s="79" t="s">
        <v>64</v>
      </c>
      <c r="B66" s="40">
        <v>1099</v>
      </c>
    </row>
    <row r="67" spans="1:2" x14ac:dyDescent="0.25">
      <c r="A67" s="79" t="s">
        <v>65</v>
      </c>
      <c r="B67" s="40">
        <v>193</v>
      </c>
    </row>
    <row r="68" spans="1:2" x14ac:dyDescent="0.25">
      <c r="A68" s="79" t="s">
        <v>66</v>
      </c>
      <c r="B68" s="40">
        <v>680</v>
      </c>
    </row>
    <row r="69" spans="1:2" x14ac:dyDescent="0.25">
      <c r="A69" s="79" t="s">
        <v>67</v>
      </c>
      <c r="B69" s="40">
        <v>473</v>
      </c>
    </row>
    <row r="70" spans="1:2" x14ac:dyDescent="0.25">
      <c r="A70" s="79" t="s">
        <v>68</v>
      </c>
      <c r="B70" s="40">
        <v>44</v>
      </c>
    </row>
    <row r="71" spans="1:2" x14ac:dyDescent="0.25">
      <c r="A71" s="79" t="s">
        <v>69</v>
      </c>
      <c r="B71" s="40">
        <v>226</v>
      </c>
    </row>
    <row r="72" spans="1:2" x14ac:dyDescent="0.25">
      <c r="A72" s="79" t="s">
        <v>70</v>
      </c>
      <c r="B72" s="40">
        <v>234</v>
      </c>
    </row>
    <row r="73" spans="1:2" x14ac:dyDescent="0.25">
      <c r="A73" s="79" t="s">
        <v>71</v>
      </c>
      <c r="B73" s="40">
        <v>93</v>
      </c>
    </row>
    <row r="74" spans="1:2" x14ac:dyDescent="0.25">
      <c r="A74" s="79" t="s">
        <v>72</v>
      </c>
      <c r="B74" s="40">
        <v>245</v>
      </c>
    </row>
    <row r="75" spans="1:2" x14ac:dyDescent="0.25">
      <c r="A75" s="79" t="s">
        <v>73</v>
      </c>
      <c r="B75" s="40">
        <v>870</v>
      </c>
    </row>
    <row r="76" spans="1:2" x14ac:dyDescent="0.25">
      <c r="A76" s="79" t="s">
        <v>74</v>
      </c>
      <c r="B76" s="40">
        <v>102</v>
      </c>
    </row>
    <row r="77" spans="1:2" x14ac:dyDescent="0.25">
      <c r="A77" s="79" t="s">
        <v>75</v>
      </c>
      <c r="B77" s="40">
        <v>743</v>
      </c>
    </row>
    <row r="78" spans="1:2" x14ac:dyDescent="0.25">
      <c r="A78" s="79" t="s">
        <v>76</v>
      </c>
      <c r="B78" s="40">
        <v>449</v>
      </c>
    </row>
    <row r="79" spans="1:2" x14ac:dyDescent="0.25">
      <c r="A79" s="79" t="s">
        <v>77</v>
      </c>
      <c r="B79" s="40">
        <v>1316</v>
      </c>
    </row>
    <row r="80" spans="1:2" x14ac:dyDescent="0.25">
      <c r="A80" s="79" t="s">
        <v>78</v>
      </c>
      <c r="B80" s="40">
        <v>498</v>
      </c>
    </row>
    <row r="81" spans="1:2" x14ac:dyDescent="0.25">
      <c r="A81" s="79" t="s">
        <v>79</v>
      </c>
      <c r="B81" s="40">
        <v>891</v>
      </c>
    </row>
    <row r="82" spans="1:2" x14ac:dyDescent="0.25">
      <c r="A82" s="79" t="s">
        <v>80</v>
      </c>
      <c r="B82" s="40">
        <v>501</v>
      </c>
    </row>
    <row r="83" spans="1:2" x14ac:dyDescent="0.25">
      <c r="A83" s="79" t="s">
        <v>81</v>
      </c>
      <c r="B83" s="40">
        <v>454</v>
      </c>
    </row>
    <row r="84" spans="1:2" x14ac:dyDescent="0.25">
      <c r="A84" s="79" t="s">
        <v>82</v>
      </c>
      <c r="B84" s="40">
        <v>320</v>
      </c>
    </row>
    <row r="85" spans="1:2" x14ac:dyDescent="0.25">
      <c r="A85" s="79" t="s">
        <v>83</v>
      </c>
      <c r="B85" s="40">
        <v>247</v>
      </c>
    </row>
    <row r="86" spans="1:2" x14ac:dyDescent="0.25">
      <c r="A86" s="79" t="s">
        <v>84</v>
      </c>
      <c r="B86" s="40">
        <v>237</v>
      </c>
    </row>
    <row r="87" spans="1:2" x14ac:dyDescent="0.25">
      <c r="A87" s="79" t="s">
        <v>85</v>
      </c>
      <c r="B87" s="40">
        <v>398</v>
      </c>
    </row>
    <row r="88" spans="1:2" x14ac:dyDescent="0.25">
      <c r="A88" s="79" t="s">
        <v>86</v>
      </c>
      <c r="B88" s="40">
        <v>106</v>
      </c>
    </row>
    <row r="89" spans="1:2" x14ac:dyDescent="0.25">
      <c r="A89" s="79" t="s">
        <v>87</v>
      </c>
      <c r="B89" s="40">
        <v>141</v>
      </c>
    </row>
    <row r="90" spans="1:2" x14ac:dyDescent="0.25">
      <c r="A90" s="79" t="s">
        <v>88</v>
      </c>
      <c r="B90" s="40">
        <v>21</v>
      </c>
    </row>
    <row r="91" spans="1:2" x14ac:dyDescent="0.25">
      <c r="A91" s="79" t="s">
        <v>89</v>
      </c>
      <c r="B91" s="40">
        <v>806</v>
      </c>
    </row>
    <row r="92" spans="1:2" x14ac:dyDescent="0.25">
      <c r="A92" s="79" t="s">
        <v>90</v>
      </c>
      <c r="B92" s="40">
        <v>475</v>
      </c>
    </row>
    <row r="93" spans="1:2" x14ac:dyDescent="0.25">
      <c r="A93" s="79" t="s">
        <v>91</v>
      </c>
      <c r="B93" s="40">
        <v>2550</v>
      </c>
    </row>
    <row r="94" spans="1:2" x14ac:dyDescent="0.25">
      <c r="A94" s="79" t="s">
        <v>92</v>
      </c>
      <c r="B94" s="40">
        <v>163</v>
      </c>
    </row>
    <row r="95" spans="1:2" x14ac:dyDescent="0.25">
      <c r="A95" s="79" t="s">
        <v>93</v>
      </c>
      <c r="B95" s="40">
        <v>96</v>
      </c>
    </row>
    <row r="96" spans="1:2" x14ac:dyDescent="0.25">
      <c r="A96" s="79" t="s">
        <v>94</v>
      </c>
      <c r="B96" s="40">
        <v>111</v>
      </c>
    </row>
    <row r="97" spans="1:2" x14ac:dyDescent="0.25">
      <c r="A97" s="79" t="s">
        <v>95</v>
      </c>
      <c r="B97" s="40">
        <v>761</v>
      </c>
    </row>
    <row r="98" spans="1:2" x14ac:dyDescent="0.25">
      <c r="A98" s="79" t="s">
        <v>96</v>
      </c>
      <c r="B98" s="40">
        <v>227</v>
      </c>
    </row>
    <row r="99" spans="1:2" x14ac:dyDescent="0.25">
      <c r="A99" s="79" t="s">
        <v>97</v>
      </c>
      <c r="B99" s="40">
        <v>660</v>
      </c>
    </row>
    <row r="100" spans="1:2" x14ac:dyDescent="0.25">
      <c r="A100" s="79" t="s">
        <v>98</v>
      </c>
      <c r="B100" s="40">
        <v>188</v>
      </c>
    </row>
    <row r="101" spans="1:2" x14ac:dyDescent="0.25">
      <c r="A101" s="79" t="s">
        <v>99</v>
      </c>
      <c r="B101" s="40">
        <v>89</v>
      </c>
    </row>
    <row r="102" spans="1:2" x14ac:dyDescent="0.25">
      <c r="A102" s="80" t="s">
        <v>100</v>
      </c>
      <c r="B102" s="41">
        <v>50018</v>
      </c>
    </row>
    <row r="103" spans="1:2" x14ac:dyDescent="0.25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4.109375" style="74" customWidth="1"/>
    <col min="3" max="3" width="7.6640625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85"/>
      <c r="B1" s="37">
        <v>41426</v>
      </c>
      <c r="C1"/>
      <c r="D1"/>
    </row>
    <row r="2" spans="1:4" ht="14.4" x14ac:dyDescent="0.3">
      <c r="A2" s="86" t="s">
        <v>0</v>
      </c>
      <c r="B2" s="38">
        <v>801</v>
      </c>
      <c r="C2"/>
      <c r="D2"/>
    </row>
    <row r="3" spans="1:4" x14ac:dyDescent="0.25">
      <c r="A3" s="86" t="s">
        <v>1</v>
      </c>
      <c r="B3" s="38">
        <v>154</v>
      </c>
      <c r="C3" s="30"/>
      <c r="D3" s="30"/>
    </row>
    <row r="4" spans="1:4" x14ac:dyDescent="0.25">
      <c r="A4" s="86" t="s">
        <v>2</v>
      </c>
      <c r="B4" s="38">
        <v>58</v>
      </c>
      <c r="C4" s="30"/>
      <c r="D4" s="30"/>
    </row>
    <row r="5" spans="1:4" x14ac:dyDescent="0.25">
      <c r="A5" s="86" t="s">
        <v>3</v>
      </c>
      <c r="B5" s="38">
        <v>159</v>
      </c>
      <c r="C5" s="30"/>
      <c r="D5" s="30"/>
    </row>
    <row r="6" spans="1:4" x14ac:dyDescent="0.25">
      <c r="A6" s="86" t="s">
        <v>4</v>
      </c>
      <c r="B6" s="38">
        <v>129</v>
      </c>
      <c r="C6" s="30"/>
      <c r="D6" s="30"/>
    </row>
    <row r="7" spans="1:4" x14ac:dyDescent="0.25">
      <c r="A7" s="86" t="s">
        <v>5</v>
      </c>
      <c r="B7" s="38">
        <v>62</v>
      </c>
      <c r="C7" s="30"/>
      <c r="D7" s="30"/>
    </row>
    <row r="8" spans="1:4" x14ac:dyDescent="0.25">
      <c r="A8" s="86" t="s">
        <v>6</v>
      </c>
      <c r="B8" s="38">
        <v>268</v>
      </c>
      <c r="C8" s="30"/>
      <c r="D8" s="30"/>
    </row>
    <row r="9" spans="1:4" x14ac:dyDescent="0.25">
      <c r="A9" s="86" t="s">
        <v>7</v>
      </c>
      <c r="B9" s="38">
        <v>135</v>
      </c>
      <c r="C9" s="30"/>
      <c r="D9" s="30"/>
    </row>
    <row r="10" spans="1:4" x14ac:dyDescent="0.25">
      <c r="A10" s="86" t="s">
        <v>8</v>
      </c>
      <c r="B10" s="38">
        <v>283</v>
      </c>
      <c r="C10" s="30"/>
      <c r="D10" s="30"/>
    </row>
    <row r="11" spans="1:4" x14ac:dyDescent="0.25">
      <c r="A11" s="86" t="s">
        <v>9</v>
      </c>
      <c r="B11" s="38">
        <v>443</v>
      </c>
      <c r="C11" s="30"/>
      <c r="D11" s="30"/>
    </row>
    <row r="12" spans="1:4" x14ac:dyDescent="0.25">
      <c r="A12" s="86" t="s">
        <v>10</v>
      </c>
      <c r="B12" s="38">
        <v>1647</v>
      </c>
      <c r="C12" s="30"/>
      <c r="D12" s="30"/>
    </row>
    <row r="13" spans="1:4" x14ac:dyDescent="0.25">
      <c r="A13" s="86" t="s">
        <v>11</v>
      </c>
      <c r="B13" s="38">
        <v>380</v>
      </c>
      <c r="C13" s="30"/>
      <c r="D13" s="30"/>
    </row>
    <row r="14" spans="1:4" x14ac:dyDescent="0.25">
      <c r="A14" s="86" t="s">
        <v>12</v>
      </c>
      <c r="B14" s="38">
        <v>497</v>
      </c>
      <c r="C14" s="30"/>
      <c r="D14" s="30"/>
    </row>
    <row r="15" spans="1:4" x14ac:dyDescent="0.25">
      <c r="A15" s="86" t="s">
        <v>13</v>
      </c>
      <c r="B15" s="38">
        <v>315</v>
      </c>
      <c r="C15" s="30"/>
      <c r="D15" s="30"/>
    </row>
    <row r="16" spans="1:4" x14ac:dyDescent="0.25">
      <c r="A16" s="86" t="s">
        <v>14</v>
      </c>
      <c r="B16" s="38">
        <v>34</v>
      </c>
      <c r="C16" s="30"/>
      <c r="D16" s="30"/>
    </row>
    <row r="17" spans="1:4" x14ac:dyDescent="0.25">
      <c r="A17" s="86" t="s">
        <v>15</v>
      </c>
      <c r="B17" s="38">
        <v>315</v>
      </c>
      <c r="C17" s="30"/>
      <c r="D17" s="30"/>
    </row>
    <row r="18" spans="1:4" x14ac:dyDescent="0.25">
      <c r="A18" s="86" t="s">
        <v>16</v>
      </c>
      <c r="B18" s="38">
        <v>105</v>
      </c>
      <c r="C18" s="30"/>
      <c r="D18" s="30"/>
    </row>
    <row r="19" spans="1:4" x14ac:dyDescent="0.25">
      <c r="A19" s="86" t="s">
        <v>17</v>
      </c>
      <c r="B19" s="38">
        <v>972</v>
      </c>
      <c r="C19" s="30"/>
      <c r="D19" s="30"/>
    </row>
    <row r="20" spans="1:4" x14ac:dyDescent="0.25">
      <c r="A20" s="86" t="s">
        <v>18</v>
      </c>
      <c r="B20" s="38">
        <v>180</v>
      </c>
      <c r="C20" s="30"/>
      <c r="D20" s="30"/>
    </row>
    <row r="21" spans="1:4" x14ac:dyDescent="0.25">
      <c r="A21" s="86" t="s">
        <v>19</v>
      </c>
      <c r="B21" s="38">
        <v>126</v>
      </c>
      <c r="C21" s="30"/>
      <c r="D21" s="30"/>
    </row>
    <row r="22" spans="1:4" x14ac:dyDescent="0.25">
      <c r="A22" s="86" t="s">
        <v>20</v>
      </c>
      <c r="B22" s="38">
        <v>86</v>
      </c>
      <c r="C22" s="30"/>
      <c r="D22" s="30"/>
    </row>
    <row r="23" spans="1:4" x14ac:dyDescent="0.25">
      <c r="A23" s="86" t="s">
        <v>21</v>
      </c>
      <c r="B23" s="38">
        <v>71</v>
      </c>
      <c r="C23" s="30"/>
      <c r="D23" s="30"/>
    </row>
    <row r="24" spans="1:4" x14ac:dyDescent="0.25">
      <c r="A24" s="86" t="s">
        <v>22</v>
      </c>
      <c r="B24" s="38">
        <v>645</v>
      </c>
      <c r="C24" s="30"/>
      <c r="D24" s="30"/>
    </row>
    <row r="25" spans="1:4" x14ac:dyDescent="0.25">
      <c r="A25" s="86" t="s">
        <v>23</v>
      </c>
      <c r="B25" s="38">
        <v>354</v>
      </c>
      <c r="C25" s="30"/>
      <c r="D25" s="30"/>
    </row>
    <row r="26" spans="1:4" x14ac:dyDescent="0.25">
      <c r="A26" s="86" t="s">
        <v>24</v>
      </c>
      <c r="B26" s="38">
        <v>522</v>
      </c>
      <c r="C26" s="30"/>
      <c r="D26" s="30"/>
    </row>
    <row r="27" spans="1:4" x14ac:dyDescent="0.25">
      <c r="A27" s="86" t="s">
        <v>25</v>
      </c>
      <c r="B27" s="38">
        <v>1399</v>
      </c>
      <c r="C27" s="30"/>
      <c r="D27" s="30"/>
    </row>
    <row r="28" spans="1:4" x14ac:dyDescent="0.25">
      <c r="A28" s="86" t="s">
        <v>26</v>
      </c>
      <c r="B28" s="38">
        <v>67</v>
      </c>
      <c r="C28" s="30"/>
      <c r="D28" s="30"/>
    </row>
    <row r="29" spans="1:4" x14ac:dyDescent="0.25">
      <c r="A29" s="86" t="s">
        <v>27</v>
      </c>
      <c r="B29" s="38">
        <v>131</v>
      </c>
      <c r="C29" s="30"/>
      <c r="D29" s="30"/>
    </row>
    <row r="30" spans="1:4" x14ac:dyDescent="0.25">
      <c r="A30" s="86" t="s">
        <v>28</v>
      </c>
      <c r="B30" s="38">
        <v>986</v>
      </c>
      <c r="C30" s="30"/>
      <c r="D30" s="30"/>
    </row>
    <row r="31" spans="1:4" x14ac:dyDescent="0.25">
      <c r="A31" s="86" t="s">
        <v>29</v>
      </c>
      <c r="B31" s="38">
        <v>144</v>
      </c>
      <c r="C31" s="30"/>
      <c r="D31" s="30"/>
    </row>
    <row r="32" spans="1:4" x14ac:dyDescent="0.25">
      <c r="A32" s="86" t="s">
        <v>30</v>
      </c>
      <c r="B32" s="38">
        <v>298</v>
      </c>
      <c r="C32" s="30"/>
      <c r="D32" s="30"/>
    </row>
    <row r="33" spans="1:4" x14ac:dyDescent="0.25">
      <c r="A33" s="86" t="s">
        <v>31</v>
      </c>
      <c r="B33" s="38">
        <v>1368</v>
      </c>
      <c r="C33" s="30"/>
      <c r="D33" s="30"/>
    </row>
    <row r="34" spans="1:4" x14ac:dyDescent="0.25">
      <c r="A34" s="86" t="s">
        <v>32</v>
      </c>
      <c r="B34" s="38">
        <v>448</v>
      </c>
      <c r="C34" s="30"/>
      <c r="D34" s="30"/>
    </row>
    <row r="35" spans="1:4" x14ac:dyDescent="0.25">
      <c r="A35" s="86" t="s">
        <v>33</v>
      </c>
      <c r="B35" s="38">
        <v>1473</v>
      </c>
      <c r="C35" s="30"/>
      <c r="D35" s="30"/>
    </row>
    <row r="36" spans="1:4" x14ac:dyDescent="0.25">
      <c r="A36" s="86" t="s">
        <v>34</v>
      </c>
      <c r="B36" s="38">
        <v>362</v>
      </c>
      <c r="C36" s="30"/>
      <c r="D36" s="30"/>
    </row>
    <row r="37" spans="1:4" x14ac:dyDescent="0.25">
      <c r="A37" s="86" t="s">
        <v>35</v>
      </c>
      <c r="B37" s="38">
        <v>1365</v>
      </c>
      <c r="C37" s="30"/>
      <c r="D37" s="30"/>
    </row>
    <row r="38" spans="1:4" x14ac:dyDescent="0.25">
      <c r="A38" s="86" t="s">
        <v>36</v>
      </c>
      <c r="B38" s="38">
        <v>45</v>
      </c>
      <c r="C38" s="30"/>
      <c r="D38" s="30"/>
    </row>
    <row r="39" spans="1:4" x14ac:dyDescent="0.25">
      <c r="A39" s="86" t="s">
        <v>37</v>
      </c>
      <c r="B39" s="38">
        <v>60</v>
      </c>
      <c r="C39" s="30"/>
      <c r="D39" s="30"/>
    </row>
    <row r="40" spans="1:4" x14ac:dyDescent="0.25">
      <c r="A40" s="86" t="s">
        <v>38</v>
      </c>
      <c r="B40" s="38">
        <v>275</v>
      </c>
      <c r="C40" s="30"/>
      <c r="D40" s="30"/>
    </row>
    <row r="41" spans="1:4" x14ac:dyDescent="0.25">
      <c r="A41" s="86" t="s">
        <v>39</v>
      </c>
      <c r="B41" s="38">
        <v>116</v>
      </c>
      <c r="C41" s="30"/>
      <c r="D41" s="30"/>
    </row>
    <row r="42" spans="1:4" x14ac:dyDescent="0.25">
      <c r="A42" s="86" t="s">
        <v>40</v>
      </c>
      <c r="B42" s="38">
        <v>2484</v>
      </c>
      <c r="C42" s="30"/>
      <c r="D42" s="30"/>
    </row>
    <row r="43" spans="1:4" x14ac:dyDescent="0.25">
      <c r="A43" s="86" t="s">
        <v>41</v>
      </c>
      <c r="B43" s="38">
        <v>385</v>
      </c>
      <c r="C43" s="30"/>
      <c r="D43" s="30"/>
    </row>
    <row r="44" spans="1:4" x14ac:dyDescent="0.25">
      <c r="A44" s="86" t="s">
        <v>42</v>
      </c>
      <c r="B44" s="38">
        <v>568</v>
      </c>
      <c r="C44" s="30"/>
      <c r="D44" s="30"/>
    </row>
    <row r="45" spans="1:4" x14ac:dyDescent="0.25">
      <c r="A45" s="86" t="s">
        <v>43</v>
      </c>
      <c r="B45" s="38">
        <v>365</v>
      </c>
      <c r="C45" s="30"/>
      <c r="D45" s="30"/>
    </row>
    <row r="46" spans="1:4" x14ac:dyDescent="0.25">
      <c r="A46" s="86" t="s">
        <v>44</v>
      </c>
      <c r="B46" s="38">
        <v>360</v>
      </c>
      <c r="C46" s="30"/>
      <c r="D46" s="30"/>
    </row>
    <row r="47" spans="1:4" x14ac:dyDescent="0.25">
      <c r="A47" s="86" t="s">
        <v>45</v>
      </c>
      <c r="B47" s="38">
        <v>151</v>
      </c>
      <c r="C47" s="30"/>
      <c r="D47" s="30"/>
    </row>
    <row r="48" spans="1:4" x14ac:dyDescent="0.25">
      <c r="A48" s="86" t="s">
        <v>46</v>
      </c>
      <c r="B48" s="38">
        <v>323</v>
      </c>
      <c r="C48" s="30"/>
      <c r="D48" s="30"/>
    </row>
    <row r="49" spans="1:4" x14ac:dyDescent="0.25">
      <c r="A49" s="86" t="s">
        <v>47</v>
      </c>
      <c r="B49" s="38">
        <v>20</v>
      </c>
      <c r="C49" s="30"/>
      <c r="D49" s="30"/>
    </row>
    <row r="50" spans="1:4" x14ac:dyDescent="0.25">
      <c r="A50" s="86" t="s">
        <v>48</v>
      </c>
      <c r="B50" s="38">
        <v>448</v>
      </c>
      <c r="C50" s="30"/>
      <c r="D50" s="30"/>
    </row>
    <row r="51" spans="1:4" x14ac:dyDescent="0.25">
      <c r="A51" s="86" t="s">
        <v>49</v>
      </c>
      <c r="B51" s="38">
        <v>158</v>
      </c>
      <c r="C51" s="30"/>
      <c r="D51" s="30"/>
    </row>
    <row r="52" spans="1:4" x14ac:dyDescent="0.25">
      <c r="A52" s="86" t="s">
        <v>50</v>
      </c>
      <c r="B52" s="38">
        <v>1043</v>
      </c>
      <c r="C52" s="30"/>
      <c r="D52" s="30"/>
    </row>
    <row r="53" spans="1:4" x14ac:dyDescent="0.25">
      <c r="A53" s="86" t="s">
        <v>51</v>
      </c>
      <c r="B53" s="38">
        <v>67</v>
      </c>
    </row>
    <row r="54" spans="1:4" x14ac:dyDescent="0.25">
      <c r="A54" s="86" t="s">
        <v>52</v>
      </c>
      <c r="B54" s="38">
        <v>337</v>
      </c>
    </row>
    <row r="55" spans="1:4" x14ac:dyDescent="0.25">
      <c r="A55" s="86" t="s">
        <v>53</v>
      </c>
      <c r="B55" s="38">
        <v>396</v>
      </c>
    </row>
    <row r="56" spans="1:4" x14ac:dyDescent="0.25">
      <c r="A56" s="86" t="s">
        <v>54</v>
      </c>
      <c r="B56" s="38">
        <v>272</v>
      </c>
    </row>
    <row r="57" spans="1:4" x14ac:dyDescent="0.25">
      <c r="A57" s="86" t="s">
        <v>55</v>
      </c>
      <c r="B57" s="38">
        <v>181</v>
      </c>
    </row>
    <row r="58" spans="1:4" x14ac:dyDescent="0.25">
      <c r="A58" s="86" t="s">
        <v>56</v>
      </c>
      <c r="B58" s="38">
        <v>101</v>
      </c>
    </row>
    <row r="59" spans="1:4" x14ac:dyDescent="0.25">
      <c r="A59" s="86" t="s">
        <v>57</v>
      </c>
      <c r="B59" s="38">
        <v>139</v>
      </c>
    </row>
    <row r="60" spans="1:4" x14ac:dyDescent="0.25">
      <c r="A60" s="86" t="s">
        <v>58</v>
      </c>
      <c r="B60" s="38">
        <v>283</v>
      </c>
    </row>
    <row r="61" spans="1:4" x14ac:dyDescent="0.25">
      <c r="A61" s="86" t="s">
        <v>59</v>
      </c>
      <c r="B61" s="38">
        <v>5002</v>
      </c>
    </row>
    <row r="62" spans="1:4" x14ac:dyDescent="0.25">
      <c r="A62" s="86" t="s">
        <v>60</v>
      </c>
      <c r="B62" s="38">
        <v>74</v>
      </c>
    </row>
    <row r="63" spans="1:4" x14ac:dyDescent="0.25">
      <c r="A63" s="86" t="s">
        <v>61</v>
      </c>
      <c r="B63" s="38">
        <v>152</v>
      </c>
    </row>
    <row r="64" spans="1:4" x14ac:dyDescent="0.25">
      <c r="A64" s="86" t="s">
        <v>62</v>
      </c>
      <c r="B64" s="38">
        <v>273</v>
      </c>
    </row>
    <row r="65" spans="1:2" x14ac:dyDescent="0.25">
      <c r="A65" s="86" t="s">
        <v>63</v>
      </c>
      <c r="B65" s="38">
        <v>564</v>
      </c>
    </row>
    <row r="66" spans="1:2" x14ac:dyDescent="0.25">
      <c r="A66" s="86" t="s">
        <v>64</v>
      </c>
      <c r="B66" s="38">
        <v>991</v>
      </c>
    </row>
    <row r="67" spans="1:2" x14ac:dyDescent="0.25">
      <c r="A67" s="86" t="s">
        <v>65</v>
      </c>
      <c r="B67" s="38">
        <v>157</v>
      </c>
    </row>
    <row r="68" spans="1:2" x14ac:dyDescent="0.25">
      <c r="A68" s="86" t="s">
        <v>66</v>
      </c>
      <c r="B68" s="38">
        <v>711</v>
      </c>
    </row>
    <row r="69" spans="1:2" x14ac:dyDescent="0.25">
      <c r="A69" s="86" t="s">
        <v>67</v>
      </c>
      <c r="B69" s="38">
        <v>393</v>
      </c>
    </row>
    <row r="70" spans="1:2" x14ac:dyDescent="0.25">
      <c r="A70" s="86" t="s">
        <v>68</v>
      </c>
      <c r="B70" s="38">
        <v>68</v>
      </c>
    </row>
    <row r="71" spans="1:2" x14ac:dyDescent="0.25">
      <c r="A71" s="86" t="s">
        <v>69</v>
      </c>
      <c r="B71" s="38">
        <v>222</v>
      </c>
    </row>
    <row r="72" spans="1:2" x14ac:dyDescent="0.25">
      <c r="A72" s="86" t="s">
        <v>70</v>
      </c>
      <c r="B72" s="38">
        <v>243</v>
      </c>
    </row>
    <row r="73" spans="1:2" x14ac:dyDescent="0.25">
      <c r="A73" s="86" t="s">
        <v>71</v>
      </c>
      <c r="B73" s="38">
        <v>65</v>
      </c>
    </row>
    <row r="74" spans="1:2" x14ac:dyDescent="0.25">
      <c r="A74" s="86" t="s">
        <v>72</v>
      </c>
      <c r="B74" s="38">
        <v>189</v>
      </c>
    </row>
    <row r="75" spans="1:2" x14ac:dyDescent="0.25">
      <c r="A75" s="86" t="s">
        <v>73</v>
      </c>
      <c r="B75" s="38">
        <v>828</v>
      </c>
    </row>
    <row r="76" spans="1:2" x14ac:dyDescent="0.25">
      <c r="A76" s="86" t="s">
        <v>74</v>
      </c>
      <c r="B76" s="38">
        <v>63</v>
      </c>
    </row>
    <row r="77" spans="1:2" x14ac:dyDescent="0.25">
      <c r="A77" s="86" t="s">
        <v>75</v>
      </c>
      <c r="B77" s="38">
        <v>709</v>
      </c>
    </row>
    <row r="78" spans="1:2" x14ac:dyDescent="0.25">
      <c r="A78" s="86" t="s">
        <v>76</v>
      </c>
      <c r="B78" s="38">
        <v>366</v>
      </c>
    </row>
    <row r="79" spans="1:2" x14ac:dyDescent="0.25">
      <c r="A79" s="86" t="s">
        <v>77</v>
      </c>
      <c r="B79" s="38">
        <v>1425</v>
      </c>
    </row>
    <row r="80" spans="1:2" x14ac:dyDescent="0.25">
      <c r="A80" s="86" t="s">
        <v>78</v>
      </c>
      <c r="B80" s="38">
        <v>465</v>
      </c>
    </row>
    <row r="81" spans="1:2" x14ac:dyDescent="0.25">
      <c r="A81" s="86" t="s">
        <v>79</v>
      </c>
      <c r="B81" s="38">
        <v>844</v>
      </c>
    </row>
    <row r="82" spans="1:2" x14ac:dyDescent="0.25">
      <c r="A82" s="86" t="s">
        <v>80</v>
      </c>
      <c r="B82" s="38">
        <v>438</v>
      </c>
    </row>
    <row r="83" spans="1:2" x14ac:dyDescent="0.25">
      <c r="A83" s="86" t="s">
        <v>81</v>
      </c>
      <c r="B83" s="38">
        <v>436</v>
      </c>
    </row>
    <row r="84" spans="1:2" x14ac:dyDescent="0.25">
      <c r="A84" s="86" t="s">
        <v>82</v>
      </c>
      <c r="B84" s="38">
        <v>232</v>
      </c>
    </row>
    <row r="85" spans="1:2" x14ac:dyDescent="0.25">
      <c r="A85" s="86" t="s">
        <v>83</v>
      </c>
      <c r="B85" s="38">
        <v>312</v>
      </c>
    </row>
    <row r="86" spans="1:2" x14ac:dyDescent="0.25">
      <c r="A86" s="86" t="s">
        <v>84</v>
      </c>
      <c r="B86" s="38">
        <v>200</v>
      </c>
    </row>
    <row r="87" spans="1:2" x14ac:dyDescent="0.25">
      <c r="A87" s="86" t="s">
        <v>85</v>
      </c>
      <c r="B87" s="38">
        <v>337</v>
      </c>
    </row>
    <row r="88" spans="1:2" x14ac:dyDescent="0.25">
      <c r="A88" s="86" t="s">
        <v>86</v>
      </c>
      <c r="B88" s="38">
        <v>110</v>
      </c>
    </row>
    <row r="89" spans="1:2" x14ac:dyDescent="0.25">
      <c r="A89" s="86" t="s">
        <v>87</v>
      </c>
      <c r="B89" s="38">
        <v>142</v>
      </c>
    </row>
    <row r="90" spans="1:2" x14ac:dyDescent="0.25">
      <c r="A90" s="86" t="s">
        <v>88</v>
      </c>
      <c r="B90" s="38">
        <v>24</v>
      </c>
    </row>
    <row r="91" spans="1:2" x14ac:dyDescent="0.25">
      <c r="A91" s="86" t="s">
        <v>89</v>
      </c>
      <c r="B91" s="38">
        <v>647</v>
      </c>
    </row>
    <row r="92" spans="1:2" x14ac:dyDescent="0.25">
      <c r="A92" s="86" t="s">
        <v>90</v>
      </c>
      <c r="B92" s="38">
        <v>399</v>
      </c>
    </row>
    <row r="93" spans="1:2" x14ac:dyDescent="0.25">
      <c r="A93" s="86" t="s">
        <v>91</v>
      </c>
      <c r="B93" s="38">
        <v>2246</v>
      </c>
    </row>
    <row r="94" spans="1:2" x14ac:dyDescent="0.25">
      <c r="A94" s="86" t="s">
        <v>92</v>
      </c>
      <c r="B94" s="38">
        <v>174</v>
      </c>
    </row>
    <row r="95" spans="1:2" x14ac:dyDescent="0.25">
      <c r="A95" s="86" t="s">
        <v>93</v>
      </c>
      <c r="B95" s="38">
        <v>68</v>
      </c>
    </row>
    <row r="96" spans="1:2" x14ac:dyDescent="0.25">
      <c r="A96" s="86" t="s">
        <v>94</v>
      </c>
      <c r="B96" s="38">
        <v>102</v>
      </c>
    </row>
    <row r="97" spans="1:2" x14ac:dyDescent="0.25">
      <c r="A97" s="86" t="s">
        <v>95</v>
      </c>
      <c r="B97" s="38">
        <v>556</v>
      </c>
    </row>
    <row r="98" spans="1:2" x14ac:dyDescent="0.25">
      <c r="A98" s="86" t="s">
        <v>96</v>
      </c>
      <c r="B98" s="38">
        <v>277</v>
      </c>
    </row>
    <row r="99" spans="1:2" x14ac:dyDescent="0.25">
      <c r="A99" s="86" t="s">
        <v>97</v>
      </c>
      <c r="B99" s="38">
        <v>604</v>
      </c>
    </row>
    <row r="100" spans="1:2" x14ac:dyDescent="0.25">
      <c r="A100" s="86" t="s">
        <v>98</v>
      </c>
      <c r="B100" s="38">
        <v>172</v>
      </c>
    </row>
    <row r="101" spans="1:2" x14ac:dyDescent="0.25">
      <c r="A101" s="86" t="s">
        <v>99</v>
      </c>
      <c r="B101" s="38">
        <v>93</v>
      </c>
    </row>
    <row r="102" spans="1:2" x14ac:dyDescent="0.25">
      <c r="A102" s="87" t="s">
        <v>100</v>
      </c>
      <c r="B102" s="39">
        <v>46732</v>
      </c>
    </row>
    <row r="103" spans="1:2" x14ac:dyDescent="0.25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82" customWidth="1"/>
    <col min="2" max="2" width="14.33203125" style="30" customWidth="1"/>
    <col min="3" max="3" width="8.109375" style="30" customWidth="1"/>
    <col min="4" max="256" width="9.109375" style="30"/>
    <col min="257" max="257" width="13.33203125" style="30" customWidth="1"/>
    <col min="258" max="258" width="9.109375" style="30"/>
    <col min="259" max="259" width="14.33203125" style="30" bestFit="1" customWidth="1"/>
    <col min="260" max="512" width="9.109375" style="30"/>
    <col min="513" max="513" width="13.33203125" style="30" customWidth="1"/>
    <col min="514" max="514" width="9.109375" style="30"/>
    <col min="515" max="515" width="14.33203125" style="30" bestFit="1" customWidth="1"/>
    <col min="516" max="768" width="9.109375" style="30"/>
    <col min="769" max="769" width="13.332031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3.332031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3.332031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3.332031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3.332031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3.332031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3.332031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3.332031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3.332031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3.332031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3.332031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3.332031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3.332031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3.332031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3.332031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3.332031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3.332031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3.332031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3.332031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3.332031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3.332031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3.332031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3.332031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3.332031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3.332031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3.332031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3.332031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3.332031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3.332031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3.332031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3.332031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3.332031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3.332031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3.332031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3.332031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3.332031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3.332031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3.332031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3.332031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3.332031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3.332031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3.332031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3.332031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3.332031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3.332031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3.332031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3.332031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3.332031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3.332031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3.332031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3.332031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3.332031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3.332031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3.332031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3.332031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3.332031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3.332031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3.332031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3.332031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3.332031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3.332031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41395</v>
      </c>
      <c r="C1"/>
      <c r="D1"/>
    </row>
    <row r="2" spans="1:4" x14ac:dyDescent="0.25">
      <c r="A2" s="79" t="s">
        <v>0</v>
      </c>
      <c r="B2" s="40">
        <v>349</v>
      </c>
    </row>
    <row r="3" spans="1:4" x14ac:dyDescent="0.25">
      <c r="A3" s="79" t="s">
        <v>1</v>
      </c>
      <c r="B3" s="40">
        <v>128</v>
      </c>
    </row>
    <row r="4" spans="1:4" x14ac:dyDescent="0.25">
      <c r="A4" s="79" t="s">
        <v>2</v>
      </c>
      <c r="B4" s="40">
        <v>58</v>
      </c>
    </row>
    <row r="5" spans="1:4" x14ac:dyDescent="0.25">
      <c r="A5" s="79" t="s">
        <v>3</v>
      </c>
      <c r="B5" s="40">
        <v>141</v>
      </c>
    </row>
    <row r="6" spans="1:4" x14ac:dyDescent="0.25">
      <c r="A6" s="79" t="s">
        <v>4</v>
      </c>
      <c r="B6" s="40">
        <v>122</v>
      </c>
    </row>
    <row r="7" spans="1:4" x14ac:dyDescent="0.25">
      <c r="A7" s="79" t="s">
        <v>5</v>
      </c>
      <c r="B7" s="40">
        <v>45</v>
      </c>
    </row>
    <row r="8" spans="1:4" x14ac:dyDescent="0.25">
      <c r="A8" s="79" t="s">
        <v>6</v>
      </c>
      <c r="B8" s="40">
        <v>256</v>
      </c>
    </row>
    <row r="9" spans="1:4" x14ac:dyDescent="0.25">
      <c r="A9" s="79" t="s">
        <v>7</v>
      </c>
      <c r="B9" s="40">
        <v>127</v>
      </c>
    </row>
    <row r="10" spans="1:4" x14ac:dyDescent="0.25">
      <c r="A10" s="79" t="s">
        <v>8</v>
      </c>
      <c r="B10" s="40">
        <v>243</v>
      </c>
    </row>
    <row r="11" spans="1:4" x14ac:dyDescent="0.25">
      <c r="A11" s="79" t="s">
        <v>9</v>
      </c>
      <c r="B11" s="40">
        <v>342</v>
      </c>
    </row>
    <row r="12" spans="1:4" x14ac:dyDescent="0.25">
      <c r="A12" s="79" t="s">
        <v>10</v>
      </c>
      <c r="B12" s="40">
        <v>1443</v>
      </c>
    </row>
    <row r="13" spans="1:4" x14ac:dyDescent="0.25">
      <c r="A13" s="79" t="s">
        <v>11</v>
      </c>
      <c r="B13" s="40">
        <v>384</v>
      </c>
    </row>
    <row r="14" spans="1:4" x14ac:dyDescent="0.25">
      <c r="A14" s="79" t="s">
        <v>12</v>
      </c>
      <c r="B14" s="40">
        <v>140</v>
      </c>
    </row>
    <row r="15" spans="1:4" x14ac:dyDescent="0.25">
      <c r="A15" s="79" t="s">
        <v>13</v>
      </c>
      <c r="B15" s="40">
        <v>209</v>
      </c>
    </row>
    <row r="16" spans="1:4" x14ac:dyDescent="0.25">
      <c r="A16" s="79" t="s">
        <v>14</v>
      </c>
      <c r="B16" s="40">
        <v>29</v>
      </c>
    </row>
    <row r="17" spans="1:2" x14ac:dyDescent="0.25">
      <c r="A17" s="79" t="s">
        <v>15</v>
      </c>
      <c r="B17" s="40">
        <v>303</v>
      </c>
    </row>
    <row r="18" spans="1:2" x14ac:dyDescent="0.25">
      <c r="A18" s="79" t="s">
        <v>16</v>
      </c>
      <c r="B18" s="40">
        <v>103</v>
      </c>
    </row>
    <row r="19" spans="1:2" x14ac:dyDescent="0.25">
      <c r="A19" s="79" t="s">
        <v>17</v>
      </c>
      <c r="B19" s="40">
        <v>949</v>
      </c>
    </row>
    <row r="20" spans="1:2" x14ac:dyDescent="0.25">
      <c r="A20" s="79" t="s">
        <v>18</v>
      </c>
      <c r="B20" s="40">
        <v>192</v>
      </c>
    </row>
    <row r="21" spans="1:2" x14ac:dyDescent="0.25">
      <c r="A21" s="79" t="s">
        <v>19</v>
      </c>
      <c r="B21" s="40">
        <v>135</v>
      </c>
    </row>
    <row r="22" spans="1:2" x14ac:dyDescent="0.25">
      <c r="A22" s="79" t="s">
        <v>20</v>
      </c>
      <c r="B22" s="40">
        <v>93</v>
      </c>
    </row>
    <row r="23" spans="1:2" x14ac:dyDescent="0.25">
      <c r="A23" s="79" t="s">
        <v>21</v>
      </c>
      <c r="B23" s="40">
        <v>66</v>
      </c>
    </row>
    <row r="24" spans="1:2" x14ac:dyDescent="0.25">
      <c r="A24" s="79" t="s">
        <v>22</v>
      </c>
      <c r="B24" s="40">
        <v>626</v>
      </c>
    </row>
    <row r="25" spans="1:2" x14ac:dyDescent="0.25">
      <c r="A25" s="79" t="s">
        <v>23</v>
      </c>
      <c r="B25" s="40">
        <v>289</v>
      </c>
    </row>
    <row r="26" spans="1:2" x14ac:dyDescent="0.25">
      <c r="A26" s="79" t="s">
        <v>24</v>
      </c>
      <c r="B26" s="40">
        <v>481</v>
      </c>
    </row>
    <row r="27" spans="1:2" x14ac:dyDescent="0.25">
      <c r="A27" s="79" t="s">
        <v>25</v>
      </c>
      <c r="B27" s="40">
        <v>1142</v>
      </c>
    </row>
    <row r="28" spans="1:2" x14ac:dyDescent="0.25">
      <c r="A28" s="79" t="s">
        <v>26</v>
      </c>
      <c r="B28" s="40">
        <v>65</v>
      </c>
    </row>
    <row r="29" spans="1:2" x14ac:dyDescent="0.25">
      <c r="A29" s="79" t="s">
        <v>27</v>
      </c>
      <c r="B29" s="40">
        <v>120</v>
      </c>
    </row>
    <row r="30" spans="1:2" x14ac:dyDescent="0.25">
      <c r="A30" s="79" t="s">
        <v>28</v>
      </c>
      <c r="B30" s="40">
        <v>867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304</v>
      </c>
    </row>
    <row r="33" spans="1:2" x14ac:dyDescent="0.25">
      <c r="A33" s="79" t="s">
        <v>31</v>
      </c>
      <c r="B33" s="40">
        <v>1133</v>
      </c>
    </row>
    <row r="34" spans="1:2" x14ac:dyDescent="0.25">
      <c r="A34" s="79" t="s">
        <v>32</v>
      </c>
      <c r="B34" s="40">
        <v>420</v>
      </c>
    </row>
    <row r="35" spans="1:2" x14ac:dyDescent="0.25">
      <c r="A35" s="79" t="s">
        <v>33</v>
      </c>
      <c r="B35" s="40">
        <v>1353</v>
      </c>
    </row>
    <row r="36" spans="1:2" x14ac:dyDescent="0.25">
      <c r="A36" s="79" t="s">
        <v>34</v>
      </c>
      <c r="B36" s="40">
        <v>302</v>
      </c>
    </row>
    <row r="37" spans="1:2" x14ac:dyDescent="0.25">
      <c r="A37" s="79" t="s">
        <v>35</v>
      </c>
      <c r="B37" s="40">
        <v>1246</v>
      </c>
    </row>
    <row r="38" spans="1:2" x14ac:dyDescent="0.25">
      <c r="A38" s="79" t="s">
        <v>36</v>
      </c>
      <c r="B38" s="40">
        <v>46</v>
      </c>
    </row>
    <row r="39" spans="1:2" x14ac:dyDescent="0.25">
      <c r="A39" s="79" t="s">
        <v>37</v>
      </c>
      <c r="B39" s="40">
        <v>59</v>
      </c>
    </row>
    <row r="40" spans="1:2" x14ac:dyDescent="0.25">
      <c r="A40" s="79" t="s">
        <v>38</v>
      </c>
      <c r="B40" s="40">
        <v>232</v>
      </c>
    </row>
    <row r="41" spans="1:2" x14ac:dyDescent="0.25">
      <c r="A41" s="79" t="s">
        <v>39</v>
      </c>
      <c r="B41" s="40">
        <v>102</v>
      </c>
    </row>
    <row r="42" spans="1:2" x14ac:dyDescent="0.25">
      <c r="A42" s="79" t="s">
        <v>40</v>
      </c>
      <c r="B42" s="40">
        <v>1960</v>
      </c>
    </row>
    <row r="43" spans="1:2" x14ac:dyDescent="0.25">
      <c r="A43" s="79" t="s">
        <v>41</v>
      </c>
      <c r="B43" s="40">
        <v>349</v>
      </c>
    </row>
    <row r="44" spans="1:2" x14ac:dyDescent="0.25">
      <c r="A44" s="79" t="s">
        <v>42</v>
      </c>
      <c r="B44" s="40">
        <v>497</v>
      </c>
    </row>
    <row r="45" spans="1:2" x14ac:dyDescent="0.25">
      <c r="A45" s="79" t="s">
        <v>43</v>
      </c>
      <c r="B45" s="40">
        <v>220</v>
      </c>
    </row>
    <row r="46" spans="1:2" x14ac:dyDescent="0.25">
      <c r="A46" s="79" t="s">
        <v>44</v>
      </c>
      <c r="B46" s="40">
        <v>316</v>
      </c>
    </row>
    <row r="47" spans="1:2" x14ac:dyDescent="0.25">
      <c r="A47" s="79" t="s">
        <v>45</v>
      </c>
      <c r="B47" s="40">
        <v>136</v>
      </c>
    </row>
    <row r="48" spans="1:2" x14ac:dyDescent="0.25">
      <c r="A48" s="79" t="s">
        <v>46</v>
      </c>
      <c r="B48" s="40">
        <v>280</v>
      </c>
    </row>
    <row r="49" spans="1:2" x14ac:dyDescent="0.25">
      <c r="A49" s="79" t="s">
        <v>47</v>
      </c>
      <c r="B49" s="40">
        <v>23</v>
      </c>
    </row>
    <row r="50" spans="1:2" x14ac:dyDescent="0.25">
      <c r="A50" s="79" t="s">
        <v>48</v>
      </c>
      <c r="B50" s="40">
        <v>371</v>
      </c>
    </row>
    <row r="51" spans="1:2" x14ac:dyDescent="0.25">
      <c r="A51" s="79" t="s">
        <v>49</v>
      </c>
      <c r="B51" s="40">
        <v>137</v>
      </c>
    </row>
    <row r="52" spans="1:2" x14ac:dyDescent="0.25">
      <c r="A52" s="79" t="s">
        <v>50</v>
      </c>
      <c r="B52" s="40">
        <v>1009</v>
      </c>
    </row>
    <row r="53" spans="1:2" x14ac:dyDescent="0.25">
      <c r="A53" s="79" t="s">
        <v>51</v>
      </c>
      <c r="B53" s="40">
        <v>70</v>
      </c>
    </row>
    <row r="54" spans="1:2" x14ac:dyDescent="0.25">
      <c r="A54" s="79" t="s">
        <v>52</v>
      </c>
      <c r="B54" s="40">
        <v>284</v>
      </c>
    </row>
    <row r="55" spans="1:2" x14ac:dyDescent="0.25">
      <c r="A55" s="79" t="s">
        <v>53</v>
      </c>
      <c r="B55" s="40">
        <v>391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181</v>
      </c>
    </row>
    <row r="58" spans="1:2" x14ac:dyDescent="0.25">
      <c r="A58" s="79" t="s">
        <v>56</v>
      </c>
      <c r="B58" s="40">
        <v>99</v>
      </c>
    </row>
    <row r="59" spans="1:2" x14ac:dyDescent="0.25">
      <c r="A59" s="79" t="s">
        <v>57</v>
      </c>
      <c r="B59" s="40">
        <v>107</v>
      </c>
    </row>
    <row r="60" spans="1:2" x14ac:dyDescent="0.25">
      <c r="A60" s="79" t="s">
        <v>58</v>
      </c>
      <c r="B60" s="40">
        <v>297</v>
      </c>
    </row>
    <row r="61" spans="1:2" x14ac:dyDescent="0.25">
      <c r="A61" s="79" t="s">
        <v>59</v>
      </c>
      <c r="B61" s="40">
        <v>3962</v>
      </c>
    </row>
    <row r="62" spans="1:2" x14ac:dyDescent="0.25">
      <c r="A62" s="79" t="s">
        <v>60</v>
      </c>
      <c r="B62" s="40">
        <v>68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223</v>
      </c>
    </row>
    <row r="65" spans="1:2" x14ac:dyDescent="0.25">
      <c r="A65" s="79" t="s">
        <v>63</v>
      </c>
      <c r="B65" s="40">
        <v>393</v>
      </c>
    </row>
    <row r="66" spans="1:2" x14ac:dyDescent="0.25">
      <c r="A66" s="79" t="s">
        <v>64</v>
      </c>
      <c r="B66" s="40">
        <v>939</v>
      </c>
    </row>
    <row r="67" spans="1:2" x14ac:dyDescent="0.25">
      <c r="A67" s="79" t="s">
        <v>65</v>
      </c>
      <c r="B67" s="40">
        <v>141</v>
      </c>
    </row>
    <row r="68" spans="1:2" x14ac:dyDescent="0.25">
      <c r="A68" s="79" t="s">
        <v>66</v>
      </c>
      <c r="B68" s="40">
        <v>372</v>
      </c>
    </row>
    <row r="69" spans="1:2" x14ac:dyDescent="0.25">
      <c r="A69" s="79" t="s">
        <v>67</v>
      </c>
      <c r="B69" s="40">
        <v>343</v>
      </c>
    </row>
    <row r="70" spans="1:2" x14ac:dyDescent="0.25">
      <c r="A70" s="79" t="s">
        <v>68</v>
      </c>
      <c r="B70" s="40">
        <v>60</v>
      </c>
    </row>
    <row r="71" spans="1:2" x14ac:dyDescent="0.25">
      <c r="A71" s="79" t="s">
        <v>69</v>
      </c>
      <c r="B71" s="40">
        <v>219</v>
      </c>
    </row>
    <row r="72" spans="1:2" x14ac:dyDescent="0.25">
      <c r="A72" s="79" t="s">
        <v>70</v>
      </c>
      <c r="B72" s="40">
        <v>218</v>
      </c>
    </row>
    <row r="73" spans="1:2" x14ac:dyDescent="0.25">
      <c r="A73" s="79" t="s">
        <v>71</v>
      </c>
      <c r="B73" s="40">
        <v>73</v>
      </c>
    </row>
    <row r="74" spans="1:2" x14ac:dyDescent="0.25">
      <c r="A74" s="79" t="s">
        <v>72</v>
      </c>
      <c r="B74" s="40">
        <v>171</v>
      </c>
    </row>
    <row r="75" spans="1:2" x14ac:dyDescent="0.25">
      <c r="A75" s="79" t="s">
        <v>73</v>
      </c>
      <c r="B75" s="40">
        <v>683</v>
      </c>
    </row>
    <row r="76" spans="1:2" x14ac:dyDescent="0.25">
      <c r="A76" s="79" t="s">
        <v>74</v>
      </c>
      <c r="B76" s="40">
        <v>60</v>
      </c>
    </row>
    <row r="77" spans="1:2" x14ac:dyDescent="0.25">
      <c r="A77" s="79" t="s">
        <v>75</v>
      </c>
      <c r="B77" s="40">
        <v>662</v>
      </c>
    </row>
    <row r="78" spans="1:2" x14ac:dyDescent="0.25">
      <c r="A78" s="79" t="s">
        <v>76</v>
      </c>
      <c r="B78" s="40">
        <v>341</v>
      </c>
    </row>
    <row r="79" spans="1:2" x14ac:dyDescent="0.25">
      <c r="A79" s="79" t="s">
        <v>77</v>
      </c>
      <c r="B79" s="40">
        <v>1041</v>
      </c>
    </row>
    <row r="80" spans="1:2" x14ac:dyDescent="0.25">
      <c r="A80" s="79" t="s">
        <v>78</v>
      </c>
      <c r="B80" s="40">
        <v>438</v>
      </c>
    </row>
    <row r="81" spans="1:2" x14ac:dyDescent="0.25">
      <c r="A81" s="79" t="s">
        <v>79</v>
      </c>
      <c r="B81" s="40">
        <v>770</v>
      </c>
    </row>
    <row r="82" spans="1:2" x14ac:dyDescent="0.25">
      <c r="A82" s="79" t="s">
        <v>80</v>
      </c>
      <c r="B82" s="40">
        <v>435</v>
      </c>
    </row>
    <row r="83" spans="1:2" x14ac:dyDescent="0.25">
      <c r="A83" s="79" t="s">
        <v>81</v>
      </c>
      <c r="B83" s="40">
        <v>399</v>
      </c>
    </row>
    <row r="84" spans="1:2" x14ac:dyDescent="0.25">
      <c r="A84" s="79" t="s">
        <v>82</v>
      </c>
      <c r="B84" s="40">
        <v>170</v>
      </c>
    </row>
    <row r="85" spans="1:2" x14ac:dyDescent="0.25">
      <c r="A85" s="79" t="s">
        <v>83</v>
      </c>
      <c r="B85" s="40">
        <v>256</v>
      </c>
    </row>
    <row r="86" spans="1:2" x14ac:dyDescent="0.25">
      <c r="A86" s="79" t="s">
        <v>84</v>
      </c>
      <c r="B86" s="40">
        <v>172</v>
      </c>
    </row>
    <row r="87" spans="1:2" x14ac:dyDescent="0.25">
      <c r="A87" s="79" t="s">
        <v>85</v>
      </c>
      <c r="B87" s="40">
        <v>312</v>
      </c>
    </row>
    <row r="88" spans="1:2" x14ac:dyDescent="0.25">
      <c r="A88" s="79" t="s">
        <v>86</v>
      </c>
      <c r="B88" s="40">
        <v>97</v>
      </c>
    </row>
    <row r="89" spans="1:2" x14ac:dyDescent="0.25">
      <c r="A89" s="79" t="s">
        <v>87</v>
      </c>
      <c r="B89" s="40">
        <v>146</v>
      </c>
    </row>
    <row r="90" spans="1:2" x14ac:dyDescent="0.25">
      <c r="A90" s="79" t="s">
        <v>88</v>
      </c>
      <c r="B90" s="40">
        <v>33</v>
      </c>
    </row>
    <row r="91" spans="1:2" x14ac:dyDescent="0.25">
      <c r="A91" s="79" t="s">
        <v>89</v>
      </c>
      <c r="B91" s="40">
        <v>597</v>
      </c>
    </row>
    <row r="92" spans="1:2" x14ac:dyDescent="0.25">
      <c r="A92" s="79" t="s">
        <v>90</v>
      </c>
      <c r="B92" s="40">
        <v>391</v>
      </c>
    </row>
    <row r="93" spans="1:2" x14ac:dyDescent="0.25">
      <c r="A93" s="79" t="s">
        <v>91</v>
      </c>
      <c r="B93" s="40">
        <v>1337</v>
      </c>
    </row>
    <row r="94" spans="1:2" x14ac:dyDescent="0.25">
      <c r="A94" s="79" t="s">
        <v>92</v>
      </c>
      <c r="B94" s="40">
        <v>152</v>
      </c>
    </row>
    <row r="95" spans="1:2" x14ac:dyDescent="0.25">
      <c r="A95" s="79" t="s">
        <v>93</v>
      </c>
      <c r="B95" s="40">
        <v>70</v>
      </c>
    </row>
    <row r="96" spans="1:2" x14ac:dyDescent="0.25">
      <c r="A96" s="79" t="s">
        <v>94</v>
      </c>
      <c r="B96" s="40">
        <v>89</v>
      </c>
    </row>
    <row r="97" spans="1:2" x14ac:dyDescent="0.25">
      <c r="A97" s="79" t="s">
        <v>95</v>
      </c>
      <c r="B97" s="40">
        <v>503</v>
      </c>
    </row>
    <row r="98" spans="1:2" x14ac:dyDescent="0.25">
      <c r="A98" s="79" t="s">
        <v>96</v>
      </c>
      <c r="B98" s="40">
        <v>173</v>
      </c>
    </row>
    <row r="99" spans="1:2" x14ac:dyDescent="0.25">
      <c r="A99" s="79" t="s">
        <v>97</v>
      </c>
      <c r="B99" s="40">
        <v>595</v>
      </c>
    </row>
    <row r="100" spans="1:2" x14ac:dyDescent="0.25">
      <c r="A100" s="79" t="s">
        <v>98</v>
      </c>
      <c r="B100" s="40">
        <v>145</v>
      </c>
    </row>
    <row r="101" spans="1:2" x14ac:dyDescent="0.25">
      <c r="A101" s="79" t="s">
        <v>99</v>
      </c>
      <c r="B101" s="40">
        <v>87</v>
      </c>
    </row>
    <row r="102" spans="1:2" x14ac:dyDescent="0.25">
      <c r="A102" s="80" t="s">
        <v>100</v>
      </c>
      <c r="B102" s="41">
        <v>39237</v>
      </c>
    </row>
    <row r="103" spans="1:2" x14ac:dyDescent="0.25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82" customWidth="1"/>
    <col min="2" max="2" width="13.44140625" style="30" customWidth="1"/>
    <col min="3" max="3" width="7.6640625" style="30" customWidth="1"/>
    <col min="4" max="256" width="9.109375" style="30"/>
    <col min="257" max="257" width="12.88671875" style="30" customWidth="1"/>
    <col min="258" max="258" width="9.109375" style="30"/>
    <col min="259" max="259" width="14.33203125" style="30" bestFit="1" customWidth="1"/>
    <col min="260" max="512" width="9.109375" style="30"/>
    <col min="513" max="513" width="12.88671875" style="30" customWidth="1"/>
    <col min="514" max="514" width="9.109375" style="30"/>
    <col min="515" max="515" width="14.33203125" style="30" bestFit="1" customWidth="1"/>
    <col min="516" max="768" width="9.109375" style="30"/>
    <col min="769" max="769" width="12.8867187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8867187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8867187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8867187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8867187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8867187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8867187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8867187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8867187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8867187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8867187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8867187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8867187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8867187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8867187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8867187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8867187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8867187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8867187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8867187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8867187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8867187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8867187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8867187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8867187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8867187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8867187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8867187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8867187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8867187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8867187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8867187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8867187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8867187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8867187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8867187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8867187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8867187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8867187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8867187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8867187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8867187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8867187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8867187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8867187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8867187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8867187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8867187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8867187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8867187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8867187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8867187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8867187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8867187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8867187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8867187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8867187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8867187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8867187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8867187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8867187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41365</v>
      </c>
      <c r="C1"/>
      <c r="D1"/>
    </row>
    <row r="2" spans="1:4" x14ac:dyDescent="0.25">
      <c r="A2" s="79" t="s">
        <v>0</v>
      </c>
      <c r="B2" s="40">
        <v>688</v>
      </c>
    </row>
    <row r="3" spans="1:4" x14ac:dyDescent="0.25">
      <c r="A3" s="79" t="s">
        <v>1</v>
      </c>
      <c r="B3" s="40">
        <v>146</v>
      </c>
    </row>
    <row r="4" spans="1:4" x14ac:dyDescent="0.25">
      <c r="A4" s="79" t="s">
        <v>2</v>
      </c>
      <c r="B4" s="40">
        <v>44</v>
      </c>
    </row>
    <row r="5" spans="1:4" x14ac:dyDescent="0.25">
      <c r="A5" s="79" t="s">
        <v>3</v>
      </c>
      <c r="B5" s="40">
        <v>167</v>
      </c>
    </row>
    <row r="6" spans="1:4" x14ac:dyDescent="0.25">
      <c r="A6" s="79" t="s">
        <v>4</v>
      </c>
      <c r="B6" s="40">
        <v>111</v>
      </c>
    </row>
    <row r="7" spans="1:4" x14ac:dyDescent="0.25">
      <c r="A7" s="79" t="s">
        <v>5</v>
      </c>
      <c r="B7" s="40">
        <v>49</v>
      </c>
    </row>
    <row r="8" spans="1:4" x14ac:dyDescent="0.25">
      <c r="A8" s="79" t="s">
        <v>6</v>
      </c>
      <c r="B8" s="40">
        <v>255</v>
      </c>
    </row>
    <row r="9" spans="1:4" x14ac:dyDescent="0.25">
      <c r="A9" s="79" t="s">
        <v>7</v>
      </c>
      <c r="B9" s="40">
        <v>170</v>
      </c>
    </row>
    <row r="10" spans="1:4" x14ac:dyDescent="0.25">
      <c r="A10" s="79" t="s">
        <v>8</v>
      </c>
      <c r="B10" s="40">
        <v>205</v>
      </c>
    </row>
    <row r="11" spans="1:4" x14ac:dyDescent="0.25">
      <c r="A11" s="79" t="s">
        <v>9</v>
      </c>
      <c r="B11" s="40">
        <v>360</v>
      </c>
    </row>
    <row r="12" spans="1:4" x14ac:dyDescent="0.25">
      <c r="A12" s="79" t="s">
        <v>10</v>
      </c>
      <c r="B12" s="40">
        <v>1467</v>
      </c>
    </row>
    <row r="13" spans="1:4" x14ac:dyDescent="0.25">
      <c r="A13" s="79" t="s">
        <v>11</v>
      </c>
      <c r="B13" s="40">
        <v>342</v>
      </c>
    </row>
    <row r="14" spans="1:4" x14ac:dyDescent="0.25">
      <c r="A14" s="79" t="s">
        <v>12</v>
      </c>
      <c r="B14" s="40">
        <v>182</v>
      </c>
    </row>
    <row r="15" spans="1:4" x14ac:dyDescent="0.25">
      <c r="A15" s="79" t="s">
        <v>13</v>
      </c>
      <c r="B15" s="40">
        <v>311</v>
      </c>
    </row>
    <row r="16" spans="1:4" x14ac:dyDescent="0.25">
      <c r="A16" s="79" t="s">
        <v>14</v>
      </c>
      <c r="B16" s="40">
        <v>32</v>
      </c>
    </row>
    <row r="17" spans="1:2" x14ac:dyDescent="0.25">
      <c r="A17" s="79" t="s">
        <v>15</v>
      </c>
      <c r="B17" s="40">
        <v>322</v>
      </c>
    </row>
    <row r="18" spans="1:2" x14ac:dyDescent="0.25">
      <c r="A18" s="79" t="s">
        <v>16</v>
      </c>
      <c r="B18" s="40">
        <v>112</v>
      </c>
    </row>
    <row r="19" spans="1:2" x14ac:dyDescent="0.25">
      <c r="A19" s="79" t="s">
        <v>17</v>
      </c>
      <c r="B19" s="40">
        <v>990</v>
      </c>
    </row>
    <row r="20" spans="1:2" x14ac:dyDescent="0.25">
      <c r="A20" s="79" t="s">
        <v>18</v>
      </c>
      <c r="B20" s="40">
        <v>156</v>
      </c>
    </row>
    <row r="21" spans="1:2" x14ac:dyDescent="0.25">
      <c r="A21" s="79" t="s">
        <v>19</v>
      </c>
      <c r="B21" s="40">
        <v>149</v>
      </c>
    </row>
    <row r="22" spans="1:2" x14ac:dyDescent="0.25">
      <c r="A22" s="79" t="s">
        <v>20</v>
      </c>
      <c r="B22" s="40">
        <v>98</v>
      </c>
    </row>
    <row r="23" spans="1:2" x14ac:dyDescent="0.25">
      <c r="A23" s="79" t="s">
        <v>21</v>
      </c>
      <c r="B23" s="40">
        <v>70</v>
      </c>
    </row>
    <row r="24" spans="1:2" x14ac:dyDescent="0.25">
      <c r="A24" s="79" t="s">
        <v>22</v>
      </c>
      <c r="B24" s="40">
        <v>629</v>
      </c>
    </row>
    <row r="25" spans="1:2" x14ac:dyDescent="0.25">
      <c r="A25" s="79" t="s">
        <v>23</v>
      </c>
      <c r="B25" s="40">
        <v>304</v>
      </c>
    </row>
    <row r="26" spans="1:2" x14ac:dyDescent="0.25">
      <c r="A26" s="79" t="s">
        <v>24</v>
      </c>
      <c r="B26" s="40">
        <v>524</v>
      </c>
    </row>
    <row r="27" spans="1:2" x14ac:dyDescent="0.25">
      <c r="A27" s="79" t="s">
        <v>25</v>
      </c>
      <c r="B27" s="40">
        <v>1677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141</v>
      </c>
    </row>
    <row r="30" spans="1:2" x14ac:dyDescent="0.25">
      <c r="A30" s="79" t="s">
        <v>28</v>
      </c>
      <c r="B30" s="40">
        <v>906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301</v>
      </c>
    </row>
    <row r="33" spans="1:2" x14ac:dyDescent="0.25">
      <c r="A33" s="79" t="s">
        <v>31</v>
      </c>
      <c r="B33" s="40">
        <v>1103</v>
      </c>
    </row>
    <row r="34" spans="1:2" x14ac:dyDescent="0.25">
      <c r="A34" s="79" t="s">
        <v>32</v>
      </c>
      <c r="B34" s="40">
        <v>476</v>
      </c>
    </row>
    <row r="35" spans="1:2" x14ac:dyDescent="0.25">
      <c r="A35" s="79" t="s">
        <v>33</v>
      </c>
      <c r="B35" s="40">
        <v>1363</v>
      </c>
    </row>
    <row r="36" spans="1:2" x14ac:dyDescent="0.25">
      <c r="A36" s="79" t="s">
        <v>34</v>
      </c>
      <c r="B36" s="40">
        <v>286</v>
      </c>
    </row>
    <row r="37" spans="1:2" x14ac:dyDescent="0.25">
      <c r="A37" s="79" t="s">
        <v>35</v>
      </c>
      <c r="B37" s="40">
        <v>1188</v>
      </c>
    </row>
    <row r="38" spans="1:2" x14ac:dyDescent="0.25">
      <c r="A38" s="79" t="s">
        <v>36</v>
      </c>
      <c r="B38" s="40">
        <v>44</v>
      </c>
    </row>
    <row r="39" spans="1:2" x14ac:dyDescent="0.25">
      <c r="A39" s="79" t="s">
        <v>37</v>
      </c>
      <c r="B39" s="40">
        <v>57</v>
      </c>
    </row>
    <row r="40" spans="1:2" x14ac:dyDescent="0.25">
      <c r="A40" s="79" t="s">
        <v>38</v>
      </c>
      <c r="B40" s="40">
        <v>249</v>
      </c>
    </row>
    <row r="41" spans="1:2" x14ac:dyDescent="0.25">
      <c r="A41" s="79" t="s">
        <v>39</v>
      </c>
      <c r="B41" s="40">
        <v>110</v>
      </c>
    </row>
    <row r="42" spans="1:2" x14ac:dyDescent="0.25">
      <c r="A42" s="79" t="s">
        <v>40</v>
      </c>
      <c r="B42" s="40">
        <v>1991</v>
      </c>
    </row>
    <row r="43" spans="1:2" x14ac:dyDescent="0.25">
      <c r="A43" s="79" t="s">
        <v>41</v>
      </c>
      <c r="B43" s="40">
        <v>353</v>
      </c>
    </row>
    <row r="44" spans="1:2" x14ac:dyDescent="0.25">
      <c r="A44" s="79" t="s">
        <v>42</v>
      </c>
      <c r="B44" s="40">
        <v>511</v>
      </c>
    </row>
    <row r="45" spans="1:2" x14ac:dyDescent="0.25">
      <c r="A45" s="79" t="s">
        <v>43</v>
      </c>
      <c r="B45" s="40">
        <v>96</v>
      </c>
    </row>
    <row r="46" spans="1:2" x14ac:dyDescent="0.25">
      <c r="A46" s="79" t="s">
        <v>44</v>
      </c>
      <c r="B46" s="40">
        <v>370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292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367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948</v>
      </c>
    </row>
    <row r="53" spans="1:2" x14ac:dyDescent="0.25">
      <c r="A53" s="79" t="s">
        <v>51</v>
      </c>
      <c r="B53" s="40">
        <v>47</v>
      </c>
    </row>
    <row r="54" spans="1:2" x14ac:dyDescent="0.25">
      <c r="A54" s="79" t="s">
        <v>52</v>
      </c>
      <c r="B54" s="40">
        <v>317</v>
      </c>
    </row>
    <row r="55" spans="1:2" x14ac:dyDescent="0.25">
      <c r="A55" s="79" t="s">
        <v>53</v>
      </c>
      <c r="B55" s="40">
        <v>347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164</v>
      </c>
    </row>
    <row r="58" spans="1:2" x14ac:dyDescent="0.25">
      <c r="A58" s="79" t="s">
        <v>56</v>
      </c>
      <c r="B58" s="40">
        <v>107</v>
      </c>
    </row>
    <row r="59" spans="1:2" x14ac:dyDescent="0.25">
      <c r="A59" s="79" t="s">
        <v>57</v>
      </c>
      <c r="B59" s="40">
        <v>100</v>
      </c>
    </row>
    <row r="60" spans="1:2" x14ac:dyDescent="0.25">
      <c r="A60" s="79" t="s">
        <v>58</v>
      </c>
      <c r="B60" s="40">
        <v>251</v>
      </c>
    </row>
    <row r="61" spans="1:2" x14ac:dyDescent="0.25">
      <c r="A61" s="79" t="s">
        <v>59</v>
      </c>
      <c r="B61" s="40">
        <v>4578</v>
      </c>
    </row>
    <row r="62" spans="1:2" x14ac:dyDescent="0.25">
      <c r="A62" s="79" t="s">
        <v>60</v>
      </c>
      <c r="B62" s="40">
        <v>70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253</v>
      </c>
    </row>
    <row r="65" spans="1:2" x14ac:dyDescent="0.25">
      <c r="A65" s="79" t="s">
        <v>63</v>
      </c>
      <c r="B65" s="40">
        <v>473</v>
      </c>
    </row>
    <row r="66" spans="1:2" x14ac:dyDescent="0.25">
      <c r="A66" s="79" t="s">
        <v>64</v>
      </c>
      <c r="B66" s="40">
        <v>892</v>
      </c>
    </row>
    <row r="67" spans="1:2" x14ac:dyDescent="0.25">
      <c r="A67" s="79" t="s">
        <v>65</v>
      </c>
      <c r="B67" s="40">
        <v>150</v>
      </c>
    </row>
    <row r="68" spans="1:2" x14ac:dyDescent="0.25">
      <c r="A68" s="79" t="s">
        <v>66</v>
      </c>
      <c r="B68" s="40">
        <v>406</v>
      </c>
    </row>
    <row r="69" spans="1:2" x14ac:dyDescent="0.25">
      <c r="A69" s="79" t="s">
        <v>67</v>
      </c>
      <c r="B69" s="40">
        <v>373</v>
      </c>
    </row>
    <row r="70" spans="1:2" x14ac:dyDescent="0.25">
      <c r="A70" s="79" t="s">
        <v>68</v>
      </c>
      <c r="B70" s="40">
        <v>35</v>
      </c>
    </row>
    <row r="71" spans="1:2" x14ac:dyDescent="0.25">
      <c r="A71" s="79" t="s">
        <v>69</v>
      </c>
      <c r="B71" s="40">
        <v>197</v>
      </c>
    </row>
    <row r="72" spans="1:2" x14ac:dyDescent="0.25">
      <c r="A72" s="79" t="s">
        <v>70</v>
      </c>
      <c r="B72" s="40">
        <v>205</v>
      </c>
    </row>
    <row r="73" spans="1:2" x14ac:dyDescent="0.25">
      <c r="A73" s="79" t="s">
        <v>71</v>
      </c>
      <c r="B73" s="40">
        <v>77</v>
      </c>
    </row>
    <row r="74" spans="1:2" x14ac:dyDescent="0.25">
      <c r="A74" s="79" t="s">
        <v>72</v>
      </c>
      <c r="B74" s="40">
        <v>161</v>
      </c>
    </row>
    <row r="75" spans="1:2" x14ac:dyDescent="0.25">
      <c r="A75" s="79" t="s">
        <v>73</v>
      </c>
      <c r="B75" s="40">
        <v>671</v>
      </c>
    </row>
    <row r="76" spans="1:2" x14ac:dyDescent="0.25">
      <c r="A76" s="79" t="s">
        <v>74</v>
      </c>
      <c r="B76" s="40">
        <v>79</v>
      </c>
    </row>
    <row r="77" spans="1:2" x14ac:dyDescent="0.25">
      <c r="A77" s="79" t="s">
        <v>75</v>
      </c>
      <c r="B77" s="40">
        <v>603</v>
      </c>
    </row>
    <row r="78" spans="1:2" x14ac:dyDescent="0.25">
      <c r="A78" s="79" t="s">
        <v>76</v>
      </c>
      <c r="B78" s="40">
        <v>378</v>
      </c>
    </row>
    <row r="79" spans="1:2" x14ac:dyDescent="0.25">
      <c r="A79" s="79" t="s">
        <v>77</v>
      </c>
      <c r="B79" s="40">
        <v>802</v>
      </c>
    </row>
    <row r="80" spans="1:2" x14ac:dyDescent="0.25">
      <c r="A80" s="79" t="s">
        <v>78</v>
      </c>
      <c r="B80" s="40">
        <v>382</v>
      </c>
    </row>
    <row r="81" spans="1:2" x14ac:dyDescent="0.25">
      <c r="A81" s="79" t="s">
        <v>79</v>
      </c>
      <c r="B81" s="40">
        <v>685</v>
      </c>
    </row>
    <row r="82" spans="1:2" x14ac:dyDescent="0.25">
      <c r="A82" s="79" t="s">
        <v>80</v>
      </c>
      <c r="B82" s="40">
        <v>417</v>
      </c>
    </row>
    <row r="83" spans="1:2" x14ac:dyDescent="0.25">
      <c r="A83" s="79" t="s">
        <v>81</v>
      </c>
      <c r="B83" s="40">
        <v>366</v>
      </c>
    </row>
    <row r="84" spans="1:2" x14ac:dyDescent="0.25">
      <c r="A84" s="79" t="s">
        <v>82</v>
      </c>
      <c r="B84" s="40">
        <v>186</v>
      </c>
    </row>
    <row r="85" spans="1:2" x14ac:dyDescent="0.25">
      <c r="A85" s="79" t="s">
        <v>83</v>
      </c>
      <c r="B85" s="40">
        <v>203</v>
      </c>
    </row>
    <row r="86" spans="1:2" x14ac:dyDescent="0.25">
      <c r="A86" s="79" t="s">
        <v>84</v>
      </c>
      <c r="B86" s="40">
        <v>203</v>
      </c>
    </row>
    <row r="87" spans="1:2" x14ac:dyDescent="0.25">
      <c r="A87" s="79" t="s">
        <v>85</v>
      </c>
      <c r="B87" s="40">
        <v>302</v>
      </c>
    </row>
    <row r="88" spans="1:2" x14ac:dyDescent="0.25">
      <c r="A88" s="79" t="s">
        <v>86</v>
      </c>
      <c r="B88" s="40">
        <v>80</v>
      </c>
    </row>
    <row r="89" spans="1:2" x14ac:dyDescent="0.25">
      <c r="A89" s="79" t="s">
        <v>87</v>
      </c>
      <c r="B89" s="40">
        <v>128</v>
      </c>
    </row>
    <row r="90" spans="1:2" x14ac:dyDescent="0.25">
      <c r="A90" s="79" t="s">
        <v>88</v>
      </c>
      <c r="B90" s="40">
        <v>13</v>
      </c>
    </row>
    <row r="91" spans="1:2" x14ac:dyDescent="0.25">
      <c r="A91" s="79" t="s">
        <v>89</v>
      </c>
      <c r="B91" s="40">
        <v>666</v>
      </c>
    </row>
    <row r="92" spans="1:2" x14ac:dyDescent="0.25">
      <c r="A92" s="79" t="s">
        <v>90</v>
      </c>
      <c r="B92" s="40">
        <v>345</v>
      </c>
    </row>
    <row r="93" spans="1:2" x14ac:dyDescent="0.25">
      <c r="A93" s="79" t="s">
        <v>91</v>
      </c>
      <c r="B93" s="40">
        <v>1555</v>
      </c>
    </row>
    <row r="94" spans="1:2" x14ac:dyDescent="0.25">
      <c r="A94" s="79" t="s">
        <v>92</v>
      </c>
      <c r="B94" s="40">
        <v>121</v>
      </c>
    </row>
    <row r="95" spans="1:2" x14ac:dyDescent="0.25">
      <c r="A95" s="79" t="s">
        <v>93</v>
      </c>
      <c r="B95" s="40">
        <v>49</v>
      </c>
    </row>
    <row r="96" spans="1:2" x14ac:dyDescent="0.25">
      <c r="A96" s="79" t="s">
        <v>94</v>
      </c>
      <c r="B96" s="40">
        <v>120</v>
      </c>
    </row>
    <row r="97" spans="1:2" x14ac:dyDescent="0.25">
      <c r="A97" s="79" t="s">
        <v>95</v>
      </c>
      <c r="B97" s="40">
        <v>557</v>
      </c>
    </row>
    <row r="98" spans="1:2" x14ac:dyDescent="0.25">
      <c r="A98" s="79" t="s">
        <v>96</v>
      </c>
      <c r="B98" s="40">
        <v>149</v>
      </c>
    </row>
    <row r="99" spans="1:2" x14ac:dyDescent="0.25">
      <c r="A99" s="79" t="s">
        <v>97</v>
      </c>
      <c r="B99" s="40">
        <v>576</v>
      </c>
    </row>
    <row r="100" spans="1:2" x14ac:dyDescent="0.25">
      <c r="A100" s="79" t="s">
        <v>98</v>
      </c>
      <c r="B100" s="40">
        <v>137</v>
      </c>
    </row>
    <row r="101" spans="1:2" x14ac:dyDescent="0.25">
      <c r="A101" s="79" t="s">
        <v>99</v>
      </c>
      <c r="B101" s="40">
        <v>100</v>
      </c>
    </row>
    <row r="102" spans="1:2" x14ac:dyDescent="0.25">
      <c r="A102" s="80" t="s">
        <v>100</v>
      </c>
      <c r="B102" s="41">
        <v>40650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82" customWidth="1"/>
    <col min="2" max="2" width="13.33203125" style="30" customWidth="1"/>
    <col min="3" max="3" width="8.33203125" style="30" customWidth="1"/>
    <col min="4" max="256" width="9.109375" style="30"/>
    <col min="257" max="257" width="13.33203125" style="30" customWidth="1"/>
    <col min="258" max="258" width="9.109375" style="30"/>
    <col min="259" max="259" width="14.6640625" style="30" customWidth="1"/>
    <col min="260" max="512" width="9.109375" style="30"/>
    <col min="513" max="513" width="13.33203125" style="30" customWidth="1"/>
    <col min="514" max="514" width="9.109375" style="30"/>
    <col min="515" max="515" width="14.6640625" style="30" customWidth="1"/>
    <col min="516" max="768" width="9.109375" style="30"/>
    <col min="769" max="769" width="13.33203125" style="30" customWidth="1"/>
    <col min="770" max="770" width="9.109375" style="30"/>
    <col min="771" max="771" width="14.6640625" style="30" customWidth="1"/>
    <col min="772" max="1024" width="9.109375" style="30"/>
    <col min="1025" max="1025" width="13.33203125" style="30" customWidth="1"/>
    <col min="1026" max="1026" width="9.109375" style="30"/>
    <col min="1027" max="1027" width="14.6640625" style="30" customWidth="1"/>
    <col min="1028" max="1280" width="9.109375" style="30"/>
    <col min="1281" max="1281" width="13.33203125" style="30" customWidth="1"/>
    <col min="1282" max="1282" width="9.109375" style="30"/>
    <col min="1283" max="1283" width="14.6640625" style="30" customWidth="1"/>
    <col min="1284" max="1536" width="9.109375" style="30"/>
    <col min="1537" max="1537" width="13.33203125" style="30" customWidth="1"/>
    <col min="1538" max="1538" width="9.109375" style="30"/>
    <col min="1539" max="1539" width="14.6640625" style="30" customWidth="1"/>
    <col min="1540" max="1792" width="9.109375" style="30"/>
    <col min="1793" max="1793" width="13.33203125" style="30" customWidth="1"/>
    <col min="1794" max="1794" width="9.109375" style="30"/>
    <col min="1795" max="1795" width="14.6640625" style="30" customWidth="1"/>
    <col min="1796" max="2048" width="9.109375" style="30"/>
    <col min="2049" max="2049" width="13.33203125" style="30" customWidth="1"/>
    <col min="2050" max="2050" width="9.109375" style="30"/>
    <col min="2051" max="2051" width="14.6640625" style="30" customWidth="1"/>
    <col min="2052" max="2304" width="9.109375" style="30"/>
    <col min="2305" max="2305" width="13.33203125" style="30" customWidth="1"/>
    <col min="2306" max="2306" width="9.109375" style="30"/>
    <col min="2307" max="2307" width="14.6640625" style="30" customWidth="1"/>
    <col min="2308" max="2560" width="9.109375" style="30"/>
    <col min="2561" max="2561" width="13.33203125" style="30" customWidth="1"/>
    <col min="2562" max="2562" width="9.109375" style="30"/>
    <col min="2563" max="2563" width="14.6640625" style="30" customWidth="1"/>
    <col min="2564" max="2816" width="9.109375" style="30"/>
    <col min="2817" max="2817" width="13.33203125" style="30" customWidth="1"/>
    <col min="2818" max="2818" width="9.109375" style="30"/>
    <col min="2819" max="2819" width="14.6640625" style="30" customWidth="1"/>
    <col min="2820" max="3072" width="9.109375" style="30"/>
    <col min="3073" max="3073" width="13.33203125" style="30" customWidth="1"/>
    <col min="3074" max="3074" width="9.109375" style="30"/>
    <col min="3075" max="3075" width="14.6640625" style="30" customWidth="1"/>
    <col min="3076" max="3328" width="9.109375" style="30"/>
    <col min="3329" max="3329" width="13.33203125" style="30" customWidth="1"/>
    <col min="3330" max="3330" width="9.109375" style="30"/>
    <col min="3331" max="3331" width="14.6640625" style="30" customWidth="1"/>
    <col min="3332" max="3584" width="9.109375" style="30"/>
    <col min="3585" max="3585" width="13.33203125" style="30" customWidth="1"/>
    <col min="3586" max="3586" width="9.109375" style="30"/>
    <col min="3587" max="3587" width="14.6640625" style="30" customWidth="1"/>
    <col min="3588" max="3840" width="9.109375" style="30"/>
    <col min="3841" max="3841" width="13.33203125" style="30" customWidth="1"/>
    <col min="3842" max="3842" width="9.109375" style="30"/>
    <col min="3843" max="3843" width="14.6640625" style="30" customWidth="1"/>
    <col min="3844" max="4096" width="9.109375" style="30"/>
    <col min="4097" max="4097" width="13.33203125" style="30" customWidth="1"/>
    <col min="4098" max="4098" width="9.109375" style="30"/>
    <col min="4099" max="4099" width="14.6640625" style="30" customWidth="1"/>
    <col min="4100" max="4352" width="9.109375" style="30"/>
    <col min="4353" max="4353" width="13.33203125" style="30" customWidth="1"/>
    <col min="4354" max="4354" width="9.109375" style="30"/>
    <col min="4355" max="4355" width="14.6640625" style="30" customWidth="1"/>
    <col min="4356" max="4608" width="9.109375" style="30"/>
    <col min="4609" max="4609" width="13.33203125" style="30" customWidth="1"/>
    <col min="4610" max="4610" width="9.109375" style="30"/>
    <col min="4611" max="4611" width="14.6640625" style="30" customWidth="1"/>
    <col min="4612" max="4864" width="9.109375" style="30"/>
    <col min="4865" max="4865" width="13.33203125" style="30" customWidth="1"/>
    <col min="4866" max="4866" width="9.109375" style="30"/>
    <col min="4867" max="4867" width="14.6640625" style="30" customWidth="1"/>
    <col min="4868" max="5120" width="9.109375" style="30"/>
    <col min="5121" max="5121" width="13.33203125" style="30" customWidth="1"/>
    <col min="5122" max="5122" width="9.109375" style="30"/>
    <col min="5123" max="5123" width="14.6640625" style="30" customWidth="1"/>
    <col min="5124" max="5376" width="9.109375" style="30"/>
    <col min="5377" max="5377" width="13.33203125" style="30" customWidth="1"/>
    <col min="5378" max="5378" width="9.109375" style="30"/>
    <col min="5379" max="5379" width="14.6640625" style="30" customWidth="1"/>
    <col min="5380" max="5632" width="9.109375" style="30"/>
    <col min="5633" max="5633" width="13.33203125" style="30" customWidth="1"/>
    <col min="5634" max="5634" width="9.109375" style="30"/>
    <col min="5635" max="5635" width="14.6640625" style="30" customWidth="1"/>
    <col min="5636" max="5888" width="9.109375" style="30"/>
    <col min="5889" max="5889" width="13.33203125" style="30" customWidth="1"/>
    <col min="5890" max="5890" width="9.109375" style="30"/>
    <col min="5891" max="5891" width="14.6640625" style="30" customWidth="1"/>
    <col min="5892" max="6144" width="9.109375" style="30"/>
    <col min="6145" max="6145" width="13.33203125" style="30" customWidth="1"/>
    <col min="6146" max="6146" width="9.109375" style="30"/>
    <col min="6147" max="6147" width="14.6640625" style="30" customWidth="1"/>
    <col min="6148" max="6400" width="9.109375" style="30"/>
    <col min="6401" max="6401" width="13.33203125" style="30" customWidth="1"/>
    <col min="6402" max="6402" width="9.109375" style="30"/>
    <col min="6403" max="6403" width="14.6640625" style="30" customWidth="1"/>
    <col min="6404" max="6656" width="9.109375" style="30"/>
    <col min="6657" max="6657" width="13.33203125" style="30" customWidth="1"/>
    <col min="6658" max="6658" width="9.109375" style="30"/>
    <col min="6659" max="6659" width="14.6640625" style="30" customWidth="1"/>
    <col min="6660" max="6912" width="9.109375" style="30"/>
    <col min="6913" max="6913" width="13.33203125" style="30" customWidth="1"/>
    <col min="6914" max="6914" width="9.109375" style="30"/>
    <col min="6915" max="6915" width="14.6640625" style="30" customWidth="1"/>
    <col min="6916" max="7168" width="9.109375" style="30"/>
    <col min="7169" max="7169" width="13.33203125" style="30" customWidth="1"/>
    <col min="7170" max="7170" width="9.109375" style="30"/>
    <col min="7171" max="7171" width="14.6640625" style="30" customWidth="1"/>
    <col min="7172" max="7424" width="9.109375" style="30"/>
    <col min="7425" max="7425" width="13.33203125" style="30" customWidth="1"/>
    <col min="7426" max="7426" width="9.109375" style="30"/>
    <col min="7427" max="7427" width="14.6640625" style="30" customWidth="1"/>
    <col min="7428" max="7680" width="9.109375" style="30"/>
    <col min="7681" max="7681" width="13.33203125" style="30" customWidth="1"/>
    <col min="7682" max="7682" width="9.109375" style="30"/>
    <col min="7683" max="7683" width="14.6640625" style="30" customWidth="1"/>
    <col min="7684" max="7936" width="9.109375" style="30"/>
    <col min="7937" max="7937" width="13.33203125" style="30" customWidth="1"/>
    <col min="7938" max="7938" width="9.109375" style="30"/>
    <col min="7939" max="7939" width="14.6640625" style="30" customWidth="1"/>
    <col min="7940" max="8192" width="9.109375" style="30"/>
    <col min="8193" max="8193" width="13.33203125" style="30" customWidth="1"/>
    <col min="8194" max="8194" width="9.109375" style="30"/>
    <col min="8195" max="8195" width="14.6640625" style="30" customWidth="1"/>
    <col min="8196" max="8448" width="9.109375" style="30"/>
    <col min="8449" max="8449" width="13.33203125" style="30" customWidth="1"/>
    <col min="8450" max="8450" width="9.109375" style="30"/>
    <col min="8451" max="8451" width="14.6640625" style="30" customWidth="1"/>
    <col min="8452" max="8704" width="9.109375" style="30"/>
    <col min="8705" max="8705" width="13.33203125" style="30" customWidth="1"/>
    <col min="8706" max="8706" width="9.109375" style="30"/>
    <col min="8707" max="8707" width="14.6640625" style="30" customWidth="1"/>
    <col min="8708" max="8960" width="9.109375" style="30"/>
    <col min="8961" max="8961" width="13.33203125" style="30" customWidth="1"/>
    <col min="8962" max="8962" width="9.109375" style="30"/>
    <col min="8963" max="8963" width="14.6640625" style="30" customWidth="1"/>
    <col min="8964" max="9216" width="9.109375" style="30"/>
    <col min="9217" max="9217" width="13.33203125" style="30" customWidth="1"/>
    <col min="9218" max="9218" width="9.109375" style="30"/>
    <col min="9219" max="9219" width="14.6640625" style="30" customWidth="1"/>
    <col min="9220" max="9472" width="9.109375" style="30"/>
    <col min="9473" max="9473" width="13.33203125" style="30" customWidth="1"/>
    <col min="9474" max="9474" width="9.109375" style="30"/>
    <col min="9475" max="9475" width="14.6640625" style="30" customWidth="1"/>
    <col min="9476" max="9728" width="9.109375" style="30"/>
    <col min="9729" max="9729" width="13.33203125" style="30" customWidth="1"/>
    <col min="9730" max="9730" width="9.109375" style="30"/>
    <col min="9731" max="9731" width="14.6640625" style="30" customWidth="1"/>
    <col min="9732" max="9984" width="9.109375" style="30"/>
    <col min="9985" max="9985" width="13.33203125" style="30" customWidth="1"/>
    <col min="9986" max="9986" width="9.109375" style="30"/>
    <col min="9987" max="9987" width="14.6640625" style="30" customWidth="1"/>
    <col min="9988" max="10240" width="9.109375" style="30"/>
    <col min="10241" max="10241" width="13.33203125" style="30" customWidth="1"/>
    <col min="10242" max="10242" width="9.109375" style="30"/>
    <col min="10243" max="10243" width="14.6640625" style="30" customWidth="1"/>
    <col min="10244" max="10496" width="9.109375" style="30"/>
    <col min="10497" max="10497" width="13.33203125" style="30" customWidth="1"/>
    <col min="10498" max="10498" width="9.109375" style="30"/>
    <col min="10499" max="10499" width="14.6640625" style="30" customWidth="1"/>
    <col min="10500" max="10752" width="9.109375" style="30"/>
    <col min="10753" max="10753" width="13.33203125" style="30" customWidth="1"/>
    <col min="10754" max="10754" width="9.109375" style="30"/>
    <col min="10755" max="10755" width="14.6640625" style="30" customWidth="1"/>
    <col min="10756" max="11008" width="9.109375" style="30"/>
    <col min="11009" max="11009" width="13.33203125" style="30" customWidth="1"/>
    <col min="11010" max="11010" width="9.109375" style="30"/>
    <col min="11011" max="11011" width="14.6640625" style="30" customWidth="1"/>
    <col min="11012" max="11264" width="9.109375" style="30"/>
    <col min="11265" max="11265" width="13.33203125" style="30" customWidth="1"/>
    <col min="11266" max="11266" width="9.109375" style="30"/>
    <col min="11267" max="11267" width="14.6640625" style="30" customWidth="1"/>
    <col min="11268" max="11520" width="9.109375" style="30"/>
    <col min="11521" max="11521" width="13.33203125" style="30" customWidth="1"/>
    <col min="11522" max="11522" width="9.109375" style="30"/>
    <col min="11523" max="11523" width="14.6640625" style="30" customWidth="1"/>
    <col min="11524" max="11776" width="9.109375" style="30"/>
    <col min="11777" max="11777" width="13.33203125" style="30" customWidth="1"/>
    <col min="11778" max="11778" width="9.109375" style="30"/>
    <col min="11779" max="11779" width="14.6640625" style="30" customWidth="1"/>
    <col min="11780" max="12032" width="9.109375" style="30"/>
    <col min="12033" max="12033" width="13.33203125" style="30" customWidth="1"/>
    <col min="12034" max="12034" width="9.109375" style="30"/>
    <col min="12035" max="12035" width="14.6640625" style="30" customWidth="1"/>
    <col min="12036" max="12288" width="9.109375" style="30"/>
    <col min="12289" max="12289" width="13.33203125" style="30" customWidth="1"/>
    <col min="12290" max="12290" width="9.109375" style="30"/>
    <col min="12291" max="12291" width="14.6640625" style="30" customWidth="1"/>
    <col min="12292" max="12544" width="9.109375" style="30"/>
    <col min="12545" max="12545" width="13.33203125" style="30" customWidth="1"/>
    <col min="12546" max="12546" width="9.109375" style="30"/>
    <col min="12547" max="12547" width="14.6640625" style="30" customWidth="1"/>
    <col min="12548" max="12800" width="9.109375" style="30"/>
    <col min="12801" max="12801" width="13.33203125" style="30" customWidth="1"/>
    <col min="12802" max="12802" width="9.109375" style="30"/>
    <col min="12803" max="12803" width="14.6640625" style="30" customWidth="1"/>
    <col min="12804" max="13056" width="9.109375" style="30"/>
    <col min="13057" max="13057" width="13.33203125" style="30" customWidth="1"/>
    <col min="13058" max="13058" width="9.109375" style="30"/>
    <col min="13059" max="13059" width="14.6640625" style="30" customWidth="1"/>
    <col min="13060" max="13312" width="9.109375" style="30"/>
    <col min="13313" max="13313" width="13.33203125" style="30" customWidth="1"/>
    <col min="13314" max="13314" width="9.109375" style="30"/>
    <col min="13315" max="13315" width="14.6640625" style="30" customWidth="1"/>
    <col min="13316" max="13568" width="9.109375" style="30"/>
    <col min="13569" max="13569" width="13.33203125" style="30" customWidth="1"/>
    <col min="13570" max="13570" width="9.109375" style="30"/>
    <col min="13571" max="13571" width="14.6640625" style="30" customWidth="1"/>
    <col min="13572" max="13824" width="9.109375" style="30"/>
    <col min="13825" max="13825" width="13.33203125" style="30" customWidth="1"/>
    <col min="13826" max="13826" width="9.109375" style="30"/>
    <col min="13827" max="13827" width="14.6640625" style="30" customWidth="1"/>
    <col min="13828" max="14080" width="9.109375" style="30"/>
    <col min="14081" max="14081" width="13.33203125" style="30" customWidth="1"/>
    <col min="14082" max="14082" width="9.109375" style="30"/>
    <col min="14083" max="14083" width="14.6640625" style="30" customWidth="1"/>
    <col min="14084" max="14336" width="9.109375" style="30"/>
    <col min="14337" max="14337" width="13.33203125" style="30" customWidth="1"/>
    <col min="14338" max="14338" width="9.109375" style="30"/>
    <col min="14339" max="14339" width="14.6640625" style="30" customWidth="1"/>
    <col min="14340" max="14592" width="9.109375" style="30"/>
    <col min="14593" max="14593" width="13.33203125" style="30" customWidth="1"/>
    <col min="14594" max="14594" width="9.109375" style="30"/>
    <col min="14595" max="14595" width="14.6640625" style="30" customWidth="1"/>
    <col min="14596" max="14848" width="9.109375" style="30"/>
    <col min="14849" max="14849" width="13.33203125" style="30" customWidth="1"/>
    <col min="14850" max="14850" width="9.109375" style="30"/>
    <col min="14851" max="14851" width="14.6640625" style="30" customWidth="1"/>
    <col min="14852" max="15104" width="9.109375" style="30"/>
    <col min="15105" max="15105" width="13.33203125" style="30" customWidth="1"/>
    <col min="15106" max="15106" width="9.109375" style="30"/>
    <col min="15107" max="15107" width="14.6640625" style="30" customWidth="1"/>
    <col min="15108" max="15360" width="9.109375" style="30"/>
    <col min="15361" max="15361" width="13.33203125" style="30" customWidth="1"/>
    <col min="15362" max="15362" width="9.109375" style="30"/>
    <col min="15363" max="15363" width="14.6640625" style="30" customWidth="1"/>
    <col min="15364" max="15616" width="9.109375" style="30"/>
    <col min="15617" max="15617" width="13.33203125" style="30" customWidth="1"/>
    <col min="15618" max="15618" width="9.109375" style="30"/>
    <col min="15619" max="15619" width="14.6640625" style="30" customWidth="1"/>
    <col min="15620" max="15872" width="9.109375" style="30"/>
    <col min="15873" max="15873" width="13.33203125" style="30" customWidth="1"/>
    <col min="15874" max="15874" width="9.109375" style="30"/>
    <col min="15875" max="15875" width="14.6640625" style="30" customWidth="1"/>
    <col min="15876" max="16128" width="9.109375" style="30"/>
    <col min="16129" max="16129" width="13.33203125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ht="14.4" x14ac:dyDescent="0.3">
      <c r="A1" s="78"/>
      <c r="B1" s="32">
        <v>41334</v>
      </c>
      <c r="C1"/>
      <c r="D1"/>
    </row>
    <row r="2" spans="1:4" x14ac:dyDescent="0.25">
      <c r="A2" s="79" t="s">
        <v>0</v>
      </c>
      <c r="B2" s="40">
        <v>631</v>
      </c>
    </row>
    <row r="3" spans="1:4" x14ac:dyDescent="0.25">
      <c r="A3" s="79" t="s">
        <v>1</v>
      </c>
      <c r="B3" s="40">
        <v>132</v>
      </c>
    </row>
    <row r="4" spans="1:4" x14ac:dyDescent="0.25">
      <c r="A4" s="79" t="s">
        <v>2</v>
      </c>
      <c r="B4" s="40">
        <v>37</v>
      </c>
    </row>
    <row r="5" spans="1:4" x14ac:dyDescent="0.25">
      <c r="A5" s="79" t="s">
        <v>3</v>
      </c>
      <c r="B5" s="40">
        <v>147</v>
      </c>
    </row>
    <row r="6" spans="1:4" x14ac:dyDescent="0.25">
      <c r="A6" s="79" t="s">
        <v>4</v>
      </c>
      <c r="B6" s="40">
        <v>88</v>
      </c>
    </row>
    <row r="7" spans="1:4" x14ac:dyDescent="0.25">
      <c r="A7" s="79" t="s">
        <v>5</v>
      </c>
      <c r="B7" s="40">
        <v>42</v>
      </c>
    </row>
    <row r="8" spans="1:4" x14ac:dyDescent="0.25">
      <c r="A8" s="79" t="s">
        <v>6</v>
      </c>
      <c r="B8" s="40">
        <v>208</v>
      </c>
    </row>
    <row r="9" spans="1:4" x14ac:dyDescent="0.25">
      <c r="A9" s="79" t="s">
        <v>7</v>
      </c>
      <c r="B9" s="40">
        <v>115</v>
      </c>
    </row>
    <row r="10" spans="1:4" x14ac:dyDescent="0.25">
      <c r="A10" s="79" t="s">
        <v>8</v>
      </c>
      <c r="B10" s="40">
        <v>162</v>
      </c>
    </row>
    <row r="11" spans="1:4" x14ac:dyDescent="0.25">
      <c r="A11" s="79" t="s">
        <v>9</v>
      </c>
      <c r="B11" s="40">
        <v>330</v>
      </c>
    </row>
    <row r="12" spans="1:4" x14ac:dyDescent="0.25">
      <c r="A12" s="79" t="s">
        <v>10</v>
      </c>
      <c r="B12" s="40">
        <v>1376</v>
      </c>
    </row>
    <row r="13" spans="1:4" x14ac:dyDescent="0.25">
      <c r="A13" s="79" t="s">
        <v>11</v>
      </c>
      <c r="B13" s="40">
        <v>366</v>
      </c>
    </row>
    <row r="14" spans="1:4" x14ac:dyDescent="0.25">
      <c r="A14" s="79" t="s">
        <v>12</v>
      </c>
      <c r="B14" s="40">
        <v>234</v>
      </c>
    </row>
    <row r="15" spans="1:4" x14ac:dyDescent="0.25">
      <c r="A15" s="79" t="s">
        <v>13</v>
      </c>
      <c r="B15" s="40">
        <v>383</v>
      </c>
    </row>
    <row r="16" spans="1:4" x14ac:dyDescent="0.25">
      <c r="A16" s="79" t="s">
        <v>14</v>
      </c>
      <c r="B16" s="40">
        <v>17</v>
      </c>
    </row>
    <row r="17" spans="1:2" x14ac:dyDescent="0.25">
      <c r="A17" s="79" t="s">
        <v>15</v>
      </c>
      <c r="B17" s="40">
        <v>278</v>
      </c>
    </row>
    <row r="18" spans="1:2" x14ac:dyDescent="0.25">
      <c r="A18" s="79" t="s">
        <v>16</v>
      </c>
      <c r="B18" s="40">
        <v>106</v>
      </c>
    </row>
    <row r="19" spans="1:2" x14ac:dyDescent="0.25">
      <c r="A19" s="79" t="s">
        <v>17</v>
      </c>
      <c r="B19" s="40">
        <v>851</v>
      </c>
    </row>
    <row r="20" spans="1:2" x14ac:dyDescent="0.25">
      <c r="A20" s="79" t="s">
        <v>18</v>
      </c>
      <c r="B20" s="40">
        <v>141</v>
      </c>
    </row>
    <row r="21" spans="1:2" x14ac:dyDescent="0.25">
      <c r="A21" s="79" t="s">
        <v>19</v>
      </c>
      <c r="B21" s="40">
        <v>126</v>
      </c>
    </row>
    <row r="22" spans="1:2" x14ac:dyDescent="0.25">
      <c r="A22" s="79" t="s">
        <v>20</v>
      </c>
      <c r="B22" s="40">
        <v>73</v>
      </c>
    </row>
    <row r="23" spans="1:2" x14ac:dyDescent="0.25">
      <c r="A23" s="79" t="s">
        <v>21</v>
      </c>
      <c r="B23" s="40">
        <v>54</v>
      </c>
    </row>
    <row r="24" spans="1:2" x14ac:dyDescent="0.25">
      <c r="A24" s="79" t="s">
        <v>22</v>
      </c>
      <c r="B24" s="40">
        <v>613</v>
      </c>
    </row>
    <row r="25" spans="1:2" x14ac:dyDescent="0.25">
      <c r="A25" s="79" t="s">
        <v>23</v>
      </c>
      <c r="B25" s="40">
        <v>248</v>
      </c>
    </row>
    <row r="26" spans="1:2" x14ac:dyDescent="0.25">
      <c r="A26" s="79" t="s">
        <v>24</v>
      </c>
      <c r="B26" s="40">
        <v>486</v>
      </c>
    </row>
    <row r="27" spans="1:2" x14ac:dyDescent="0.25">
      <c r="A27" s="79" t="s">
        <v>25</v>
      </c>
      <c r="B27" s="40">
        <v>1630</v>
      </c>
    </row>
    <row r="28" spans="1:2" x14ac:dyDescent="0.25">
      <c r="A28" s="79" t="s">
        <v>26</v>
      </c>
      <c r="B28" s="40">
        <v>58</v>
      </c>
    </row>
    <row r="29" spans="1:2" x14ac:dyDescent="0.25">
      <c r="A29" s="79" t="s">
        <v>27</v>
      </c>
      <c r="B29" s="40">
        <v>124</v>
      </c>
    </row>
    <row r="30" spans="1:2" x14ac:dyDescent="0.25">
      <c r="A30" s="79" t="s">
        <v>28</v>
      </c>
      <c r="B30" s="40">
        <v>826</v>
      </c>
    </row>
    <row r="31" spans="1:2" x14ac:dyDescent="0.25">
      <c r="A31" s="79" t="s">
        <v>29</v>
      </c>
      <c r="B31" s="40">
        <v>121</v>
      </c>
    </row>
    <row r="32" spans="1:2" x14ac:dyDescent="0.25">
      <c r="A32" s="79" t="s">
        <v>30</v>
      </c>
      <c r="B32" s="40">
        <v>258</v>
      </c>
    </row>
    <row r="33" spans="1:2" x14ac:dyDescent="0.25">
      <c r="A33" s="79" t="s">
        <v>31</v>
      </c>
      <c r="B33" s="40">
        <v>1124</v>
      </c>
    </row>
    <row r="34" spans="1:2" x14ac:dyDescent="0.25">
      <c r="A34" s="79" t="s">
        <v>32</v>
      </c>
      <c r="B34" s="40">
        <v>396</v>
      </c>
    </row>
    <row r="35" spans="1:2" x14ac:dyDescent="0.25">
      <c r="A35" s="79" t="s">
        <v>33</v>
      </c>
      <c r="B35" s="40">
        <v>2237</v>
      </c>
    </row>
    <row r="36" spans="1:2" x14ac:dyDescent="0.25">
      <c r="A36" s="79" t="s">
        <v>34</v>
      </c>
      <c r="B36" s="40">
        <v>259</v>
      </c>
    </row>
    <row r="37" spans="1:2" x14ac:dyDescent="0.25">
      <c r="A37" s="79" t="s">
        <v>35</v>
      </c>
      <c r="B37" s="40">
        <v>1126</v>
      </c>
    </row>
    <row r="38" spans="1:2" x14ac:dyDescent="0.25">
      <c r="A38" s="79" t="s">
        <v>36</v>
      </c>
      <c r="B38" s="40">
        <v>35</v>
      </c>
    </row>
    <row r="39" spans="1:2" x14ac:dyDescent="0.25">
      <c r="A39" s="79" t="s">
        <v>37</v>
      </c>
      <c r="B39" s="40">
        <v>47</v>
      </c>
    </row>
    <row r="40" spans="1:2" x14ac:dyDescent="0.25">
      <c r="A40" s="79" t="s">
        <v>38</v>
      </c>
      <c r="B40" s="40">
        <v>223</v>
      </c>
    </row>
    <row r="41" spans="1:2" x14ac:dyDescent="0.25">
      <c r="A41" s="79" t="s">
        <v>39</v>
      </c>
      <c r="B41" s="40">
        <v>89</v>
      </c>
    </row>
    <row r="42" spans="1:2" x14ac:dyDescent="0.25">
      <c r="A42" s="79" t="s">
        <v>40</v>
      </c>
      <c r="B42" s="40">
        <v>2037</v>
      </c>
    </row>
    <row r="43" spans="1:2" x14ac:dyDescent="0.25">
      <c r="A43" s="79" t="s">
        <v>41</v>
      </c>
      <c r="B43" s="40">
        <v>281</v>
      </c>
    </row>
    <row r="44" spans="1:2" x14ac:dyDescent="0.25">
      <c r="A44" s="79" t="s">
        <v>42</v>
      </c>
      <c r="B44" s="40">
        <v>507</v>
      </c>
    </row>
    <row r="45" spans="1:2" x14ac:dyDescent="0.25">
      <c r="A45" s="79" t="s">
        <v>43</v>
      </c>
      <c r="B45" s="40">
        <v>188</v>
      </c>
    </row>
    <row r="46" spans="1:2" x14ac:dyDescent="0.25">
      <c r="A46" s="79" t="s">
        <v>44</v>
      </c>
      <c r="B46" s="40">
        <v>367</v>
      </c>
    </row>
    <row r="47" spans="1:2" x14ac:dyDescent="0.25">
      <c r="A47" s="79" t="s">
        <v>45</v>
      </c>
      <c r="B47" s="40">
        <v>123</v>
      </c>
    </row>
    <row r="48" spans="1:2" x14ac:dyDescent="0.25">
      <c r="A48" s="79" t="s">
        <v>46</v>
      </c>
      <c r="B48" s="40">
        <v>241</v>
      </c>
    </row>
    <row r="49" spans="1:2" x14ac:dyDescent="0.25">
      <c r="A49" s="79" t="s">
        <v>47</v>
      </c>
      <c r="B49" s="40">
        <v>21</v>
      </c>
    </row>
    <row r="50" spans="1:2" x14ac:dyDescent="0.25">
      <c r="A50" s="79" t="s">
        <v>48</v>
      </c>
      <c r="B50" s="40">
        <v>378</v>
      </c>
    </row>
    <row r="51" spans="1:2" x14ac:dyDescent="0.25">
      <c r="A51" s="79" t="s">
        <v>49</v>
      </c>
      <c r="B51" s="40">
        <v>160</v>
      </c>
    </row>
    <row r="52" spans="1:2" x14ac:dyDescent="0.25">
      <c r="A52" s="79" t="s">
        <v>50</v>
      </c>
      <c r="B52" s="40">
        <v>845</v>
      </c>
    </row>
    <row r="53" spans="1:2" x14ac:dyDescent="0.25">
      <c r="A53" s="79" t="s">
        <v>51</v>
      </c>
      <c r="B53" s="40">
        <v>53</v>
      </c>
    </row>
    <row r="54" spans="1:2" x14ac:dyDescent="0.25">
      <c r="A54" s="79" t="s">
        <v>52</v>
      </c>
      <c r="B54" s="40">
        <v>316</v>
      </c>
    </row>
    <row r="55" spans="1:2" x14ac:dyDescent="0.25">
      <c r="A55" s="79" t="s">
        <v>53</v>
      </c>
      <c r="B55" s="40">
        <v>317</v>
      </c>
    </row>
    <row r="56" spans="1:2" x14ac:dyDescent="0.25">
      <c r="A56" s="79" t="s">
        <v>54</v>
      </c>
      <c r="B56" s="40">
        <v>238</v>
      </c>
    </row>
    <row r="57" spans="1:2" x14ac:dyDescent="0.25">
      <c r="A57" s="79" t="s">
        <v>55</v>
      </c>
      <c r="B57" s="40">
        <v>166</v>
      </c>
    </row>
    <row r="58" spans="1:2" x14ac:dyDescent="0.25">
      <c r="A58" s="79" t="s">
        <v>56</v>
      </c>
      <c r="B58" s="40">
        <v>91</v>
      </c>
    </row>
    <row r="59" spans="1:2" x14ac:dyDescent="0.25">
      <c r="A59" s="79" t="s">
        <v>57</v>
      </c>
      <c r="B59" s="40">
        <v>112</v>
      </c>
    </row>
    <row r="60" spans="1:2" x14ac:dyDescent="0.25">
      <c r="A60" s="79" t="s">
        <v>58</v>
      </c>
      <c r="B60" s="40">
        <v>249</v>
      </c>
    </row>
    <row r="61" spans="1:2" x14ac:dyDescent="0.25">
      <c r="A61" s="79" t="s">
        <v>59</v>
      </c>
      <c r="B61" s="40">
        <v>9996</v>
      </c>
    </row>
    <row r="62" spans="1:2" x14ac:dyDescent="0.25">
      <c r="A62" s="79" t="s">
        <v>60</v>
      </c>
      <c r="B62" s="40">
        <v>51</v>
      </c>
    </row>
    <row r="63" spans="1:2" x14ac:dyDescent="0.25">
      <c r="A63" s="79" t="s">
        <v>61</v>
      </c>
      <c r="B63" s="40">
        <v>135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438</v>
      </c>
    </row>
    <row r="66" spans="1:2" x14ac:dyDescent="0.25">
      <c r="A66" s="79" t="s">
        <v>64</v>
      </c>
      <c r="B66" s="40">
        <v>822</v>
      </c>
    </row>
    <row r="67" spans="1:2" x14ac:dyDescent="0.25">
      <c r="A67" s="79" t="s">
        <v>65</v>
      </c>
      <c r="B67" s="40">
        <v>118</v>
      </c>
    </row>
    <row r="68" spans="1:2" x14ac:dyDescent="0.25">
      <c r="A68" s="79" t="s">
        <v>66</v>
      </c>
      <c r="B68" s="40">
        <v>442</v>
      </c>
    </row>
    <row r="69" spans="1:2" x14ac:dyDescent="0.25">
      <c r="A69" s="79" t="s">
        <v>67</v>
      </c>
      <c r="B69" s="40">
        <v>396</v>
      </c>
    </row>
    <row r="70" spans="1:2" x14ac:dyDescent="0.25">
      <c r="A70" s="79" t="s">
        <v>68</v>
      </c>
      <c r="B70" s="40">
        <v>64</v>
      </c>
    </row>
    <row r="71" spans="1:2" x14ac:dyDescent="0.25">
      <c r="A71" s="79" t="s">
        <v>69</v>
      </c>
      <c r="B71" s="40">
        <v>184</v>
      </c>
    </row>
    <row r="72" spans="1:2" x14ac:dyDescent="0.25">
      <c r="A72" s="79" t="s">
        <v>70</v>
      </c>
      <c r="B72" s="40">
        <v>171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147</v>
      </c>
    </row>
    <row r="75" spans="1:2" x14ac:dyDescent="0.25">
      <c r="A75" s="79" t="s">
        <v>73</v>
      </c>
      <c r="B75" s="40">
        <v>665</v>
      </c>
    </row>
    <row r="76" spans="1:2" x14ac:dyDescent="0.25">
      <c r="A76" s="79" t="s">
        <v>74</v>
      </c>
      <c r="B76" s="40">
        <v>88</v>
      </c>
    </row>
    <row r="77" spans="1:2" x14ac:dyDescent="0.25">
      <c r="A77" s="79" t="s">
        <v>75</v>
      </c>
      <c r="B77" s="40">
        <v>611</v>
      </c>
    </row>
    <row r="78" spans="1:2" x14ac:dyDescent="0.25">
      <c r="A78" s="79" t="s">
        <v>76</v>
      </c>
      <c r="B78" s="40">
        <v>343</v>
      </c>
    </row>
    <row r="79" spans="1:2" x14ac:dyDescent="0.25">
      <c r="A79" s="79" t="s">
        <v>77</v>
      </c>
      <c r="B79" s="40">
        <v>796</v>
      </c>
    </row>
    <row r="80" spans="1:2" x14ac:dyDescent="0.25">
      <c r="A80" s="79" t="s">
        <v>78</v>
      </c>
      <c r="B80" s="40">
        <v>397</v>
      </c>
    </row>
    <row r="81" spans="1:2" x14ac:dyDescent="0.25">
      <c r="A81" s="79" t="s">
        <v>79</v>
      </c>
      <c r="B81" s="40">
        <v>664</v>
      </c>
    </row>
    <row r="82" spans="1:2" x14ac:dyDescent="0.25">
      <c r="A82" s="79" t="s">
        <v>80</v>
      </c>
      <c r="B82" s="40">
        <v>411</v>
      </c>
    </row>
    <row r="83" spans="1:2" x14ac:dyDescent="0.25">
      <c r="A83" s="79" t="s">
        <v>81</v>
      </c>
      <c r="B83" s="40">
        <v>386</v>
      </c>
    </row>
    <row r="84" spans="1:2" x14ac:dyDescent="0.25">
      <c r="A84" s="79" t="s">
        <v>82</v>
      </c>
      <c r="B84" s="40">
        <v>116</v>
      </c>
    </row>
    <row r="85" spans="1:2" x14ac:dyDescent="0.25">
      <c r="A85" s="79" t="s">
        <v>83</v>
      </c>
      <c r="B85" s="40">
        <v>241</v>
      </c>
    </row>
    <row r="86" spans="1:2" x14ac:dyDescent="0.25">
      <c r="A86" s="79" t="s">
        <v>84</v>
      </c>
      <c r="B86" s="40">
        <v>165</v>
      </c>
    </row>
    <row r="87" spans="1:2" x14ac:dyDescent="0.25">
      <c r="A87" s="79" t="s">
        <v>85</v>
      </c>
      <c r="B87" s="40">
        <v>300</v>
      </c>
    </row>
    <row r="88" spans="1:2" x14ac:dyDescent="0.25">
      <c r="A88" s="79" t="s">
        <v>86</v>
      </c>
      <c r="B88" s="40">
        <v>68</v>
      </c>
    </row>
    <row r="89" spans="1:2" x14ac:dyDescent="0.25">
      <c r="A89" s="79" t="s">
        <v>87</v>
      </c>
      <c r="B89" s="40">
        <v>116</v>
      </c>
    </row>
    <row r="90" spans="1:2" x14ac:dyDescent="0.25">
      <c r="A90" s="79" t="s">
        <v>88</v>
      </c>
      <c r="B90" s="40">
        <v>20</v>
      </c>
    </row>
    <row r="91" spans="1:2" x14ac:dyDescent="0.25">
      <c r="A91" s="79" t="s">
        <v>89</v>
      </c>
      <c r="B91" s="40">
        <v>613</v>
      </c>
    </row>
    <row r="92" spans="1:2" x14ac:dyDescent="0.25">
      <c r="A92" s="79" t="s">
        <v>90</v>
      </c>
      <c r="B92" s="40">
        <v>322</v>
      </c>
    </row>
    <row r="93" spans="1:2" x14ac:dyDescent="0.25">
      <c r="A93" s="79" t="s">
        <v>91</v>
      </c>
      <c r="B93" s="40">
        <v>1625</v>
      </c>
    </row>
    <row r="94" spans="1:2" x14ac:dyDescent="0.25">
      <c r="A94" s="79" t="s">
        <v>92</v>
      </c>
      <c r="B94" s="40">
        <v>119</v>
      </c>
    </row>
    <row r="95" spans="1:2" x14ac:dyDescent="0.25">
      <c r="A95" s="79" t="s">
        <v>93</v>
      </c>
      <c r="B95" s="40">
        <v>62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522</v>
      </c>
    </row>
    <row r="98" spans="1:2" x14ac:dyDescent="0.25">
      <c r="A98" s="79" t="s">
        <v>96</v>
      </c>
      <c r="B98" s="40">
        <v>206</v>
      </c>
    </row>
    <row r="99" spans="1:2" x14ac:dyDescent="0.25">
      <c r="A99" s="79" t="s">
        <v>97</v>
      </c>
      <c r="B99" s="40">
        <v>564</v>
      </c>
    </row>
    <row r="100" spans="1:2" x14ac:dyDescent="0.25">
      <c r="A100" s="79" t="s">
        <v>98</v>
      </c>
      <c r="B100" s="40">
        <v>135</v>
      </c>
    </row>
    <row r="101" spans="1:2" x14ac:dyDescent="0.25">
      <c r="A101" s="79" t="s">
        <v>99</v>
      </c>
      <c r="B101" s="40">
        <v>70</v>
      </c>
    </row>
    <row r="102" spans="1:2" x14ac:dyDescent="0.25">
      <c r="A102" s="80" t="s">
        <v>100</v>
      </c>
      <c r="B102" s="41">
        <v>45416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82" customWidth="1"/>
    <col min="2" max="2" width="13.5546875" style="30" customWidth="1"/>
    <col min="3" max="3" width="6.88671875" style="30" customWidth="1"/>
    <col min="4" max="256" width="9.109375" style="30"/>
    <col min="257" max="257" width="12.6640625" style="30" customWidth="1"/>
    <col min="258" max="258" width="9.109375" style="30"/>
    <col min="259" max="259" width="14.33203125" style="30" bestFit="1" customWidth="1"/>
    <col min="260" max="512" width="9.109375" style="30"/>
    <col min="513" max="513" width="12.6640625" style="30" customWidth="1"/>
    <col min="514" max="514" width="9.109375" style="30"/>
    <col min="515" max="515" width="14.33203125" style="30" bestFit="1" customWidth="1"/>
    <col min="516" max="768" width="9.109375" style="30"/>
    <col min="769" max="769" width="12.66406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66406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66406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66406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66406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66406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66406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66406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66406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66406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66406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66406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66406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66406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66406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66406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66406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66406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66406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66406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66406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66406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66406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66406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66406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66406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66406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66406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66406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66406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66406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66406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66406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66406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66406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66406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66406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66406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66406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66406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66406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66406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66406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66406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66406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66406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66406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66406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66406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66406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66406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66406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66406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66406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66406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66406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66406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66406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66406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66406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66406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75">
        <v>41318</v>
      </c>
      <c r="C1"/>
      <c r="D1"/>
    </row>
    <row r="2" spans="1:4" x14ac:dyDescent="0.25">
      <c r="A2" s="79" t="s">
        <v>0</v>
      </c>
      <c r="B2" s="40">
        <v>613</v>
      </c>
    </row>
    <row r="3" spans="1:4" x14ac:dyDescent="0.25">
      <c r="A3" s="79" t="s">
        <v>1</v>
      </c>
      <c r="B3" s="40">
        <v>258</v>
      </c>
    </row>
    <row r="4" spans="1:4" x14ac:dyDescent="0.25">
      <c r="A4" s="79" t="s">
        <v>2</v>
      </c>
      <c r="B4" s="40">
        <v>114</v>
      </c>
    </row>
    <row r="5" spans="1:4" x14ac:dyDescent="0.25">
      <c r="A5" s="79" t="s">
        <v>3</v>
      </c>
      <c r="B5" s="40">
        <v>130</v>
      </c>
    </row>
    <row r="6" spans="1:4" x14ac:dyDescent="0.25">
      <c r="A6" s="79" t="s">
        <v>4</v>
      </c>
      <c r="B6" s="40">
        <v>188</v>
      </c>
    </row>
    <row r="7" spans="1:4" x14ac:dyDescent="0.25">
      <c r="A7" s="79" t="s">
        <v>5</v>
      </c>
      <c r="B7" s="40">
        <v>129</v>
      </c>
    </row>
    <row r="8" spans="1:4" x14ac:dyDescent="0.25">
      <c r="A8" s="79" t="s">
        <v>6</v>
      </c>
      <c r="B8" s="40">
        <v>268</v>
      </c>
    </row>
    <row r="9" spans="1:4" x14ac:dyDescent="0.25">
      <c r="A9" s="79" t="s">
        <v>7</v>
      </c>
      <c r="B9" s="40">
        <v>154</v>
      </c>
    </row>
    <row r="10" spans="1:4" x14ac:dyDescent="0.25">
      <c r="A10" s="79" t="s">
        <v>8</v>
      </c>
      <c r="B10" s="40">
        <v>190</v>
      </c>
    </row>
    <row r="11" spans="1:4" x14ac:dyDescent="0.25">
      <c r="A11" s="79" t="s">
        <v>9</v>
      </c>
      <c r="B11" s="40">
        <v>504</v>
      </c>
    </row>
    <row r="12" spans="1:4" x14ac:dyDescent="0.25">
      <c r="A12" s="79" t="s">
        <v>10</v>
      </c>
      <c r="B12" s="40">
        <v>1742</v>
      </c>
    </row>
    <row r="13" spans="1:4" x14ac:dyDescent="0.25">
      <c r="A13" s="79" t="s">
        <v>11</v>
      </c>
      <c r="B13" s="40">
        <v>635</v>
      </c>
    </row>
    <row r="14" spans="1:4" x14ac:dyDescent="0.25">
      <c r="A14" s="79" t="s">
        <v>12</v>
      </c>
      <c r="B14" s="40">
        <v>468</v>
      </c>
    </row>
    <row r="15" spans="1:4" x14ac:dyDescent="0.25">
      <c r="A15" s="79" t="s">
        <v>13</v>
      </c>
      <c r="B15" s="40">
        <v>327</v>
      </c>
    </row>
    <row r="16" spans="1:4" x14ac:dyDescent="0.25">
      <c r="A16" s="79" t="s">
        <v>14</v>
      </c>
      <c r="B16" s="40">
        <v>33</v>
      </c>
    </row>
    <row r="17" spans="1:2" x14ac:dyDescent="0.25">
      <c r="A17" s="79" t="s">
        <v>15</v>
      </c>
      <c r="B17" s="40">
        <v>367</v>
      </c>
    </row>
    <row r="18" spans="1:2" x14ac:dyDescent="0.25">
      <c r="A18" s="79" t="s">
        <v>16</v>
      </c>
      <c r="B18" s="40">
        <v>109</v>
      </c>
    </row>
    <row r="19" spans="1:2" x14ac:dyDescent="0.25">
      <c r="A19" s="79" t="s">
        <v>17</v>
      </c>
      <c r="B19" s="40">
        <v>1105</v>
      </c>
    </row>
    <row r="20" spans="1:2" x14ac:dyDescent="0.25">
      <c r="A20" s="79" t="s">
        <v>18</v>
      </c>
      <c r="B20" s="40">
        <v>171</v>
      </c>
    </row>
    <row r="21" spans="1:2" x14ac:dyDescent="0.25">
      <c r="A21" s="79" t="s">
        <v>19</v>
      </c>
      <c r="B21" s="40">
        <v>155</v>
      </c>
    </row>
    <row r="22" spans="1:2" x14ac:dyDescent="0.25">
      <c r="A22" s="79" t="s">
        <v>20</v>
      </c>
      <c r="B22" s="40">
        <v>90</v>
      </c>
    </row>
    <row r="23" spans="1:2" x14ac:dyDescent="0.25">
      <c r="A23" s="79" t="s">
        <v>21</v>
      </c>
      <c r="B23" s="40">
        <v>80</v>
      </c>
    </row>
    <row r="24" spans="1:2" x14ac:dyDescent="0.25">
      <c r="A24" s="79" t="s">
        <v>22</v>
      </c>
      <c r="B24" s="40">
        <v>1407</v>
      </c>
    </row>
    <row r="25" spans="1:2" x14ac:dyDescent="0.25">
      <c r="A25" s="79" t="s">
        <v>23</v>
      </c>
      <c r="B25" s="40">
        <v>309</v>
      </c>
    </row>
    <row r="26" spans="1:2" x14ac:dyDescent="0.25">
      <c r="A26" s="79" t="s">
        <v>24</v>
      </c>
      <c r="B26" s="40">
        <v>1137</v>
      </c>
    </row>
    <row r="27" spans="1:2" x14ac:dyDescent="0.25">
      <c r="A27" s="79" t="s">
        <v>25</v>
      </c>
      <c r="B27" s="40">
        <v>1437</v>
      </c>
    </row>
    <row r="28" spans="1:2" x14ac:dyDescent="0.25">
      <c r="A28" s="79" t="s">
        <v>26</v>
      </c>
      <c r="B28" s="40">
        <v>167</v>
      </c>
    </row>
    <row r="29" spans="1:2" x14ac:dyDescent="0.25">
      <c r="A29" s="79" t="s">
        <v>27</v>
      </c>
      <c r="B29" s="40">
        <v>218</v>
      </c>
    </row>
    <row r="30" spans="1:2" x14ac:dyDescent="0.25">
      <c r="A30" s="79" t="s">
        <v>28</v>
      </c>
      <c r="B30" s="40">
        <v>1048</v>
      </c>
    </row>
    <row r="31" spans="1:2" x14ac:dyDescent="0.25">
      <c r="A31" s="79" t="s">
        <v>29</v>
      </c>
      <c r="B31" s="40">
        <v>244</v>
      </c>
    </row>
    <row r="32" spans="1:2" x14ac:dyDescent="0.25">
      <c r="A32" s="79" t="s">
        <v>30</v>
      </c>
      <c r="B32" s="40">
        <v>336</v>
      </c>
    </row>
    <row r="33" spans="1:2" x14ac:dyDescent="0.25">
      <c r="A33" s="79" t="s">
        <v>31</v>
      </c>
      <c r="B33" s="40">
        <v>948</v>
      </c>
    </row>
    <row r="34" spans="1:2" x14ac:dyDescent="0.25">
      <c r="A34" s="79" t="s">
        <v>32</v>
      </c>
      <c r="B34" s="40">
        <v>458</v>
      </c>
    </row>
    <row r="35" spans="1:2" x14ac:dyDescent="0.25">
      <c r="A35" s="79" t="s">
        <v>33</v>
      </c>
      <c r="B35" s="40">
        <v>676</v>
      </c>
    </row>
    <row r="36" spans="1:2" x14ac:dyDescent="0.25">
      <c r="A36" s="79" t="s">
        <v>34</v>
      </c>
      <c r="B36" s="40">
        <v>636</v>
      </c>
    </row>
    <row r="37" spans="1:2" x14ac:dyDescent="0.25">
      <c r="A37" s="79" t="s">
        <v>35</v>
      </c>
      <c r="B37" s="40">
        <v>1846</v>
      </c>
    </row>
    <row r="38" spans="1:2" x14ac:dyDescent="0.25">
      <c r="A38" s="79" t="s">
        <v>36</v>
      </c>
      <c r="B38" s="40">
        <v>145</v>
      </c>
    </row>
    <row r="39" spans="1:2" x14ac:dyDescent="0.25">
      <c r="A39" s="79" t="s">
        <v>37</v>
      </c>
      <c r="B39" s="40">
        <v>50</v>
      </c>
    </row>
    <row r="40" spans="1:2" x14ac:dyDescent="0.25">
      <c r="A40" s="79" t="s">
        <v>38</v>
      </c>
      <c r="B40" s="40">
        <v>509</v>
      </c>
    </row>
    <row r="41" spans="1:2" x14ac:dyDescent="0.25">
      <c r="A41" s="79" t="s">
        <v>39</v>
      </c>
      <c r="B41" s="40">
        <v>53</v>
      </c>
    </row>
    <row r="42" spans="1:2" x14ac:dyDescent="0.25">
      <c r="A42" s="79" t="s">
        <v>40</v>
      </c>
      <c r="B42" s="40">
        <v>1739</v>
      </c>
    </row>
    <row r="43" spans="1:2" x14ac:dyDescent="0.25">
      <c r="A43" s="79" t="s">
        <v>41</v>
      </c>
      <c r="B43" s="40">
        <v>289</v>
      </c>
    </row>
    <row r="44" spans="1:2" x14ac:dyDescent="0.25">
      <c r="A44" s="79" t="s">
        <v>42</v>
      </c>
      <c r="B44" s="40">
        <v>435</v>
      </c>
    </row>
    <row r="45" spans="1:2" x14ac:dyDescent="0.25">
      <c r="A45" s="79" t="s">
        <v>43</v>
      </c>
      <c r="B45" s="40">
        <v>252</v>
      </c>
    </row>
    <row r="46" spans="1:2" x14ac:dyDescent="0.25">
      <c r="A46" s="79" t="s">
        <v>44</v>
      </c>
      <c r="B46" s="40">
        <v>385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288</v>
      </c>
    </row>
    <row r="49" spans="1:2" x14ac:dyDescent="0.25">
      <c r="A49" s="79" t="s">
        <v>47</v>
      </c>
      <c r="B49" s="40">
        <v>29</v>
      </c>
    </row>
    <row r="50" spans="1:2" x14ac:dyDescent="0.25">
      <c r="A50" s="79" t="s">
        <v>48</v>
      </c>
      <c r="B50" s="40">
        <v>559</v>
      </c>
    </row>
    <row r="51" spans="1:2" x14ac:dyDescent="0.25">
      <c r="A51" s="79" t="s">
        <v>49</v>
      </c>
      <c r="B51" s="40">
        <v>187</v>
      </c>
    </row>
    <row r="52" spans="1:2" x14ac:dyDescent="0.25">
      <c r="A52" s="79" t="s">
        <v>50</v>
      </c>
      <c r="B52" s="40">
        <v>1075</v>
      </c>
    </row>
    <row r="53" spans="1:2" x14ac:dyDescent="0.25">
      <c r="A53" s="79" t="s">
        <v>51</v>
      </c>
      <c r="B53" s="40">
        <v>57</v>
      </c>
    </row>
    <row r="54" spans="1:2" x14ac:dyDescent="0.25">
      <c r="A54" s="79" t="s">
        <v>52</v>
      </c>
      <c r="B54" s="40">
        <v>364</v>
      </c>
    </row>
    <row r="55" spans="1:2" x14ac:dyDescent="0.25">
      <c r="A55" s="79" t="s">
        <v>53</v>
      </c>
      <c r="B55" s="40">
        <v>366</v>
      </c>
    </row>
    <row r="56" spans="1:2" x14ac:dyDescent="0.25">
      <c r="A56" s="79" t="s">
        <v>54</v>
      </c>
      <c r="B56" s="40">
        <v>611</v>
      </c>
    </row>
    <row r="57" spans="1:2" x14ac:dyDescent="0.25">
      <c r="A57" s="79" t="s">
        <v>55</v>
      </c>
      <c r="B57" s="40">
        <v>229</v>
      </c>
    </row>
    <row r="58" spans="1:2" x14ac:dyDescent="0.25">
      <c r="A58" s="79" t="s">
        <v>56</v>
      </c>
      <c r="B58" s="40">
        <v>268</v>
      </c>
    </row>
    <row r="59" spans="1:2" x14ac:dyDescent="0.25">
      <c r="A59" s="79" t="s">
        <v>57</v>
      </c>
      <c r="B59" s="40">
        <v>224</v>
      </c>
    </row>
    <row r="60" spans="1:2" x14ac:dyDescent="0.25">
      <c r="A60" s="79" t="s">
        <v>58</v>
      </c>
      <c r="B60" s="40">
        <v>228</v>
      </c>
    </row>
    <row r="61" spans="1:2" x14ac:dyDescent="0.25">
      <c r="A61" s="79" t="s">
        <v>59</v>
      </c>
      <c r="B61" s="40">
        <v>3883</v>
      </c>
    </row>
    <row r="62" spans="1:2" x14ac:dyDescent="0.25">
      <c r="A62" s="79" t="s">
        <v>60</v>
      </c>
      <c r="B62" s="40">
        <v>157</v>
      </c>
    </row>
    <row r="63" spans="1:2" x14ac:dyDescent="0.25">
      <c r="A63" s="79" t="s">
        <v>61</v>
      </c>
      <c r="B63" s="40">
        <v>117</v>
      </c>
    </row>
    <row r="64" spans="1:2" x14ac:dyDescent="0.25">
      <c r="A64" s="79" t="s">
        <v>62</v>
      </c>
      <c r="B64" s="40">
        <v>209</v>
      </c>
    </row>
    <row r="65" spans="1:2" x14ac:dyDescent="0.25">
      <c r="A65" s="79" t="s">
        <v>63</v>
      </c>
      <c r="B65" s="40">
        <v>423</v>
      </c>
    </row>
    <row r="66" spans="1:2" x14ac:dyDescent="0.25">
      <c r="A66" s="79" t="s">
        <v>64</v>
      </c>
      <c r="B66" s="40">
        <v>1042</v>
      </c>
    </row>
    <row r="67" spans="1:2" x14ac:dyDescent="0.25">
      <c r="A67" s="79" t="s">
        <v>65</v>
      </c>
      <c r="B67" s="40">
        <v>151</v>
      </c>
    </row>
    <row r="68" spans="1:2" x14ac:dyDescent="0.25">
      <c r="A68" s="79" t="s">
        <v>66</v>
      </c>
      <c r="B68" s="40">
        <v>459</v>
      </c>
    </row>
    <row r="69" spans="1:2" x14ac:dyDescent="0.25">
      <c r="A69" s="79" t="s">
        <v>67</v>
      </c>
      <c r="B69" s="40">
        <v>456</v>
      </c>
    </row>
    <row r="70" spans="1:2" x14ac:dyDescent="0.25">
      <c r="A70" s="79" t="s">
        <v>68</v>
      </c>
      <c r="B70" s="40">
        <v>61</v>
      </c>
    </row>
    <row r="71" spans="1:2" x14ac:dyDescent="0.25">
      <c r="A71" s="79" t="s">
        <v>69</v>
      </c>
      <c r="B71" s="40">
        <v>270</v>
      </c>
    </row>
    <row r="72" spans="1:2" x14ac:dyDescent="0.25">
      <c r="A72" s="79" t="s">
        <v>70</v>
      </c>
      <c r="B72" s="40">
        <v>249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364</v>
      </c>
    </row>
    <row r="75" spans="1:2" x14ac:dyDescent="0.25">
      <c r="A75" s="79" t="s">
        <v>73</v>
      </c>
      <c r="B75" s="40">
        <v>776</v>
      </c>
    </row>
    <row r="76" spans="1:2" x14ac:dyDescent="0.25">
      <c r="A76" s="79" t="s">
        <v>74</v>
      </c>
      <c r="B76" s="40">
        <v>155</v>
      </c>
    </row>
    <row r="77" spans="1:2" x14ac:dyDescent="0.25">
      <c r="A77" s="79" t="s">
        <v>75</v>
      </c>
      <c r="B77" s="40">
        <v>612</v>
      </c>
    </row>
    <row r="78" spans="1:2" x14ac:dyDescent="0.25">
      <c r="A78" s="79" t="s">
        <v>76</v>
      </c>
      <c r="B78" s="40">
        <v>335</v>
      </c>
    </row>
    <row r="79" spans="1:2" x14ac:dyDescent="0.25">
      <c r="A79" s="79" t="s">
        <v>77</v>
      </c>
      <c r="B79" s="40">
        <v>423</v>
      </c>
    </row>
    <row r="80" spans="1:2" x14ac:dyDescent="0.25">
      <c r="A80" s="79" t="s">
        <v>78</v>
      </c>
      <c r="B80" s="40">
        <v>800</v>
      </c>
    </row>
    <row r="81" spans="1:2" x14ac:dyDescent="0.25">
      <c r="A81" s="79" t="s">
        <v>79</v>
      </c>
      <c r="B81" s="40">
        <v>782</v>
      </c>
    </row>
    <row r="82" spans="1:2" x14ac:dyDescent="0.25">
      <c r="A82" s="79" t="s">
        <v>80</v>
      </c>
      <c r="B82" s="40">
        <v>1053</v>
      </c>
    </row>
    <row r="83" spans="1:2" x14ac:dyDescent="0.25">
      <c r="A83" s="79" t="s">
        <v>81</v>
      </c>
      <c r="B83" s="40">
        <v>359</v>
      </c>
    </row>
    <row r="84" spans="1:2" x14ac:dyDescent="0.25">
      <c r="A84" s="79" t="s">
        <v>82</v>
      </c>
      <c r="B84" s="40">
        <v>606</v>
      </c>
    </row>
    <row r="85" spans="1:2" x14ac:dyDescent="0.25">
      <c r="A85" s="79" t="s">
        <v>83</v>
      </c>
      <c r="B85" s="40">
        <v>243</v>
      </c>
    </row>
    <row r="86" spans="1:2" x14ac:dyDescent="0.25">
      <c r="A86" s="79" t="s">
        <v>84</v>
      </c>
      <c r="B86" s="40">
        <v>410</v>
      </c>
    </row>
    <row r="87" spans="1:2" x14ac:dyDescent="0.25">
      <c r="A87" s="79" t="s">
        <v>85</v>
      </c>
      <c r="B87" s="40">
        <v>840</v>
      </c>
    </row>
    <row r="88" spans="1:2" x14ac:dyDescent="0.25">
      <c r="A88" s="79" t="s">
        <v>86</v>
      </c>
      <c r="B88" s="40">
        <v>75</v>
      </c>
    </row>
    <row r="89" spans="1:2" x14ac:dyDescent="0.25">
      <c r="A89" s="79" t="s">
        <v>87</v>
      </c>
      <c r="B89" s="40">
        <v>155</v>
      </c>
    </row>
    <row r="90" spans="1:2" x14ac:dyDescent="0.25">
      <c r="A90" s="79" t="s">
        <v>88</v>
      </c>
      <c r="B90" s="40">
        <v>24</v>
      </c>
    </row>
    <row r="91" spans="1:2" x14ac:dyDescent="0.25">
      <c r="A91" s="79" t="s">
        <v>89</v>
      </c>
      <c r="B91" s="40">
        <v>823</v>
      </c>
    </row>
    <row r="92" spans="1:2" x14ac:dyDescent="0.25">
      <c r="A92" s="79" t="s">
        <v>90</v>
      </c>
      <c r="B92" s="40">
        <v>761</v>
      </c>
    </row>
    <row r="93" spans="1:2" x14ac:dyDescent="0.25">
      <c r="A93" s="79" t="s">
        <v>91</v>
      </c>
      <c r="B93" s="40">
        <v>1367</v>
      </c>
    </row>
    <row r="94" spans="1:2" x14ac:dyDescent="0.25">
      <c r="A94" s="79" t="s">
        <v>92</v>
      </c>
      <c r="B94" s="40">
        <v>115</v>
      </c>
    </row>
    <row r="95" spans="1:2" x14ac:dyDescent="0.25">
      <c r="A95" s="79" t="s">
        <v>93</v>
      </c>
      <c r="B95" s="40">
        <v>75</v>
      </c>
    </row>
    <row r="96" spans="1:2" x14ac:dyDescent="0.25">
      <c r="A96" s="79" t="s">
        <v>94</v>
      </c>
      <c r="B96" s="40">
        <v>327</v>
      </c>
    </row>
    <row r="97" spans="1:2" x14ac:dyDescent="0.25">
      <c r="A97" s="79" t="s">
        <v>95</v>
      </c>
      <c r="B97" s="40">
        <v>631</v>
      </c>
    </row>
    <row r="98" spans="1:2" x14ac:dyDescent="0.25">
      <c r="A98" s="79" t="s">
        <v>96</v>
      </c>
      <c r="B98" s="40">
        <v>834</v>
      </c>
    </row>
    <row r="99" spans="1:2" x14ac:dyDescent="0.25">
      <c r="A99" s="79" t="s">
        <v>97</v>
      </c>
      <c r="B99" s="40">
        <v>787</v>
      </c>
    </row>
    <row r="100" spans="1:2" x14ac:dyDescent="0.25">
      <c r="A100" s="79" t="s">
        <v>98</v>
      </c>
      <c r="B100" s="40">
        <v>202</v>
      </c>
    </row>
    <row r="101" spans="1:2" x14ac:dyDescent="0.25">
      <c r="A101" s="79" t="s">
        <v>99</v>
      </c>
      <c r="B101" s="40">
        <v>226</v>
      </c>
    </row>
    <row r="102" spans="1:2" x14ac:dyDescent="0.25">
      <c r="A102" s="80" t="s">
        <v>100</v>
      </c>
      <c r="B102" s="41">
        <v>48866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82" customWidth="1"/>
    <col min="2" max="2" width="11.33203125" style="30" customWidth="1"/>
    <col min="3" max="3" width="7" style="30" customWidth="1"/>
    <col min="4" max="4" width="9.109375" style="30"/>
    <col min="6" max="256" width="9.109375" style="30"/>
    <col min="257" max="257" width="12" style="30" customWidth="1"/>
    <col min="258" max="258" width="9.109375" style="30"/>
    <col min="259" max="259" width="14.6640625" style="30" customWidth="1"/>
    <col min="260" max="512" width="9.109375" style="30"/>
    <col min="513" max="513" width="12" style="30" customWidth="1"/>
    <col min="514" max="514" width="9.109375" style="30"/>
    <col min="515" max="515" width="14.6640625" style="30" customWidth="1"/>
    <col min="516" max="768" width="9.109375" style="30"/>
    <col min="769" max="769" width="12" style="30" customWidth="1"/>
    <col min="770" max="770" width="9.109375" style="30"/>
    <col min="771" max="771" width="14.6640625" style="30" customWidth="1"/>
    <col min="772" max="1024" width="9.109375" style="30"/>
    <col min="1025" max="1025" width="12" style="30" customWidth="1"/>
    <col min="1026" max="1026" width="9.109375" style="30"/>
    <col min="1027" max="1027" width="14.6640625" style="30" customWidth="1"/>
    <col min="1028" max="1280" width="9.109375" style="30"/>
    <col min="1281" max="1281" width="12" style="30" customWidth="1"/>
    <col min="1282" max="1282" width="9.109375" style="30"/>
    <col min="1283" max="1283" width="14.6640625" style="30" customWidth="1"/>
    <col min="1284" max="1536" width="9.109375" style="30"/>
    <col min="1537" max="1537" width="12" style="30" customWidth="1"/>
    <col min="1538" max="1538" width="9.109375" style="30"/>
    <col min="1539" max="1539" width="14.6640625" style="30" customWidth="1"/>
    <col min="1540" max="1792" width="9.109375" style="30"/>
    <col min="1793" max="1793" width="12" style="30" customWidth="1"/>
    <col min="1794" max="1794" width="9.109375" style="30"/>
    <col min="1795" max="1795" width="14.6640625" style="30" customWidth="1"/>
    <col min="1796" max="2048" width="9.109375" style="30"/>
    <col min="2049" max="2049" width="12" style="30" customWidth="1"/>
    <col min="2050" max="2050" width="9.109375" style="30"/>
    <col min="2051" max="2051" width="14.6640625" style="30" customWidth="1"/>
    <col min="2052" max="2304" width="9.109375" style="30"/>
    <col min="2305" max="2305" width="12" style="30" customWidth="1"/>
    <col min="2306" max="2306" width="9.109375" style="30"/>
    <col min="2307" max="2307" width="14.6640625" style="30" customWidth="1"/>
    <col min="2308" max="2560" width="9.109375" style="30"/>
    <col min="2561" max="2561" width="12" style="30" customWidth="1"/>
    <col min="2562" max="2562" width="9.109375" style="30"/>
    <col min="2563" max="2563" width="14.6640625" style="30" customWidth="1"/>
    <col min="2564" max="2816" width="9.109375" style="30"/>
    <col min="2817" max="2817" width="12" style="30" customWidth="1"/>
    <col min="2818" max="2818" width="9.109375" style="30"/>
    <col min="2819" max="2819" width="14.6640625" style="30" customWidth="1"/>
    <col min="2820" max="3072" width="9.109375" style="30"/>
    <col min="3073" max="3073" width="12" style="30" customWidth="1"/>
    <col min="3074" max="3074" width="9.109375" style="30"/>
    <col min="3075" max="3075" width="14.6640625" style="30" customWidth="1"/>
    <col min="3076" max="3328" width="9.109375" style="30"/>
    <col min="3329" max="3329" width="12" style="30" customWidth="1"/>
    <col min="3330" max="3330" width="9.109375" style="30"/>
    <col min="3331" max="3331" width="14.6640625" style="30" customWidth="1"/>
    <col min="3332" max="3584" width="9.109375" style="30"/>
    <col min="3585" max="3585" width="12" style="30" customWidth="1"/>
    <col min="3586" max="3586" width="9.109375" style="30"/>
    <col min="3587" max="3587" width="14.6640625" style="30" customWidth="1"/>
    <col min="3588" max="3840" width="9.109375" style="30"/>
    <col min="3841" max="3841" width="12" style="30" customWidth="1"/>
    <col min="3842" max="3842" width="9.109375" style="30"/>
    <col min="3843" max="3843" width="14.6640625" style="30" customWidth="1"/>
    <col min="3844" max="4096" width="9.109375" style="30"/>
    <col min="4097" max="4097" width="12" style="30" customWidth="1"/>
    <col min="4098" max="4098" width="9.109375" style="30"/>
    <col min="4099" max="4099" width="14.6640625" style="30" customWidth="1"/>
    <col min="4100" max="4352" width="9.109375" style="30"/>
    <col min="4353" max="4353" width="12" style="30" customWidth="1"/>
    <col min="4354" max="4354" width="9.109375" style="30"/>
    <col min="4355" max="4355" width="14.6640625" style="30" customWidth="1"/>
    <col min="4356" max="4608" width="9.109375" style="30"/>
    <col min="4609" max="4609" width="12" style="30" customWidth="1"/>
    <col min="4610" max="4610" width="9.109375" style="30"/>
    <col min="4611" max="4611" width="14.6640625" style="30" customWidth="1"/>
    <col min="4612" max="4864" width="9.109375" style="30"/>
    <col min="4865" max="4865" width="12" style="30" customWidth="1"/>
    <col min="4866" max="4866" width="9.109375" style="30"/>
    <col min="4867" max="4867" width="14.6640625" style="30" customWidth="1"/>
    <col min="4868" max="5120" width="9.109375" style="30"/>
    <col min="5121" max="5121" width="12" style="30" customWidth="1"/>
    <col min="5122" max="5122" width="9.109375" style="30"/>
    <col min="5123" max="5123" width="14.6640625" style="30" customWidth="1"/>
    <col min="5124" max="5376" width="9.109375" style="30"/>
    <col min="5377" max="5377" width="12" style="30" customWidth="1"/>
    <col min="5378" max="5378" width="9.109375" style="30"/>
    <col min="5379" max="5379" width="14.6640625" style="30" customWidth="1"/>
    <col min="5380" max="5632" width="9.109375" style="30"/>
    <col min="5633" max="5633" width="12" style="30" customWidth="1"/>
    <col min="5634" max="5634" width="9.109375" style="30"/>
    <col min="5635" max="5635" width="14.6640625" style="30" customWidth="1"/>
    <col min="5636" max="5888" width="9.109375" style="30"/>
    <col min="5889" max="5889" width="12" style="30" customWidth="1"/>
    <col min="5890" max="5890" width="9.109375" style="30"/>
    <col min="5891" max="5891" width="14.6640625" style="30" customWidth="1"/>
    <col min="5892" max="6144" width="9.109375" style="30"/>
    <col min="6145" max="6145" width="12" style="30" customWidth="1"/>
    <col min="6146" max="6146" width="9.109375" style="30"/>
    <col min="6147" max="6147" width="14.6640625" style="30" customWidth="1"/>
    <col min="6148" max="6400" width="9.109375" style="30"/>
    <col min="6401" max="6401" width="12" style="30" customWidth="1"/>
    <col min="6402" max="6402" width="9.109375" style="30"/>
    <col min="6403" max="6403" width="14.6640625" style="30" customWidth="1"/>
    <col min="6404" max="6656" width="9.109375" style="30"/>
    <col min="6657" max="6657" width="12" style="30" customWidth="1"/>
    <col min="6658" max="6658" width="9.109375" style="30"/>
    <col min="6659" max="6659" width="14.6640625" style="30" customWidth="1"/>
    <col min="6660" max="6912" width="9.109375" style="30"/>
    <col min="6913" max="6913" width="12" style="30" customWidth="1"/>
    <col min="6914" max="6914" width="9.109375" style="30"/>
    <col min="6915" max="6915" width="14.6640625" style="30" customWidth="1"/>
    <col min="6916" max="7168" width="9.109375" style="30"/>
    <col min="7169" max="7169" width="12" style="30" customWidth="1"/>
    <col min="7170" max="7170" width="9.109375" style="30"/>
    <col min="7171" max="7171" width="14.6640625" style="30" customWidth="1"/>
    <col min="7172" max="7424" width="9.109375" style="30"/>
    <col min="7425" max="7425" width="12" style="30" customWidth="1"/>
    <col min="7426" max="7426" width="9.109375" style="30"/>
    <col min="7427" max="7427" width="14.6640625" style="30" customWidth="1"/>
    <col min="7428" max="7680" width="9.109375" style="30"/>
    <col min="7681" max="7681" width="12" style="30" customWidth="1"/>
    <col min="7682" max="7682" width="9.109375" style="30"/>
    <col min="7683" max="7683" width="14.6640625" style="30" customWidth="1"/>
    <col min="7684" max="7936" width="9.109375" style="30"/>
    <col min="7937" max="7937" width="12" style="30" customWidth="1"/>
    <col min="7938" max="7938" width="9.109375" style="30"/>
    <col min="7939" max="7939" width="14.6640625" style="30" customWidth="1"/>
    <col min="7940" max="8192" width="9.109375" style="30"/>
    <col min="8193" max="8193" width="12" style="30" customWidth="1"/>
    <col min="8194" max="8194" width="9.109375" style="30"/>
    <col min="8195" max="8195" width="14.6640625" style="30" customWidth="1"/>
    <col min="8196" max="8448" width="9.109375" style="30"/>
    <col min="8449" max="8449" width="12" style="30" customWidth="1"/>
    <col min="8450" max="8450" width="9.109375" style="30"/>
    <col min="8451" max="8451" width="14.6640625" style="30" customWidth="1"/>
    <col min="8452" max="8704" width="9.109375" style="30"/>
    <col min="8705" max="8705" width="12" style="30" customWidth="1"/>
    <col min="8706" max="8706" width="9.109375" style="30"/>
    <col min="8707" max="8707" width="14.6640625" style="30" customWidth="1"/>
    <col min="8708" max="8960" width="9.109375" style="30"/>
    <col min="8961" max="8961" width="12" style="30" customWidth="1"/>
    <col min="8962" max="8962" width="9.109375" style="30"/>
    <col min="8963" max="8963" width="14.6640625" style="30" customWidth="1"/>
    <col min="8964" max="9216" width="9.109375" style="30"/>
    <col min="9217" max="9217" width="12" style="30" customWidth="1"/>
    <col min="9218" max="9218" width="9.109375" style="30"/>
    <col min="9219" max="9219" width="14.6640625" style="30" customWidth="1"/>
    <col min="9220" max="9472" width="9.109375" style="30"/>
    <col min="9473" max="9473" width="12" style="30" customWidth="1"/>
    <col min="9474" max="9474" width="9.109375" style="30"/>
    <col min="9475" max="9475" width="14.6640625" style="30" customWidth="1"/>
    <col min="9476" max="9728" width="9.109375" style="30"/>
    <col min="9729" max="9729" width="12" style="30" customWidth="1"/>
    <col min="9730" max="9730" width="9.109375" style="30"/>
    <col min="9731" max="9731" width="14.6640625" style="30" customWidth="1"/>
    <col min="9732" max="9984" width="9.109375" style="30"/>
    <col min="9985" max="9985" width="12" style="30" customWidth="1"/>
    <col min="9986" max="9986" width="9.109375" style="30"/>
    <col min="9987" max="9987" width="14.6640625" style="30" customWidth="1"/>
    <col min="9988" max="10240" width="9.109375" style="30"/>
    <col min="10241" max="10241" width="12" style="30" customWidth="1"/>
    <col min="10242" max="10242" width="9.109375" style="30"/>
    <col min="10243" max="10243" width="14.6640625" style="30" customWidth="1"/>
    <col min="10244" max="10496" width="9.109375" style="30"/>
    <col min="10497" max="10497" width="12" style="30" customWidth="1"/>
    <col min="10498" max="10498" width="9.109375" style="30"/>
    <col min="10499" max="10499" width="14.6640625" style="30" customWidth="1"/>
    <col min="10500" max="10752" width="9.109375" style="30"/>
    <col min="10753" max="10753" width="12" style="30" customWidth="1"/>
    <col min="10754" max="10754" width="9.109375" style="30"/>
    <col min="10755" max="10755" width="14.6640625" style="30" customWidth="1"/>
    <col min="10756" max="11008" width="9.109375" style="30"/>
    <col min="11009" max="11009" width="12" style="30" customWidth="1"/>
    <col min="11010" max="11010" width="9.109375" style="30"/>
    <col min="11011" max="11011" width="14.6640625" style="30" customWidth="1"/>
    <col min="11012" max="11264" width="9.109375" style="30"/>
    <col min="11265" max="11265" width="12" style="30" customWidth="1"/>
    <col min="11266" max="11266" width="9.109375" style="30"/>
    <col min="11267" max="11267" width="14.6640625" style="30" customWidth="1"/>
    <col min="11268" max="11520" width="9.109375" style="30"/>
    <col min="11521" max="11521" width="12" style="30" customWidth="1"/>
    <col min="11522" max="11522" width="9.109375" style="30"/>
    <col min="11523" max="11523" width="14.6640625" style="30" customWidth="1"/>
    <col min="11524" max="11776" width="9.109375" style="30"/>
    <col min="11777" max="11777" width="12" style="30" customWidth="1"/>
    <col min="11778" max="11778" width="9.109375" style="30"/>
    <col min="11779" max="11779" width="14.6640625" style="30" customWidth="1"/>
    <col min="11780" max="12032" width="9.109375" style="30"/>
    <col min="12033" max="12033" width="12" style="30" customWidth="1"/>
    <col min="12034" max="12034" width="9.109375" style="30"/>
    <col min="12035" max="12035" width="14.6640625" style="30" customWidth="1"/>
    <col min="12036" max="12288" width="9.109375" style="30"/>
    <col min="12289" max="12289" width="12" style="30" customWidth="1"/>
    <col min="12290" max="12290" width="9.109375" style="30"/>
    <col min="12291" max="12291" width="14.6640625" style="30" customWidth="1"/>
    <col min="12292" max="12544" width="9.109375" style="30"/>
    <col min="12545" max="12545" width="12" style="30" customWidth="1"/>
    <col min="12546" max="12546" width="9.109375" style="30"/>
    <col min="12547" max="12547" width="14.6640625" style="30" customWidth="1"/>
    <col min="12548" max="12800" width="9.109375" style="30"/>
    <col min="12801" max="12801" width="12" style="30" customWidth="1"/>
    <col min="12802" max="12802" width="9.109375" style="30"/>
    <col min="12803" max="12803" width="14.6640625" style="30" customWidth="1"/>
    <col min="12804" max="13056" width="9.109375" style="30"/>
    <col min="13057" max="13057" width="12" style="30" customWidth="1"/>
    <col min="13058" max="13058" width="9.109375" style="30"/>
    <col min="13059" max="13059" width="14.6640625" style="30" customWidth="1"/>
    <col min="13060" max="13312" width="9.109375" style="30"/>
    <col min="13313" max="13313" width="12" style="30" customWidth="1"/>
    <col min="13314" max="13314" width="9.109375" style="30"/>
    <col min="13315" max="13315" width="14.6640625" style="30" customWidth="1"/>
    <col min="13316" max="13568" width="9.109375" style="30"/>
    <col min="13569" max="13569" width="12" style="30" customWidth="1"/>
    <col min="13570" max="13570" width="9.109375" style="30"/>
    <col min="13571" max="13571" width="14.6640625" style="30" customWidth="1"/>
    <col min="13572" max="13824" width="9.109375" style="30"/>
    <col min="13825" max="13825" width="12" style="30" customWidth="1"/>
    <col min="13826" max="13826" width="9.109375" style="30"/>
    <col min="13827" max="13827" width="14.6640625" style="30" customWidth="1"/>
    <col min="13828" max="14080" width="9.109375" style="30"/>
    <col min="14081" max="14081" width="12" style="30" customWidth="1"/>
    <col min="14082" max="14082" width="9.109375" style="30"/>
    <col min="14083" max="14083" width="14.6640625" style="30" customWidth="1"/>
    <col min="14084" max="14336" width="9.109375" style="30"/>
    <col min="14337" max="14337" width="12" style="30" customWidth="1"/>
    <col min="14338" max="14338" width="9.109375" style="30"/>
    <col min="14339" max="14339" width="14.6640625" style="30" customWidth="1"/>
    <col min="14340" max="14592" width="9.109375" style="30"/>
    <col min="14593" max="14593" width="12" style="30" customWidth="1"/>
    <col min="14594" max="14594" width="9.109375" style="30"/>
    <col min="14595" max="14595" width="14.6640625" style="30" customWidth="1"/>
    <col min="14596" max="14848" width="9.109375" style="30"/>
    <col min="14849" max="14849" width="12" style="30" customWidth="1"/>
    <col min="14850" max="14850" width="9.109375" style="30"/>
    <col min="14851" max="14851" width="14.6640625" style="30" customWidth="1"/>
    <col min="14852" max="15104" width="9.109375" style="30"/>
    <col min="15105" max="15105" width="12" style="30" customWidth="1"/>
    <col min="15106" max="15106" width="9.109375" style="30"/>
    <col min="15107" max="15107" width="14.6640625" style="30" customWidth="1"/>
    <col min="15108" max="15360" width="9.109375" style="30"/>
    <col min="15361" max="15361" width="12" style="30" customWidth="1"/>
    <col min="15362" max="15362" width="9.109375" style="30"/>
    <col min="15363" max="15363" width="14.6640625" style="30" customWidth="1"/>
    <col min="15364" max="15616" width="9.109375" style="30"/>
    <col min="15617" max="15617" width="12" style="30" customWidth="1"/>
    <col min="15618" max="15618" width="9.109375" style="30"/>
    <col min="15619" max="15619" width="14.6640625" style="30" customWidth="1"/>
    <col min="15620" max="15872" width="9.109375" style="30"/>
    <col min="15873" max="15873" width="12" style="30" customWidth="1"/>
    <col min="15874" max="15874" width="9.109375" style="30"/>
    <col min="15875" max="15875" width="14.6640625" style="30" customWidth="1"/>
    <col min="15876" max="16128" width="9.109375" style="30"/>
    <col min="16129" max="16129" width="12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x14ac:dyDescent="0.3">
      <c r="A1" s="78"/>
      <c r="B1" s="75">
        <v>41275</v>
      </c>
      <c r="C1"/>
      <c r="D1"/>
    </row>
    <row r="2" spans="1:4" x14ac:dyDescent="0.3">
      <c r="A2" s="79" t="s">
        <v>0</v>
      </c>
      <c r="B2" s="40">
        <v>26</v>
      </c>
    </row>
    <row r="3" spans="1:4" x14ac:dyDescent="0.3">
      <c r="A3" s="79" t="s">
        <v>1</v>
      </c>
      <c r="B3" s="40">
        <v>1</v>
      </c>
    </row>
    <row r="4" spans="1:4" x14ac:dyDescent="0.3">
      <c r="A4" s="79" t="s">
        <v>2</v>
      </c>
      <c r="B4" s="40">
        <v>0</v>
      </c>
    </row>
    <row r="5" spans="1:4" x14ac:dyDescent="0.3">
      <c r="A5" s="79" t="s">
        <v>3</v>
      </c>
      <c r="B5" s="40">
        <v>7</v>
      </c>
    </row>
    <row r="6" spans="1:4" x14ac:dyDescent="0.3">
      <c r="A6" s="79" t="s">
        <v>4</v>
      </c>
      <c r="B6" s="40">
        <v>1</v>
      </c>
    </row>
    <row r="7" spans="1:4" x14ac:dyDescent="0.3">
      <c r="A7" s="79" t="s">
        <v>5</v>
      </c>
      <c r="B7" s="40">
        <v>11</v>
      </c>
    </row>
    <row r="8" spans="1:4" x14ac:dyDescent="0.3">
      <c r="A8" s="79" t="s">
        <v>6</v>
      </c>
      <c r="B8" s="40">
        <v>0</v>
      </c>
    </row>
    <row r="9" spans="1:4" x14ac:dyDescent="0.3">
      <c r="A9" s="79" t="s">
        <v>7</v>
      </c>
      <c r="B9" s="40">
        <v>0</v>
      </c>
    </row>
    <row r="10" spans="1:4" x14ac:dyDescent="0.3">
      <c r="A10" s="79" t="s">
        <v>8</v>
      </c>
      <c r="B10" s="40">
        <v>0</v>
      </c>
    </row>
    <row r="11" spans="1:4" x14ac:dyDescent="0.3">
      <c r="A11" s="79" t="s">
        <v>9</v>
      </c>
      <c r="B11" s="40">
        <v>0</v>
      </c>
    </row>
    <row r="12" spans="1:4" x14ac:dyDescent="0.3">
      <c r="A12" s="79" t="s">
        <v>10</v>
      </c>
      <c r="B12" s="40">
        <v>0</v>
      </c>
    </row>
    <row r="13" spans="1:4" x14ac:dyDescent="0.3">
      <c r="A13" s="79" t="s">
        <v>11</v>
      </c>
      <c r="B13" s="40">
        <v>30</v>
      </c>
    </row>
    <row r="14" spans="1:4" x14ac:dyDescent="0.3">
      <c r="A14" s="79" t="s">
        <v>12</v>
      </c>
      <c r="B14" s="40">
        <v>422</v>
      </c>
    </row>
    <row r="15" spans="1:4" x14ac:dyDescent="0.3">
      <c r="A15" s="79" t="s">
        <v>13</v>
      </c>
      <c r="B15" s="40">
        <v>178</v>
      </c>
    </row>
    <row r="16" spans="1:4" x14ac:dyDescent="0.3">
      <c r="A16" s="79" t="s">
        <v>14</v>
      </c>
      <c r="B16" s="40">
        <v>0</v>
      </c>
    </row>
    <row r="17" spans="1:2" x14ac:dyDescent="0.3">
      <c r="A17" s="79" t="s">
        <v>15</v>
      </c>
      <c r="B17" s="40">
        <v>0</v>
      </c>
    </row>
    <row r="18" spans="1:2" x14ac:dyDescent="0.3">
      <c r="A18" s="79" t="s">
        <v>16</v>
      </c>
      <c r="B18" s="40">
        <v>0</v>
      </c>
    </row>
    <row r="19" spans="1:2" x14ac:dyDescent="0.3">
      <c r="A19" s="79" t="s">
        <v>17</v>
      </c>
      <c r="B19" s="40">
        <v>0</v>
      </c>
    </row>
    <row r="20" spans="1:2" x14ac:dyDescent="0.3">
      <c r="A20" s="79" t="s">
        <v>18</v>
      </c>
      <c r="B20" s="40">
        <v>0</v>
      </c>
    </row>
    <row r="21" spans="1:2" x14ac:dyDescent="0.3">
      <c r="A21" s="79" t="s">
        <v>19</v>
      </c>
      <c r="B21" s="40">
        <v>12</v>
      </c>
    </row>
    <row r="22" spans="1:2" x14ac:dyDescent="0.3">
      <c r="A22" s="79" t="s">
        <v>20</v>
      </c>
      <c r="B22" s="40">
        <v>0</v>
      </c>
    </row>
    <row r="23" spans="1:2" x14ac:dyDescent="0.3">
      <c r="A23" s="79" t="s">
        <v>21</v>
      </c>
      <c r="B23" s="40">
        <v>2</v>
      </c>
    </row>
    <row r="24" spans="1:2" x14ac:dyDescent="0.3">
      <c r="A24" s="79" t="s">
        <v>22</v>
      </c>
      <c r="B24" s="40">
        <v>22</v>
      </c>
    </row>
    <row r="25" spans="1:2" x14ac:dyDescent="0.3">
      <c r="A25" s="79" t="s">
        <v>23</v>
      </c>
      <c r="B25" s="40">
        <v>0</v>
      </c>
    </row>
    <row r="26" spans="1:2" x14ac:dyDescent="0.3">
      <c r="A26" s="79" t="s">
        <v>24</v>
      </c>
      <c r="B26" s="40">
        <v>29</v>
      </c>
    </row>
    <row r="27" spans="1:2" x14ac:dyDescent="0.3">
      <c r="A27" s="79" t="s">
        <v>25</v>
      </c>
      <c r="B27" s="40">
        <v>0</v>
      </c>
    </row>
    <row r="28" spans="1:2" x14ac:dyDescent="0.3">
      <c r="A28" s="79" t="s">
        <v>26</v>
      </c>
      <c r="B28" s="40">
        <v>5</v>
      </c>
    </row>
    <row r="29" spans="1:2" x14ac:dyDescent="0.3">
      <c r="A29" s="79" t="s">
        <v>27</v>
      </c>
      <c r="B29" s="40">
        <v>14</v>
      </c>
    </row>
    <row r="30" spans="1:2" x14ac:dyDescent="0.3">
      <c r="A30" s="79" t="s">
        <v>28</v>
      </c>
      <c r="B30" s="40">
        <v>275</v>
      </c>
    </row>
    <row r="31" spans="1:2" x14ac:dyDescent="0.3">
      <c r="A31" s="79" t="s">
        <v>29</v>
      </c>
      <c r="B31" s="40">
        <v>8</v>
      </c>
    </row>
    <row r="32" spans="1:2" x14ac:dyDescent="0.3">
      <c r="A32" s="79" t="s">
        <v>30</v>
      </c>
      <c r="B32" s="40">
        <v>0</v>
      </c>
    </row>
    <row r="33" spans="1:2" x14ac:dyDescent="0.3">
      <c r="A33" s="79" t="s">
        <v>31</v>
      </c>
      <c r="B33" s="40">
        <v>108</v>
      </c>
    </row>
    <row r="34" spans="1:2" x14ac:dyDescent="0.3">
      <c r="A34" s="79" t="s">
        <v>32</v>
      </c>
      <c r="B34" s="40">
        <v>0</v>
      </c>
    </row>
    <row r="35" spans="1:2" x14ac:dyDescent="0.3">
      <c r="A35" s="79" t="s">
        <v>33</v>
      </c>
      <c r="B35" s="40">
        <v>1153</v>
      </c>
    </row>
    <row r="36" spans="1:2" x14ac:dyDescent="0.3">
      <c r="A36" s="79" t="s">
        <v>34</v>
      </c>
      <c r="B36" s="40">
        <v>61</v>
      </c>
    </row>
    <row r="37" spans="1:2" x14ac:dyDescent="0.3">
      <c r="A37" s="79" t="s">
        <v>35</v>
      </c>
      <c r="B37" s="40">
        <v>102</v>
      </c>
    </row>
    <row r="38" spans="1:2" x14ac:dyDescent="0.3">
      <c r="A38" s="79" t="s">
        <v>36</v>
      </c>
      <c r="B38" s="40">
        <v>0</v>
      </c>
    </row>
    <row r="39" spans="1:2" x14ac:dyDescent="0.3">
      <c r="A39" s="79" t="s">
        <v>37</v>
      </c>
      <c r="B39" s="40">
        <v>0</v>
      </c>
    </row>
    <row r="40" spans="1:2" x14ac:dyDescent="0.3">
      <c r="A40" s="79" t="s">
        <v>38</v>
      </c>
      <c r="B40" s="40">
        <v>18</v>
      </c>
    </row>
    <row r="41" spans="1:2" x14ac:dyDescent="0.3">
      <c r="A41" s="79" t="s">
        <v>39</v>
      </c>
      <c r="B41" s="40">
        <v>0</v>
      </c>
    </row>
    <row r="42" spans="1:2" x14ac:dyDescent="0.3">
      <c r="A42" s="79" t="s">
        <v>40</v>
      </c>
      <c r="B42" s="40">
        <v>0</v>
      </c>
    </row>
    <row r="43" spans="1:2" x14ac:dyDescent="0.3">
      <c r="A43" s="79" t="s">
        <v>41</v>
      </c>
      <c r="B43" s="40">
        <v>0</v>
      </c>
    </row>
    <row r="44" spans="1:2" x14ac:dyDescent="0.3">
      <c r="A44" s="79" t="s">
        <v>42</v>
      </c>
      <c r="B44" s="40">
        <v>0</v>
      </c>
    </row>
    <row r="45" spans="1:2" x14ac:dyDescent="0.3">
      <c r="A45" s="79" t="s">
        <v>43</v>
      </c>
      <c r="B45" s="40">
        <v>9</v>
      </c>
    </row>
    <row r="46" spans="1:2" x14ac:dyDescent="0.3">
      <c r="A46" s="79" t="s">
        <v>44</v>
      </c>
      <c r="B46" s="40">
        <v>45</v>
      </c>
    </row>
    <row r="47" spans="1:2" x14ac:dyDescent="0.3">
      <c r="A47" s="79" t="s">
        <v>45</v>
      </c>
      <c r="B47" s="40">
        <v>0</v>
      </c>
    </row>
    <row r="48" spans="1:2" x14ac:dyDescent="0.3">
      <c r="A48" s="79" t="s">
        <v>46</v>
      </c>
      <c r="B48" s="40">
        <v>0</v>
      </c>
    </row>
    <row r="49" spans="1:2" x14ac:dyDescent="0.3">
      <c r="A49" s="79" t="s">
        <v>47</v>
      </c>
      <c r="B49" s="40">
        <v>0</v>
      </c>
    </row>
    <row r="50" spans="1:2" x14ac:dyDescent="0.3">
      <c r="A50" s="79" t="s">
        <v>48</v>
      </c>
      <c r="B50" s="40">
        <v>37</v>
      </c>
    </row>
    <row r="51" spans="1:2" x14ac:dyDescent="0.3">
      <c r="A51" s="79" t="s">
        <v>49</v>
      </c>
      <c r="B51" s="40">
        <v>11</v>
      </c>
    </row>
    <row r="52" spans="1:2" x14ac:dyDescent="0.3">
      <c r="A52" s="79" t="s">
        <v>50</v>
      </c>
      <c r="B52" s="40">
        <v>0</v>
      </c>
    </row>
    <row r="53" spans="1:2" x14ac:dyDescent="0.3">
      <c r="A53" s="79" t="s">
        <v>51</v>
      </c>
      <c r="B53" s="40">
        <v>0</v>
      </c>
    </row>
    <row r="54" spans="1:2" x14ac:dyDescent="0.3">
      <c r="A54" s="79" t="s">
        <v>52</v>
      </c>
      <c r="B54" s="40">
        <v>0</v>
      </c>
    </row>
    <row r="55" spans="1:2" x14ac:dyDescent="0.3">
      <c r="A55" s="79" t="s">
        <v>53</v>
      </c>
      <c r="B55" s="40">
        <v>0</v>
      </c>
    </row>
    <row r="56" spans="1:2" x14ac:dyDescent="0.3">
      <c r="A56" s="79" t="s">
        <v>54</v>
      </c>
      <c r="B56" s="40">
        <v>39</v>
      </c>
    </row>
    <row r="57" spans="1:2" x14ac:dyDescent="0.3">
      <c r="A57" s="79" t="s">
        <v>55</v>
      </c>
      <c r="B57" s="40">
        <v>11</v>
      </c>
    </row>
    <row r="58" spans="1:2" x14ac:dyDescent="0.3">
      <c r="A58" s="79" t="s">
        <v>56</v>
      </c>
      <c r="B58" s="40">
        <v>0</v>
      </c>
    </row>
    <row r="59" spans="1:2" x14ac:dyDescent="0.3">
      <c r="A59" s="79" t="s">
        <v>57</v>
      </c>
      <c r="B59" s="40">
        <v>6</v>
      </c>
    </row>
    <row r="60" spans="1:2" x14ac:dyDescent="0.3">
      <c r="A60" s="79" t="s">
        <v>58</v>
      </c>
      <c r="B60" s="40">
        <v>0</v>
      </c>
    </row>
    <row r="61" spans="1:2" x14ac:dyDescent="0.3">
      <c r="A61" s="79" t="s">
        <v>59</v>
      </c>
      <c r="B61" s="40">
        <v>1162</v>
      </c>
    </row>
    <row r="62" spans="1:2" x14ac:dyDescent="0.3">
      <c r="A62" s="79" t="s">
        <v>60</v>
      </c>
      <c r="B62" s="40">
        <v>0</v>
      </c>
    </row>
    <row r="63" spans="1:2" x14ac:dyDescent="0.3">
      <c r="A63" s="79" t="s">
        <v>61</v>
      </c>
      <c r="B63" s="40">
        <v>16</v>
      </c>
    </row>
    <row r="64" spans="1:2" x14ac:dyDescent="0.3">
      <c r="A64" s="79" t="s">
        <v>62</v>
      </c>
      <c r="B64" s="40">
        <v>0</v>
      </c>
    </row>
    <row r="65" spans="1:2" x14ac:dyDescent="0.3">
      <c r="A65" s="79" t="s">
        <v>63</v>
      </c>
      <c r="B65" s="40">
        <v>0</v>
      </c>
    </row>
    <row r="66" spans="1:2" x14ac:dyDescent="0.3">
      <c r="A66" s="79" t="s">
        <v>64</v>
      </c>
      <c r="B66" s="40">
        <v>0</v>
      </c>
    </row>
    <row r="67" spans="1:2" x14ac:dyDescent="0.3">
      <c r="A67" s="79" t="s">
        <v>65</v>
      </c>
      <c r="B67" s="40">
        <v>0</v>
      </c>
    </row>
    <row r="68" spans="1:2" x14ac:dyDescent="0.3">
      <c r="A68" s="79" t="s">
        <v>66</v>
      </c>
      <c r="B68" s="40">
        <v>0</v>
      </c>
    </row>
    <row r="69" spans="1:2" x14ac:dyDescent="0.3">
      <c r="A69" s="79" t="s">
        <v>67</v>
      </c>
      <c r="B69" s="40">
        <v>0</v>
      </c>
    </row>
    <row r="70" spans="1:2" x14ac:dyDescent="0.3">
      <c r="A70" s="79" t="s">
        <v>68</v>
      </c>
      <c r="B70" s="40">
        <v>0</v>
      </c>
    </row>
    <row r="71" spans="1:2" x14ac:dyDescent="0.3">
      <c r="A71" s="79" t="s">
        <v>69</v>
      </c>
      <c r="B71" s="40">
        <v>0</v>
      </c>
    </row>
    <row r="72" spans="1:2" x14ac:dyDescent="0.3">
      <c r="A72" s="79" t="s">
        <v>70</v>
      </c>
      <c r="B72" s="40">
        <v>0</v>
      </c>
    </row>
    <row r="73" spans="1:2" x14ac:dyDescent="0.3">
      <c r="A73" s="79" t="s">
        <v>71</v>
      </c>
      <c r="B73" s="40">
        <v>0</v>
      </c>
    </row>
    <row r="74" spans="1:2" x14ac:dyDescent="0.3">
      <c r="A74" s="79" t="s">
        <v>72</v>
      </c>
      <c r="B74" s="40">
        <v>14</v>
      </c>
    </row>
    <row r="75" spans="1:2" x14ac:dyDescent="0.3">
      <c r="A75" s="79" t="s">
        <v>73</v>
      </c>
      <c r="B75" s="40">
        <v>0</v>
      </c>
    </row>
    <row r="76" spans="1:2" x14ac:dyDescent="0.3">
      <c r="A76" s="79" t="s">
        <v>74</v>
      </c>
      <c r="B76" s="40">
        <v>0</v>
      </c>
    </row>
    <row r="77" spans="1:2" x14ac:dyDescent="0.3">
      <c r="A77" s="79" t="s">
        <v>75</v>
      </c>
      <c r="B77" s="40">
        <v>137</v>
      </c>
    </row>
    <row r="78" spans="1:2" x14ac:dyDescent="0.3">
      <c r="A78" s="79" t="s">
        <v>76</v>
      </c>
      <c r="B78" s="40">
        <v>34</v>
      </c>
    </row>
    <row r="79" spans="1:2" x14ac:dyDescent="0.3">
      <c r="A79" s="79" t="s">
        <v>77</v>
      </c>
      <c r="B79" s="40">
        <v>0</v>
      </c>
    </row>
    <row r="80" spans="1:2" x14ac:dyDescent="0.3">
      <c r="A80" s="79" t="s">
        <v>78</v>
      </c>
      <c r="B80" s="40">
        <v>27</v>
      </c>
    </row>
    <row r="81" spans="1:2" x14ac:dyDescent="0.3">
      <c r="A81" s="79" t="s">
        <v>79</v>
      </c>
      <c r="B81" s="40">
        <v>64</v>
      </c>
    </row>
    <row r="82" spans="1:2" x14ac:dyDescent="0.3">
      <c r="A82" s="79" t="s">
        <v>80</v>
      </c>
      <c r="B82" s="40">
        <v>2</v>
      </c>
    </row>
    <row r="83" spans="1:2" x14ac:dyDescent="0.3">
      <c r="A83" s="79" t="s">
        <v>81</v>
      </c>
      <c r="B83" s="40">
        <v>0</v>
      </c>
    </row>
    <row r="84" spans="1:2" x14ac:dyDescent="0.3">
      <c r="A84" s="79" t="s">
        <v>82</v>
      </c>
      <c r="B84" s="40">
        <v>0</v>
      </c>
    </row>
    <row r="85" spans="1:2" x14ac:dyDescent="0.3">
      <c r="A85" s="79" t="s">
        <v>83</v>
      </c>
      <c r="B85" s="40">
        <v>73</v>
      </c>
    </row>
    <row r="86" spans="1:2" x14ac:dyDescent="0.3">
      <c r="A86" s="79" t="s">
        <v>84</v>
      </c>
      <c r="B86" s="40">
        <v>25</v>
      </c>
    </row>
    <row r="87" spans="1:2" x14ac:dyDescent="0.3">
      <c r="A87" s="79" t="s">
        <v>85</v>
      </c>
      <c r="B87" s="40">
        <v>86</v>
      </c>
    </row>
    <row r="88" spans="1:2" x14ac:dyDescent="0.3">
      <c r="A88" s="79" t="s">
        <v>86</v>
      </c>
      <c r="B88" s="40">
        <v>17</v>
      </c>
    </row>
    <row r="89" spans="1:2" x14ac:dyDescent="0.3">
      <c r="A89" s="79" t="s">
        <v>87</v>
      </c>
      <c r="B89" s="40">
        <v>5</v>
      </c>
    </row>
    <row r="90" spans="1:2" x14ac:dyDescent="0.3">
      <c r="A90" s="79" t="s">
        <v>88</v>
      </c>
      <c r="B90" s="40">
        <v>0</v>
      </c>
    </row>
    <row r="91" spans="1:2" x14ac:dyDescent="0.3">
      <c r="A91" s="79" t="s">
        <v>89</v>
      </c>
      <c r="B91" s="40">
        <v>23</v>
      </c>
    </row>
    <row r="92" spans="1:2" x14ac:dyDescent="0.3">
      <c r="A92" s="79" t="s">
        <v>90</v>
      </c>
      <c r="B92" s="40">
        <v>22</v>
      </c>
    </row>
    <row r="93" spans="1:2" x14ac:dyDescent="0.3">
      <c r="A93" s="79" t="s">
        <v>91</v>
      </c>
      <c r="B93" s="40">
        <v>1069</v>
      </c>
    </row>
    <row r="94" spans="1:2" x14ac:dyDescent="0.3">
      <c r="A94" s="79" t="s">
        <v>92</v>
      </c>
      <c r="B94" s="40">
        <v>0</v>
      </c>
    </row>
    <row r="95" spans="1:2" x14ac:dyDescent="0.3">
      <c r="A95" s="79" t="s">
        <v>93</v>
      </c>
      <c r="B95" s="40">
        <v>0</v>
      </c>
    </row>
    <row r="96" spans="1:2" x14ac:dyDescent="0.3">
      <c r="A96" s="79" t="s">
        <v>94</v>
      </c>
      <c r="B96" s="40">
        <v>6</v>
      </c>
    </row>
    <row r="97" spans="1:2" x14ac:dyDescent="0.3">
      <c r="A97" s="79" t="s">
        <v>95</v>
      </c>
      <c r="B97" s="40">
        <v>0</v>
      </c>
    </row>
    <row r="98" spans="1:2" x14ac:dyDescent="0.3">
      <c r="A98" s="79" t="s">
        <v>96</v>
      </c>
      <c r="B98" s="40">
        <v>54</v>
      </c>
    </row>
    <row r="99" spans="1:2" x14ac:dyDescent="0.3">
      <c r="A99" s="79" t="s">
        <v>97</v>
      </c>
      <c r="B99" s="40">
        <v>1</v>
      </c>
    </row>
    <row r="100" spans="1:2" x14ac:dyDescent="0.3">
      <c r="A100" s="79" t="s">
        <v>98</v>
      </c>
      <c r="B100" s="40">
        <v>12</v>
      </c>
    </row>
    <row r="101" spans="1:2" x14ac:dyDescent="0.3">
      <c r="A101" s="79" t="s">
        <v>99</v>
      </c>
      <c r="B101" s="40">
        <v>1</v>
      </c>
    </row>
    <row r="102" spans="1:2" x14ac:dyDescent="0.3">
      <c r="A102" s="80" t="s">
        <v>100</v>
      </c>
      <c r="B102" s="41">
        <v>5493</v>
      </c>
    </row>
    <row r="103" spans="1:2" x14ac:dyDescent="0.3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82" customWidth="1"/>
    <col min="2" max="2" width="12.33203125" style="77" customWidth="1"/>
    <col min="3" max="3" width="8.109375" style="30" customWidth="1"/>
    <col min="4" max="16384" width="9.109375" style="30"/>
  </cols>
  <sheetData>
    <row r="1" spans="1:4" ht="14.4" x14ac:dyDescent="0.3">
      <c r="A1" s="78"/>
      <c r="B1" s="75">
        <v>41251</v>
      </c>
      <c r="C1"/>
      <c r="D1"/>
    </row>
    <row r="2" spans="1:4" x14ac:dyDescent="0.25">
      <c r="A2" s="79" t="s">
        <v>0</v>
      </c>
      <c r="B2" s="40">
        <v>554</v>
      </c>
    </row>
    <row r="3" spans="1:4" x14ac:dyDescent="0.25">
      <c r="A3" s="79" t="s">
        <v>1</v>
      </c>
      <c r="B3" s="40">
        <v>127</v>
      </c>
    </row>
    <row r="4" spans="1:4" x14ac:dyDescent="0.25">
      <c r="A4" s="79" t="s">
        <v>2</v>
      </c>
      <c r="B4" s="40">
        <v>41</v>
      </c>
    </row>
    <row r="5" spans="1:4" x14ac:dyDescent="0.25">
      <c r="A5" s="79" t="s">
        <v>3</v>
      </c>
      <c r="B5" s="40">
        <v>123</v>
      </c>
    </row>
    <row r="6" spans="1:4" x14ac:dyDescent="0.25">
      <c r="A6" s="79" t="s">
        <v>4</v>
      </c>
      <c r="B6" s="40">
        <v>82</v>
      </c>
    </row>
    <row r="7" spans="1:4" x14ac:dyDescent="0.25">
      <c r="A7" s="79" t="s">
        <v>5</v>
      </c>
      <c r="B7" s="40">
        <v>41</v>
      </c>
    </row>
    <row r="8" spans="1:4" x14ac:dyDescent="0.25">
      <c r="A8" s="79" t="s">
        <v>6</v>
      </c>
      <c r="B8" s="40">
        <v>188</v>
      </c>
    </row>
    <row r="9" spans="1:4" x14ac:dyDescent="0.25">
      <c r="A9" s="79" t="s">
        <v>7</v>
      </c>
      <c r="B9" s="40">
        <v>97</v>
      </c>
    </row>
    <row r="10" spans="1:4" x14ac:dyDescent="0.25">
      <c r="A10" s="79" t="s">
        <v>8</v>
      </c>
      <c r="B10" s="40">
        <v>120</v>
      </c>
    </row>
    <row r="11" spans="1:4" x14ac:dyDescent="0.25">
      <c r="A11" s="79" t="s">
        <v>9</v>
      </c>
      <c r="B11" s="40">
        <v>378</v>
      </c>
    </row>
    <row r="12" spans="1:4" x14ac:dyDescent="0.25">
      <c r="A12" s="79" t="s">
        <v>10</v>
      </c>
      <c r="B12" s="40">
        <v>1375</v>
      </c>
    </row>
    <row r="13" spans="1:4" x14ac:dyDescent="0.25">
      <c r="A13" s="79" t="s">
        <v>11</v>
      </c>
      <c r="B13" s="40">
        <v>305</v>
      </c>
    </row>
    <row r="14" spans="1:4" x14ac:dyDescent="0.25">
      <c r="A14" s="79" t="s">
        <v>12</v>
      </c>
      <c r="B14" s="40">
        <v>504</v>
      </c>
    </row>
    <row r="15" spans="1:4" x14ac:dyDescent="0.25">
      <c r="A15" s="79" t="s">
        <v>13</v>
      </c>
      <c r="B15" s="40">
        <v>332</v>
      </c>
    </row>
    <row r="16" spans="1:4" x14ac:dyDescent="0.25">
      <c r="A16" s="79" t="s">
        <v>14</v>
      </c>
      <c r="B16" s="40">
        <v>23</v>
      </c>
    </row>
    <row r="17" spans="1:2" x14ac:dyDescent="0.25">
      <c r="A17" s="79" t="s">
        <v>15</v>
      </c>
      <c r="B17" s="40">
        <v>294</v>
      </c>
    </row>
    <row r="18" spans="1:2" x14ac:dyDescent="0.25">
      <c r="A18" s="79" t="s">
        <v>16</v>
      </c>
      <c r="B18" s="40">
        <v>68</v>
      </c>
    </row>
    <row r="19" spans="1:2" x14ac:dyDescent="0.25">
      <c r="A19" s="79" t="s">
        <v>17</v>
      </c>
      <c r="B19" s="40">
        <v>754</v>
      </c>
    </row>
    <row r="20" spans="1:2" x14ac:dyDescent="0.25">
      <c r="A20" s="79" t="s">
        <v>18</v>
      </c>
      <c r="B20" s="40">
        <v>114</v>
      </c>
    </row>
    <row r="21" spans="1:2" x14ac:dyDescent="0.25">
      <c r="A21" s="79" t="s">
        <v>19</v>
      </c>
      <c r="B21" s="40">
        <v>116</v>
      </c>
    </row>
    <row r="22" spans="1:2" x14ac:dyDescent="0.25">
      <c r="A22" s="79" t="s">
        <v>20</v>
      </c>
      <c r="B22" s="40">
        <v>65</v>
      </c>
    </row>
    <row r="23" spans="1:2" x14ac:dyDescent="0.25">
      <c r="A23" s="79" t="s">
        <v>21</v>
      </c>
      <c r="B23" s="40">
        <v>65</v>
      </c>
    </row>
    <row r="24" spans="1:2" x14ac:dyDescent="0.25">
      <c r="A24" s="79" t="s">
        <v>22</v>
      </c>
      <c r="B24" s="40">
        <v>591</v>
      </c>
    </row>
    <row r="25" spans="1:2" x14ac:dyDescent="0.25">
      <c r="A25" s="79" t="s">
        <v>23</v>
      </c>
      <c r="B25" s="40">
        <v>260</v>
      </c>
    </row>
    <row r="26" spans="1:2" x14ac:dyDescent="0.25">
      <c r="A26" s="79" t="s">
        <v>24</v>
      </c>
      <c r="B26" s="40">
        <v>435</v>
      </c>
    </row>
    <row r="27" spans="1:2" x14ac:dyDescent="0.25">
      <c r="A27" s="79" t="s">
        <v>25</v>
      </c>
      <c r="B27" s="40">
        <v>940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166</v>
      </c>
    </row>
    <row r="30" spans="1:2" x14ac:dyDescent="0.25">
      <c r="A30" s="79" t="s">
        <v>28</v>
      </c>
      <c r="B30" s="40">
        <v>869</v>
      </c>
    </row>
    <row r="31" spans="1:2" x14ac:dyDescent="0.25">
      <c r="A31" s="79" t="s">
        <v>29</v>
      </c>
      <c r="B31" s="40">
        <v>104</v>
      </c>
    </row>
    <row r="32" spans="1:2" x14ac:dyDescent="0.25">
      <c r="A32" s="79" t="s">
        <v>30</v>
      </c>
      <c r="B32" s="40">
        <v>204</v>
      </c>
    </row>
    <row r="33" spans="1:2" x14ac:dyDescent="0.25">
      <c r="A33" s="79" t="s">
        <v>31</v>
      </c>
      <c r="B33" s="40">
        <v>1136</v>
      </c>
    </row>
    <row r="34" spans="1:2" x14ac:dyDescent="0.25">
      <c r="A34" s="79" t="s">
        <v>32</v>
      </c>
      <c r="B34" s="40">
        <v>217</v>
      </c>
    </row>
    <row r="35" spans="1:2" x14ac:dyDescent="0.25">
      <c r="A35" s="79" t="s">
        <v>33</v>
      </c>
      <c r="B35" s="40">
        <v>1212</v>
      </c>
    </row>
    <row r="36" spans="1:2" x14ac:dyDescent="0.25">
      <c r="A36" s="79" t="s">
        <v>34</v>
      </c>
      <c r="B36" s="40">
        <v>206</v>
      </c>
    </row>
    <row r="37" spans="1:2" x14ac:dyDescent="0.25">
      <c r="A37" s="79" t="s">
        <v>35</v>
      </c>
      <c r="B37" s="40">
        <v>884</v>
      </c>
    </row>
    <row r="38" spans="1:2" x14ac:dyDescent="0.25">
      <c r="A38" s="79" t="s">
        <v>36</v>
      </c>
      <c r="B38" s="40">
        <v>41</v>
      </c>
    </row>
    <row r="39" spans="1:2" x14ac:dyDescent="0.25">
      <c r="A39" s="79" t="s">
        <v>37</v>
      </c>
      <c r="B39" s="40">
        <v>42</v>
      </c>
    </row>
    <row r="40" spans="1:2" x14ac:dyDescent="0.25">
      <c r="A40" s="79" t="s">
        <v>38</v>
      </c>
      <c r="B40" s="40">
        <v>191</v>
      </c>
    </row>
    <row r="41" spans="1:2" x14ac:dyDescent="0.25">
      <c r="A41" s="79" t="s">
        <v>39</v>
      </c>
      <c r="B41" s="40">
        <v>57</v>
      </c>
    </row>
    <row r="42" spans="1:2" x14ac:dyDescent="0.25">
      <c r="A42" s="79" t="s">
        <v>40</v>
      </c>
      <c r="B42" s="40">
        <v>1770</v>
      </c>
    </row>
    <row r="43" spans="1:2" x14ac:dyDescent="0.25">
      <c r="A43" s="79" t="s">
        <v>41</v>
      </c>
      <c r="B43" s="40">
        <v>203</v>
      </c>
    </row>
    <row r="44" spans="1:2" x14ac:dyDescent="0.25">
      <c r="A44" s="79" t="s">
        <v>42</v>
      </c>
      <c r="B44" s="40">
        <v>389</v>
      </c>
    </row>
    <row r="45" spans="1:2" x14ac:dyDescent="0.25">
      <c r="A45" s="79" t="s">
        <v>43</v>
      </c>
      <c r="B45" s="40">
        <v>219</v>
      </c>
    </row>
    <row r="46" spans="1:2" x14ac:dyDescent="0.25">
      <c r="A46" s="79" t="s">
        <v>44</v>
      </c>
      <c r="B46" s="40">
        <v>331</v>
      </c>
    </row>
    <row r="47" spans="1:2" x14ac:dyDescent="0.25">
      <c r="A47" s="79" t="s">
        <v>45</v>
      </c>
      <c r="B47" s="40">
        <v>87</v>
      </c>
    </row>
    <row r="48" spans="1:2" x14ac:dyDescent="0.25">
      <c r="A48" s="79" t="s">
        <v>46</v>
      </c>
      <c r="B48" s="40">
        <v>136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423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810</v>
      </c>
    </row>
    <row r="53" spans="1:2" x14ac:dyDescent="0.25">
      <c r="A53" s="79" t="s">
        <v>51</v>
      </c>
      <c r="B53" s="40">
        <v>40</v>
      </c>
    </row>
    <row r="54" spans="1:2" x14ac:dyDescent="0.25">
      <c r="A54" s="79" t="s">
        <v>52</v>
      </c>
      <c r="B54" s="40">
        <v>189</v>
      </c>
    </row>
    <row r="55" spans="1:2" x14ac:dyDescent="0.25">
      <c r="A55" s="79" t="s">
        <v>53</v>
      </c>
      <c r="B55" s="40">
        <v>305</v>
      </c>
    </row>
    <row r="56" spans="1:2" x14ac:dyDescent="0.25">
      <c r="A56" s="79" t="s">
        <v>54</v>
      </c>
      <c r="B56" s="40">
        <v>230</v>
      </c>
    </row>
    <row r="57" spans="1:2" x14ac:dyDescent="0.25">
      <c r="A57" s="79" t="s">
        <v>55</v>
      </c>
      <c r="B57" s="40">
        <v>139</v>
      </c>
    </row>
    <row r="58" spans="1:2" x14ac:dyDescent="0.25">
      <c r="A58" s="79" t="s">
        <v>56</v>
      </c>
      <c r="B58" s="40">
        <v>51</v>
      </c>
    </row>
    <row r="59" spans="1:2" x14ac:dyDescent="0.25">
      <c r="A59" s="79" t="s">
        <v>57</v>
      </c>
      <c r="B59" s="40">
        <v>104</v>
      </c>
    </row>
    <row r="60" spans="1:2" x14ac:dyDescent="0.25">
      <c r="A60" s="79" t="s">
        <v>58</v>
      </c>
      <c r="B60" s="40">
        <v>162</v>
      </c>
    </row>
    <row r="61" spans="1:2" x14ac:dyDescent="0.25">
      <c r="A61" s="79" t="s">
        <v>59</v>
      </c>
      <c r="B61" s="40">
        <v>3692</v>
      </c>
    </row>
    <row r="62" spans="1:2" x14ac:dyDescent="0.25">
      <c r="A62" s="79" t="s">
        <v>60</v>
      </c>
      <c r="B62" s="40">
        <v>41</v>
      </c>
    </row>
    <row r="63" spans="1:2" x14ac:dyDescent="0.25">
      <c r="A63" s="79" t="s">
        <v>61</v>
      </c>
      <c r="B63" s="40">
        <v>129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876</v>
      </c>
    </row>
    <row r="66" spans="1:2" x14ac:dyDescent="0.25">
      <c r="A66" s="79" t="s">
        <v>64</v>
      </c>
      <c r="B66" s="40">
        <v>670</v>
      </c>
    </row>
    <row r="67" spans="1:2" x14ac:dyDescent="0.25">
      <c r="A67" s="79" t="s">
        <v>65</v>
      </c>
      <c r="B67" s="40">
        <v>106</v>
      </c>
    </row>
    <row r="68" spans="1:2" x14ac:dyDescent="0.25">
      <c r="A68" s="79" t="s">
        <v>66</v>
      </c>
      <c r="B68" s="40">
        <v>495</v>
      </c>
    </row>
    <row r="69" spans="1:2" x14ac:dyDescent="0.25">
      <c r="A69" s="79" t="s">
        <v>67</v>
      </c>
      <c r="B69" s="40">
        <v>258</v>
      </c>
    </row>
    <row r="70" spans="1:2" x14ac:dyDescent="0.25">
      <c r="A70" s="79" t="s">
        <v>68</v>
      </c>
      <c r="B70" s="40">
        <v>59</v>
      </c>
    </row>
    <row r="71" spans="1:2" x14ac:dyDescent="0.25">
      <c r="A71" s="79" t="s">
        <v>69</v>
      </c>
      <c r="B71" s="40">
        <v>146</v>
      </c>
    </row>
    <row r="72" spans="1:2" x14ac:dyDescent="0.25">
      <c r="A72" s="79" t="s">
        <v>70</v>
      </c>
      <c r="B72" s="40">
        <v>164</v>
      </c>
    </row>
    <row r="73" spans="1:2" x14ac:dyDescent="0.25">
      <c r="A73" s="79" t="s">
        <v>71</v>
      </c>
      <c r="B73" s="40">
        <v>34</v>
      </c>
    </row>
    <row r="74" spans="1:2" x14ac:dyDescent="0.25">
      <c r="A74" s="79" t="s">
        <v>72</v>
      </c>
      <c r="B74" s="40">
        <v>139</v>
      </c>
    </row>
    <row r="75" spans="1:2" x14ac:dyDescent="0.25">
      <c r="A75" s="79" t="s">
        <v>73</v>
      </c>
      <c r="B75" s="40">
        <v>548</v>
      </c>
    </row>
    <row r="76" spans="1:2" x14ac:dyDescent="0.25">
      <c r="A76" s="79" t="s">
        <v>74</v>
      </c>
      <c r="B76" s="40">
        <v>69</v>
      </c>
    </row>
    <row r="77" spans="1:2" x14ac:dyDescent="0.25">
      <c r="A77" s="79" t="s">
        <v>75</v>
      </c>
      <c r="B77" s="40">
        <v>464</v>
      </c>
    </row>
    <row r="78" spans="1:2" x14ac:dyDescent="0.25">
      <c r="A78" s="79" t="s">
        <v>76</v>
      </c>
      <c r="B78" s="40">
        <v>284</v>
      </c>
    </row>
    <row r="79" spans="1:2" x14ac:dyDescent="0.25">
      <c r="A79" s="79" t="s">
        <v>77</v>
      </c>
      <c r="B79" s="40">
        <v>432</v>
      </c>
    </row>
    <row r="80" spans="1:2" x14ac:dyDescent="0.25">
      <c r="A80" s="79" t="s">
        <v>78</v>
      </c>
      <c r="B80" s="40">
        <v>570</v>
      </c>
    </row>
    <row r="81" spans="1:2" x14ac:dyDescent="0.25">
      <c r="A81" s="79" t="s">
        <v>79</v>
      </c>
      <c r="B81" s="40">
        <v>598</v>
      </c>
    </row>
    <row r="82" spans="1:2" x14ac:dyDescent="0.25">
      <c r="A82" s="79" t="s">
        <v>80</v>
      </c>
      <c r="B82" s="40">
        <v>356</v>
      </c>
    </row>
    <row r="83" spans="1:2" x14ac:dyDescent="0.25">
      <c r="A83" s="79" t="s">
        <v>81</v>
      </c>
      <c r="B83" s="40">
        <v>235</v>
      </c>
    </row>
    <row r="84" spans="1:2" x14ac:dyDescent="0.25">
      <c r="A84" s="79" t="s">
        <v>82</v>
      </c>
      <c r="B84" s="40">
        <v>235</v>
      </c>
    </row>
    <row r="85" spans="1:2" x14ac:dyDescent="0.25">
      <c r="A85" s="79" t="s">
        <v>83</v>
      </c>
      <c r="B85" s="40">
        <v>276</v>
      </c>
    </row>
    <row r="86" spans="1:2" x14ac:dyDescent="0.25">
      <c r="A86" s="79" t="s">
        <v>84</v>
      </c>
      <c r="B86" s="40">
        <v>179</v>
      </c>
    </row>
    <row r="87" spans="1:2" x14ac:dyDescent="0.25">
      <c r="A87" s="79" t="s">
        <v>85</v>
      </c>
      <c r="B87" s="40">
        <v>285</v>
      </c>
    </row>
    <row r="88" spans="1:2" x14ac:dyDescent="0.25">
      <c r="A88" s="79" t="s">
        <v>86</v>
      </c>
      <c r="B88" s="40">
        <v>55</v>
      </c>
    </row>
    <row r="89" spans="1:2" x14ac:dyDescent="0.25">
      <c r="A89" s="79" t="s">
        <v>87</v>
      </c>
      <c r="B89" s="40">
        <v>90</v>
      </c>
    </row>
    <row r="90" spans="1:2" x14ac:dyDescent="0.25">
      <c r="A90" s="79" t="s">
        <v>88</v>
      </c>
      <c r="B90" s="40">
        <v>16</v>
      </c>
    </row>
    <row r="91" spans="1:2" x14ac:dyDescent="0.25">
      <c r="A91" s="79" t="s">
        <v>89</v>
      </c>
      <c r="B91" s="40">
        <v>565</v>
      </c>
    </row>
    <row r="92" spans="1:2" x14ac:dyDescent="0.25">
      <c r="A92" s="79" t="s">
        <v>90</v>
      </c>
      <c r="B92" s="40">
        <v>250</v>
      </c>
    </row>
    <row r="93" spans="1:2" x14ac:dyDescent="0.25">
      <c r="A93" s="79" t="s">
        <v>91</v>
      </c>
      <c r="B93" s="40">
        <v>1178</v>
      </c>
    </row>
    <row r="94" spans="1:2" x14ac:dyDescent="0.25">
      <c r="A94" s="79" t="s">
        <v>92</v>
      </c>
      <c r="B94" s="40">
        <v>96</v>
      </c>
    </row>
    <row r="95" spans="1:2" x14ac:dyDescent="0.25">
      <c r="A95" s="79" t="s">
        <v>93</v>
      </c>
      <c r="B95" s="40">
        <v>50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555</v>
      </c>
    </row>
    <row r="98" spans="1:2" x14ac:dyDescent="0.25">
      <c r="A98" s="79" t="s">
        <v>96</v>
      </c>
      <c r="B98" s="40">
        <v>174</v>
      </c>
    </row>
    <row r="99" spans="1:2" x14ac:dyDescent="0.25">
      <c r="A99" s="79" t="s">
        <v>97</v>
      </c>
      <c r="B99" s="40">
        <v>1076</v>
      </c>
    </row>
    <row r="100" spans="1:2" x14ac:dyDescent="0.25">
      <c r="A100" s="79" t="s">
        <v>98</v>
      </c>
      <c r="B100" s="40">
        <v>129</v>
      </c>
    </row>
    <row r="101" spans="1:2" x14ac:dyDescent="0.25">
      <c r="A101" s="79" t="s">
        <v>99</v>
      </c>
      <c r="B101" s="40">
        <v>73</v>
      </c>
    </row>
    <row r="102" spans="1:2" x14ac:dyDescent="0.25">
      <c r="A102" s="80" t="s">
        <v>100</v>
      </c>
      <c r="B102" s="41">
        <v>35038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29" customWidth="1"/>
    <col min="2" max="2" width="11.109375" style="29" customWidth="1"/>
    <col min="3" max="3" width="8.109375" style="29" customWidth="1"/>
    <col min="4" max="256" width="9.109375" style="29"/>
    <col min="257" max="257" width="13.44140625" style="29" customWidth="1"/>
    <col min="258" max="258" width="16.44140625" style="29" customWidth="1"/>
    <col min="259" max="259" width="13.5546875" style="29" customWidth="1"/>
    <col min="260" max="512" width="9.109375" style="29"/>
    <col min="513" max="513" width="13.44140625" style="29" customWidth="1"/>
    <col min="514" max="514" width="16.44140625" style="29" customWidth="1"/>
    <col min="515" max="515" width="13.5546875" style="29" customWidth="1"/>
    <col min="516" max="768" width="9.109375" style="29"/>
    <col min="769" max="769" width="13.44140625" style="29" customWidth="1"/>
    <col min="770" max="770" width="16.44140625" style="29" customWidth="1"/>
    <col min="771" max="771" width="13.5546875" style="29" customWidth="1"/>
    <col min="772" max="1024" width="9.109375" style="29"/>
    <col min="1025" max="1025" width="13.44140625" style="29" customWidth="1"/>
    <col min="1026" max="1026" width="16.44140625" style="29" customWidth="1"/>
    <col min="1027" max="1027" width="13.5546875" style="29" customWidth="1"/>
    <col min="1028" max="1280" width="9.109375" style="29"/>
    <col min="1281" max="1281" width="13.44140625" style="29" customWidth="1"/>
    <col min="1282" max="1282" width="16.44140625" style="29" customWidth="1"/>
    <col min="1283" max="1283" width="13.5546875" style="29" customWidth="1"/>
    <col min="1284" max="1536" width="9.109375" style="29"/>
    <col min="1537" max="1537" width="13.44140625" style="29" customWidth="1"/>
    <col min="1538" max="1538" width="16.44140625" style="29" customWidth="1"/>
    <col min="1539" max="1539" width="13.5546875" style="29" customWidth="1"/>
    <col min="1540" max="1792" width="9.109375" style="29"/>
    <col min="1793" max="1793" width="13.44140625" style="29" customWidth="1"/>
    <col min="1794" max="1794" width="16.44140625" style="29" customWidth="1"/>
    <col min="1795" max="1795" width="13.5546875" style="29" customWidth="1"/>
    <col min="1796" max="2048" width="9.109375" style="29"/>
    <col min="2049" max="2049" width="13.44140625" style="29" customWidth="1"/>
    <col min="2050" max="2050" width="16.44140625" style="29" customWidth="1"/>
    <col min="2051" max="2051" width="13.5546875" style="29" customWidth="1"/>
    <col min="2052" max="2304" width="9.109375" style="29"/>
    <col min="2305" max="2305" width="13.44140625" style="29" customWidth="1"/>
    <col min="2306" max="2306" width="16.44140625" style="29" customWidth="1"/>
    <col min="2307" max="2307" width="13.5546875" style="29" customWidth="1"/>
    <col min="2308" max="2560" width="9.109375" style="29"/>
    <col min="2561" max="2561" width="13.44140625" style="29" customWidth="1"/>
    <col min="2562" max="2562" width="16.44140625" style="29" customWidth="1"/>
    <col min="2563" max="2563" width="13.5546875" style="29" customWidth="1"/>
    <col min="2564" max="2816" width="9.109375" style="29"/>
    <col min="2817" max="2817" width="13.44140625" style="29" customWidth="1"/>
    <col min="2818" max="2818" width="16.44140625" style="29" customWidth="1"/>
    <col min="2819" max="2819" width="13.5546875" style="29" customWidth="1"/>
    <col min="2820" max="3072" width="9.109375" style="29"/>
    <col min="3073" max="3073" width="13.44140625" style="29" customWidth="1"/>
    <col min="3074" max="3074" width="16.44140625" style="29" customWidth="1"/>
    <col min="3075" max="3075" width="13.5546875" style="29" customWidth="1"/>
    <col min="3076" max="3328" width="9.109375" style="29"/>
    <col min="3329" max="3329" width="13.44140625" style="29" customWidth="1"/>
    <col min="3330" max="3330" width="16.44140625" style="29" customWidth="1"/>
    <col min="3331" max="3331" width="13.5546875" style="29" customWidth="1"/>
    <col min="3332" max="3584" width="9.109375" style="29"/>
    <col min="3585" max="3585" width="13.44140625" style="29" customWidth="1"/>
    <col min="3586" max="3586" width="16.44140625" style="29" customWidth="1"/>
    <col min="3587" max="3587" width="13.5546875" style="29" customWidth="1"/>
    <col min="3588" max="3840" width="9.109375" style="29"/>
    <col min="3841" max="3841" width="13.44140625" style="29" customWidth="1"/>
    <col min="3842" max="3842" width="16.44140625" style="29" customWidth="1"/>
    <col min="3843" max="3843" width="13.5546875" style="29" customWidth="1"/>
    <col min="3844" max="4096" width="9.109375" style="29"/>
    <col min="4097" max="4097" width="13.44140625" style="29" customWidth="1"/>
    <col min="4098" max="4098" width="16.44140625" style="29" customWidth="1"/>
    <col min="4099" max="4099" width="13.5546875" style="29" customWidth="1"/>
    <col min="4100" max="4352" width="9.109375" style="29"/>
    <col min="4353" max="4353" width="13.44140625" style="29" customWidth="1"/>
    <col min="4354" max="4354" width="16.44140625" style="29" customWidth="1"/>
    <col min="4355" max="4355" width="13.5546875" style="29" customWidth="1"/>
    <col min="4356" max="4608" width="9.109375" style="29"/>
    <col min="4609" max="4609" width="13.44140625" style="29" customWidth="1"/>
    <col min="4610" max="4610" width="16.44140625" style="29" customWidth="1"/>
    <col min="4611" max="4611" width="13.5546875" style="29" customWidth="1"/>
    <col min="4612" max="4864" width="9.109375" style="29"/>
    <col min="4865" max="4865" width="13.44140625" style="29" customWidth="1"/>
    <col min="4866" max="4866" width="16.44140625" style="29" customWidth="1"/>
    <col min="4867" max="4867" width="13.5546875" style="29" customWidth="1"/>
    <col min="4868" max="5120" width="9.109375" style="29"/>
    <col min="5121" max="5121" width="13.44140625" style="29" customWidth="1"/>
    <col min="5122" max="5122" width="16.44140625" style="29" customWidth="1"/>
    <col min="5123" max="5123" width="13.5546875" style="29" customWidth="1"/>
    <col min="5124" max="5376" width="9.109375" style="29"/>
    <col min="5377" max="5377" width="13.44140625" style="29" customWidth="1"/>
    <col min="5378" max="5378" width="16.44140625" style="29" customWidth="1"/>
    <col min="5379" max="5379" width="13.5546875" style="29" customWidth="1"/>
    <col min="5380" max="5632" width="9.109375" style="29"/>
    <col min="5633" max="5633" width="13.44140625" style="29" customWidth="1"/>
    <col min="5634" max="5634" width="16.44140625" style="29" customWidth="1"/>
    <col min="5635" max="5635" width="13.5546875" style="29" customWidth="1"/>
    <col min="5636" max="5888" width="9.109375" style="29"/>
    <col min="5889" max="5889" width="13.44140625" style="29" customWidth="1"/>
    <col min="5890" max="5890" width="16.44140625" style="29" customWidth="1"/>
    <col min="5891" max="5891" width="13.5546875" style="29" customWidth="1"/>
    <col min="5892" max="6144" width="9.109375" style="29"/>
    <col min="6145" max="6145" width="13.44140625" style="29" customWidth="1"/>
    <col min="6146" max="6146" width="16.44140625" style="29" customWidth="1"/>
    <col min="6147" max="6147" width="13.5546875" style="29" customWidth="1"/>
    <col min="6148" max="6400" width="9.109375" style="29"/>
    <col min="6401" max="6401" width="13.44140625" style="29" customWidth="1"/>
    <col min="6402" max="6402" width="16.44140625" style="29" customWidth="1"/>
    <col min="6403" max="6403" width="13.5546875" style="29" customWidth="1"/>
    <col min="6404" max="6656" width="9.109375" style="29"/>
    <col min="6657" max="6657" width="13.44140625" style="29" customWidth="1"/>
    <col min="6658" max="6658" width="16.44140625" style="29" customWidth="1"/>
    <col min="6659" max="6659" width="13.5546875" style="29" customWidth="1"/>
    <col min="6660" max="6912" width="9.109375" style="29"/>
    <col min="6913" max="6913" width="13.44140625" style="29" customWidth="1"/>
    <col min="6914" max="6914" width="16.44140625" style="29" customWidth="1"/>
    <col min="6915" max="6915" width="13.5546875" style="29" customWidth="1"/>
    <col min="6916" max="7168" width="9.109375" style="29"/>
    <col min="7169" max="7169" width="13.44140625" style="29" customWidth="1"/>
    <col min="7170" max="7170" width="16.44140625" style="29" customWidth="1"/>
    <col min="7171" max="7171" width="13.5546875" style="29" customWidth="1"/>
    <col min="7172" max="7424" width="9.109375" style="29"/>
    <col min="7425" max="7425" width="13.44140625" style="29" customWidth="1"/>
    <col min="7426" max="7426" width="16.44140625" style="29" customWidth="1"/>
    <col min="7427" max="7427" width="13.5546875" style="29" customWidth="1"/>
    <col min="7428" max="7680" width="9.109375" style="29"/>
    <col min="7681" max="7681" width="13.44140625" style="29" customWidth="1"/>
    <col min="7682" max="7682" width="16.44140625" style="29" customWidth="1"/>
    <col min="7683" max="7683" width="13.5546875" style="29" customWidth="1"/>
    <col min="7684" max="7936" width="9.109375" style="29"/>
    <col min="7937" max="7937" width="13.44140625" style="29" customWidth="1"/>
    <col min="7938" max="7938" width="16.44140625" style="29" customWidth="1"/>
    <col min="7939" max="7939" width="13.5546875" style="29" customWidth="1"/>
    <col min="7940" max="8192" width="9.109375" style="29"/>
    <col min="8193" max="8193" width="13.44140625" style="29" customWidth="1"/>
    <col min="8194" max="8194" width="16.44140625" style="29" customWidth="1"/>
    <col min="8195" max="8195" width="13.5546875" style="29" customWidth="1"/>
    <col min="8196" max="8448" width="9.109375" style="29"/>
    <col min="8449" max="8449" width="13.44140625" style="29" customWidth="1"/>
    <col min="8450" max="8450" width="16.44140625" style="29" customWidth="1"/>
    <col min="8451" max="8451" width="13.5546875" style="29" customWidth="1"/>
    <col min="8452" max="8704" width="9.109375" style="29"/>
    <col min="8705" max="8705" width="13.44140625" style="29" customWidth="1"/>
    <col min="8706" max="8706" width="16.44140625" style="29" customWidth="1"/>
    <col min="8707" max="8707" width="13.5546875" style="29" customWidth="1"/>
    <col min="8708" max="8960" width="9.109375" style="29"/>
    <col min="8961" max="8961" width="13.44140625" style="29" customWidth="1"/>
    <col min="8962" max="8962" width="16.44140625" style="29" customWidth="1"/>
    <col min="8963" max="8963" width="13.5546875" style="29" customWidth="1"/>
    <col min="8964" max="9216" width="9.109375" style="29"/>
    <col min="9217" max="9217" width="13.44140625" style="29" customWidth="1"/>
    <col min="9218" max="9218" width="16.44140625" style="29" customWidth="1"/>
    <col min="9219" max="9219" width="13.5546875" style="29" customWidth="1"/>
    <col min="9220" max="9472" width="9.109375" style="29"/>
    <col min="9473" max="9473" width="13.44140625" style="29" customWidth="1"/>
    <col min="9474" max="9474" width="16.44140625" style="29" customWidth="1"/>
    <col min="9475" max="9475" width="13.5546875" style="29" customWidth="1"/>
    <col min="9476" max="9728" width="9.109375" style="29"/>
    <col min="9729" max="9729" width="13.44140625" style="29" customWidth="1"/>
    <col min="9730" max="9730" width="16.44140625" style="29" customWidth="1"/>
    <col min="9731" max="9731" width="13.5546875" style="29" customWidth="1"/>
    <col min="9732" max="9984" width="9.109375" style="29"/>
    <col min="9985" max="9985" width="13.44140625" style="29" customWidth="1"/>
    <col min="9986" max="9986" width="16.44140625" style="29" customWidth="1"/>
    <col min="9987" max="9987" width="13.5546875" style="29" customWidth="1"/>
    <col min="9988" max="10240" width="9.109375" style="29"/>
    <col min="10241" max="10241" width="13.44140625" style="29" customWidth="1"/>
    <col min="10242" max="10242" width="16.44140625" style="29" customWidth="1"/>
    <col min="10243" max="10243" width="13.5546875" style="29" customWidth="1"/>
    <col min="10244" max="10496" width="9.109375" style="29"/>
    <col min="10497" max="10497" width="13.44140625" style="29" customWidth="1"/>
    <col min="10498" max="10498" width="16.44140625" style="29" customWidth="1"/>
    <col min="10499" max="10499" width="13.5546875" style="29" customWidth="1"/>
    <col min="10500" max="10752" width="9.109375" style="29"/>
    <col min="10753" max="10753" width="13.44140625" style="29" customWidth="1"/>
    <col min="10754" max="10754" width="16.44140625" style="29" customWidth="1"/>
    <col min="10755" max="10755" width="13.5546875" style="29" customWidth="1"/>
    <col min="10756" max="11008" width="9.109375" style="29"/>
    <col min="11009" max="11009" width="13.44140625" style="29" customWidth="1"/>
    <col min="11010" max="11010" width="16.44140625" style="29" customWidth="1"/>
    <col min="11011" max="11011" width="13.5546875" style="29" customWidth="1"/>
    <col min="11012" max="11264" width="9.109375" style="29"/>
    <col min="11265" max="11265" width="13.44140625" style="29" customWidth="1"/>
    <col min="11266" max="11266" width="16.44140625" style="29" customWidth="1"/>
    <col min="11267" max="11267" width="13.5546875" style="29" customWidth="1"/>
    <col min="11268" max="11520" width="9.109375" style="29"/>
    <col min="11521" max="11521" width="13.44140625" style="29" customWidth="1"/>
    <col min="11522" max="11522" width="16.44140625" style="29" customWidth="1"/>
    <col min="11523" max="11523" width="13.5546875" style="29" customWidth="1"/>
    <col min="11524" max="11776" width="9.109375" style="29"/>
    <col min="11777" max="11777" width="13.44140625" style="29" customWidth="1"/>
    <col min="11778" max="11778" width="16.44140625" style="29" customWidth="1"/>
    <col min="11779" max="11779" width="13.5546875" style="29" customWidth="1"/>
    <col min="11780" max="12032" width="9.109375" style="29"/>
    <col min="12033" max="12033" width="13.44140625" style="29" customWidth="1"/>
    <col min="12034" max="12034" width="16.44140625" style="29" customWidth="1"/>
    <col min="12035" max="12035" width="13.5546875" style="29" customWidth="1"/>
    <col min="12036" max="12288" width="9.109375" style="29"/>
    <col min="12289" max="12289" width="13.44140625" style="29" customWidth="1"/>
    <col min="12290" max="12290" width="16.44140625" style="29" customWidth="1"/>
    <col min="12291" max="12291" width="13.5546875" style="29" customWidth="1"/>
    <col min="12292" max="12544" width="9.109375" style="29"/>
    <col min="12545" max="12545" width="13.44140625" style="29" customWidth="1"/>
    <col min="12546" max="12546" width="16.44140625" style="29" customWidth="1"/>
    <col min="12547" max="12547" width="13.5546875" style="29" customWidth="1"/>
    <col min="12548" max="12800" width="9.109375" style="29"/>
    <col min="12801" max="12801" width="13.44140625" style="29" customWidth="1"/>
    <col min="12802" max="12802" width="16.44140625" style="29" customWidth="1"/>
    <col min="12803" max="12803" width="13.5546875" style="29" customWidth="1"/>
    <col min="12804" max="13056" width="9.109375" style="29"/>
    <col min="13057" max="13057" width="13.44140625" style="29" customWidth="1"/>
    <col min="13058" max="13058" width="16.44140625" style="29" customWidth="1"/>
    <col min="13059" max="13059" width="13.5546875" style="29" customWidth="1"/>
    <col min="13060" max="13312" width="9.109375" style="29"/>
    <col min="13313" max="13313" width="13.44140625" style="29" customWidth="1"/>
    <col min="13314" max="13314" width="16.44140625" style="29" customWidth="1"/>
    <col min="13315" max="13315" width="13.5546875" style="29" customWidth="1"/>
    <col min="13316" max="13568" width="9.109375" style="29"/>
    <col min="13569" max="13569" width="13.44140625" style="29" customWidth="1"/>
    <col min="13570" max="13570" width="16.44140625" style="29" customWidth="1"/>
    <col min="13571" max="13571" width="13.5546875" style="29" customWidth="1"/>
    <col min="13572" max="13824" width="9.109375" style="29"/>
    <col min="13825" max="13825" width="13.44140625" style="29" customWidth="1"/>
    <col min="13826" max="13826" width="16.44140625" style="29" customWidth="1"/>
    <col min="13827" max="13827" width="13.5546875" style="29" customWidth="1"/>
    <col min="13828" max="14080" width="9.109375" style="29"/>
    <col min="14081" max="14081" width="13.44140625" style="29" customWidth="1"/>
    <col min="14082" max="14082" width="16.44140625" style="29" customWidth="1"/>
    <col min="14083" max="14083" width="13.5546875" style="29" customWidth="1"/>
    <col min="14084" max="14336" width="9.109375" style="29"/>
    <col min="14337" max="14337" width="13.44140625" style="29" customWidth="1"/>
    <col min="14338" max="14338" width="16.44140625" style="29" customWidth="1"/>
    <col min="14339" max="14339" width="13.5546875" style="29" customWidth="1"/>
    <col min="14340" max="14592" width="9.109375" style="29"/>
    <col min="14593" max="14593" width="13.44140625" style="29" customWidth="1"/>
    <col min="14594" max="14594" width="16.44140625" style="29" customWidth="1"/>
    <col min="14595" max="14595" width="13.5546875" style="29" customWidth="1"/>
    <col min="14596" max="14848" width="9.109375" style="29"/>
    <col min="14849" max="14849" width="13.44140625" style="29" customWidth="1"/>
    <col min="14850" max="14850" width="16.44140625" style="29" customWidth="1"/>
    <col min="14851" max="14851" width="13.5546875" style="29" customWidth="1"/>
    <col min="14852" max="15104" width="9.109375" style="29"/>
    <col min="15105" max="15105" width="13.44140625" style="29" customWidth="1"/>
    <col min="15106" max="15106" width="16.44140625" style="29" customWidth="1"/>
    <col min="15107" max="15107" width="13.5546875" style="29" customWidth="1"/>
    <col min="15108" max="15360" width="9.109375" style="29"/>
    <col min="15361" max="15361" width="13.44140625" style="29" customWidth="1"/>
    <col min="15362" max="15362" width="16.44140625" style="29" customWidth="1"/>
    <col min="15363" max="15363" width="13.5546875" style="29" customWidth="1"/>
    <col min="15364" max="15616" width="9.109375" style="29"/>
    <col min="15617" max="15617" width="13.44140625" style="29" customWidth="1"/>
    <col min="15618" max="15618" width="16.44140625" style="29" customWidth="1"/>
    <col min="15619" max="15619" width="13.5546875" style="29" customWidth="1"/>
    <col min="15620" max="15872" width="9.109375" style="29"/>
    <col min="15873" max="15873" width="13.44140625" style="29" customWidth="1"/>
    <col min="15874" max="15874" width="16.44140625" style="29" customWidth="1"/>
    <col min="15875" max="15875" width="13.5546875" style="29" customWidth="1"/>
    <col min="15876" max="16128" width="9.109375" style="29"/>
    <col min="16129" max="16129" width="13.44140625" style="29" customWidth="1"/>
    <col min="16130" max="16130" width="16.44140625" style="29" customWidth="1"/>
    <col min="16131" max="16131" width="13.5546875" style="29" customWidth="1"/>
    <col min="16132" max="16384" width="9.109375" style="29"/>
  </cols>
  <sheetData>
    <row r="1" spans="1:14" s="30" customFormat="1" ht="15.75" customHeight="1" x14ac:dyDescent="0.3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4.4" x14ac:dyDescent="0.3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5">
      <c r="A3" s="33" t="s">
        <v>1</v>
      </c>
      <c r="B3" s="40">
        <v>3</v>
      </c>
    </row>
    <row r="4" spans="1:14" s="30" customFormat="1" x14ac:dyDescent="0.25">
      <c r="A4" s="33" t="s">
        <v>2</v>
      </c>
      <c r="B4" s="40">
        <v>1</v>
      </c>
    </row>
    <row r="5" spans="1:14" s="30" customFormat="1" x14ac:dyDescent="0.25">
      <c r="A5" s="33" t="s">
        <v>3</v>
      </c>
      <c r="B5" s="40">
        <v>10</v>
      </c>
    </row>
    <row r="6" spans="1:14" s="30" customFormat="1" x14ac:dyDescent="0.25">
      <c r="A6" s="33" t="s">
        <v>4</v>
      </c>
      <c r="B6" s="40">
        <v>13</v>
      </c>
    </row>
    <row r="7" spans="1:14" s="30" customFormat="1" x14ac:dyDescent="0.25">
      <c r="A7" s="33" t="s">
        <v>5</v>
      </c>
      <c r="B7" s="40">
        <v>52</v>
      </c>
    </row>
    <row r="8" spans="1:14" s="30" customFormat="1" x14ac:dyDescent="0.25">
      <c r="A8" s="33" t="s">
        <v>6</v>
      </c>
      <c r="B8" s="40">
        <v>18</v>
      </c>
    </row>
    <row r="9" spans="1:14" s="30" customFormat="1" x14ac:dyDescent="0.25">
      <c r="A9" s="33" t="s">
        <v>7</v>
      </c>
      <c r="B9" s="40">
        <v>11</v>
      </c>
    </row>
    <row r="10" spans="1:14" s="30" customFormat="1" x14ac:dyDescent="0.25">
      <c r="A10" s="33" t="s">
        <v>8</v>
      </c>
      <c r="B10" s="40">
        <v>6</v>
      </c>
    </row>
    <row r="11" spans="1:14" s="30" customFormat="1" x14ac:dyDescent="0.25">
      <c r="A11" s="33" t="s">
        <v>9</v>
      </c>
      <c r="B11" s="40">
        <v>22</v>
      </c>
    </row>
    <row r="12" spans="1:14" s="30" customFormat="1" x14ac:dyDescent="0.25">
      <c r="A12" s="33" t="s">
        <v>10</v>
      </c>
      <c r="B12" s="40">
        <v>0</v>
      </c>
    </row>
    <row r="13" spans="1:14" s="30" customFormat="1" x14ac:dyDescent="0.25">
      <c r="A13" s="33" t="s">
        <v>11</v>
      </c>
      <c r="B13" s="40">
        <v>81</v>
      </c>
    </row>
    <row r="14" spans="1:14" s="30" customFormat="1" x14ac:dyDescent="0.25">
      <c r="A14" s="33" t="s">
        <v>12</v>
      </c>
      <c r="B14" s="40">
        <v>712</v>
      </c>
    </row>
    <row r="15" spans="1:14" s="30" customFormat="1" x14ac:dyDescent="0.25">
      <c r="A15" s="33" t="s">
        <v>13</v>
      </c>
      <c r="B15" s="40">
        <v>330</v>
      </c>
    </row>
    <row r="16" spans="1:14" s="30" customFormat="1" x14ac:dyDescent="0.25">
      <c r="A16" s="33" t="s">
        <v>14</v>
      </c>
      <c r="B16" s="40">
        <v>0</v>
      </c>
    </row>
    <row r="17" spans="1:2" s="30" customFormat="1" x14ac:dyDescent="0.25">
      <c r="A17" s="33" t="s">
        <v>15</v>
      </c>
      <c r="B17" s="40">
        <v>0</v>
      </c>
    </row>
    <row r="18" spans="1:2" s="30" customFormat="1" x14ac:dyDescent="0.25">
      <c r="A18" s="33" t="s">
        <v>16</v>
      </c>
      <c r="B18" s="40">
        <v>2</v>
      </c>
    </row>
    <row r="19" spans="1:2" s="30" customFormat="1" x14ac:dyDescent="0.25">
      <c r="A19" s="33" t="s">
        <v>17</v>
      </c>
      <c r="B19" s="40">
        <v>0</v>
      </c>
    </row>
    <row r="20" spans="1:2" s="30" customFormat="1" x14ac:dyDescent="0.25">
      <c r="A20" s="33" t="s">
        <v>18</v>
      </c>
      <c r="B20" s="40">
        <v>18</v>
      </c>
    </row>
    <row r="21" spans="1:2" s="30" customFormat="1" x14ac:dyDescent="0.25">
      <c r="A21" s="33" t="s">
        <v>19</v>
      </c>
      <c r="B21" s="40">
        <v>16</v>
      </c>
    </row>
    <row r="22" spans="1:2" s="30" customFormat="1" x14ac:dyDescent="0.25">
      <c r="A22" s="33" t="s">
        <v>20</v>
      </c>
      <c r="B22" s="40">
        <v>1</v>
      </c>
    </row>
    <row r="23" spans="1:2" s="30" customFormat="1" x14ac:dyDescent="0.25">
      <c r="A23" s="33" t="s">
        <v>21</v>
      </c>
      <c r="B23" s="40">
        <v>1</v>
      </c>
    </row>
    <row r="24" spans="1:2" s="30" customFormat="1" x14ac:dyDescent="0.25">
      <c r="A24" s="33" t="s">
        <v>22</v>
      </c>
      <c r="B24" s="40">
        <v>65</v>
      </c>
    </row>
    <row r="25" spans="1:2" s="30" customFormat="1" x14ac:dyDescent="0.25">
      <c r="A25" s="33" t="s">
        <v>23</v>
      </c>
      <c r="B25" s="40">
        <v>13</v>
      </c>
    </row>
    <row r="26" spans="1:2" s="30" customFormat="1" x14ac:dyDescent="0.25">
      <c r="A26" s="33" t="s">
        <v>24</v>
      </c>
      <c r="B26" s="40">
        <v>21</v>
      </c>
    </row>
    <row r="27" spans="1:2" s="30" customFormat="1" x14ac:dyDescent="0.25">
      <c r="A27" s="34" t="s">
        <v>25</v>
      </c>
      <c r="B27" s="40">
        <v>14</v>
      </c>
    </row>
    <row r="28" spans="1:2" s="30" customFormat="1" x14ac:dyDescent="0.25">
      <c r="A28" s="33" t="s">
        <v>26</v>
      </c>
      <c r="B28" s="40">
        <v>6</v>
      </c>
    </row>
    <row r="29" spans="1:2" s="30" customFormat="1" x14ac:dyDescent="0.25">
      <c r="A29" s="33" t="s">
        <v>27</v>
      </c>
      <c r="B29" s="40">
        <v>2</v>
      </c>
    </row>
    <row r="30" spans="1:2" s="30" customFormat="1" x14ac:dyDescent="0.25">
      <c r="A30" s="33" t="s">
        <v>28</v>
      </c>
      <c r="B30" s="40">
        <v>398</v>
      </c>
    </row>
    <row r="31" spans="1:2" s="30" customFormat="1" x14ac:dyDescent="0.25">
      <c r="A31" s="33" t="s">
        <v>29</v>
      </c>
      <c r="B31" s="40">
        <v>9</v>
      </c>
    </row>
    <row r="32" spans="1:2" s="30" customFormat="1" x14ac:dyDescent="0.25">
      <c r="A32" s="33" t="s">
        <v>30</v>
      </c>
      <c r="B32" s="40">
        <v>12</v>
      </c>
    </row>
    <row r="33" spans="1:2" s="30" customFormat="1" x14ac:dyDescent="0.25">
      <c r="A33" s="33" t="s">
        <v>31</v>
      </c>
      <c r="B33" s="40">
        <v>1043</v>
      </c>
    </row>
    <row r="34" spans="1:2" s="30" customFormat="1" x14ac:dyDescent="0.25">
      <c r="A34" s="33" t="s">
        <v>32</v>
      </c>
      <c r="B34" s="40">
        <v>7</v>
      </c>
    </row>
    <row r="35" spans="1:2" s="30" customFormat="1" x14ac:dyDescent="0.25">
      <c r="A35" s="33" t="s">
        <v>33</v>
      </c>
      <c r="B35" s="40">
        <v>793</v>
      </c>
    </row>
    <row r="36" spans="1:2" s="30" customFormat="1" x14ac:dyDescent="0.25">
      <c r="A36" s="33" t="s">
        <v>34</v>
      </c>
      <c r="B36" s="40">
        <v>57</v>
      </c>
    </row>
    <row r="37" spans="1:2" s="30" customFormat="1" x14ac:dyDescent="0.25">
      <c r="A37" s="33" t="s">
        <v>35</v>
      </c>
      <c r="B37" s="40">
        <v>134</v>
      </c>
    </row>
    <row r="38" spans="1:2" s="30" customFormat="1" x14ac:dyDescent="0.25">
      <c r="A38" s="33" t="s">
        <v>36</v>
      </c>
      <c r="B38" s="40">
        <v>3</v>
      </c>
    </row>
    <row r="39" spans="1:2" s="30" customFormat="1" x14ac:dyDescent="0.25">
      <c r="A39" s="33" t="s">
        <v>37</v>
      </c>
      <c r="B39" s="40">
        <v>5</v>
      </c>
    </row>
    <row r="40" spans="1:2" s="30" customFormat="1" x14ac:dyDescent="0.25">
      <c r="A40" s="33" t="s">
        <v>38</v>
      </c>
      <c r="B40" s="40">
        <v>25</v>
      </c>
    </row>
    <row r="41" spans="1:2" s="30" customFormat="1" x14ac:dyDescent="0.25">
      <c r="A41" s="33" t="s">
        <v>39</v>
      </c>
      <c r="B41" s="40">
        <v>2</v>
      </c>
    </row>
    <row r="42" spans="1:2" s="30" customFormat="1" x14ac:dyDescent="0.25">
      <c r="A42" s="33" t="s">
        <v>40</v>
      </c>
      <c r="B42" s="40">
        <v>238</v>
      </c>
    </row>
    <row r="43" spans="1:2" s="30" customFormat="1" x14ac:dyDescent="0.25">
      <c r="A43" s="33" t="s">
        <v>41</v>
      </c>
      <c r="B43" s="40">
        <v>15</v>
      </c>
    </row>
    <row r="44" spans="1:2" s="30" customFormat="1" x14ac:dyDescent="0.25">
      <c r="A44" s="33" t="s">
        <v>42</v>
      </c>
      <c r="B44" s="40">
        <v>75</v>
      </c>
    </row>
    <row r="45" spans="1:2" s="30" customFormat="1" x14ac:dyDescent="0.25">
      <c r="A45" s="33" t="s">
        <v>43</v>
      </c>
      <c r="B45" s="40">
        <v>21</v>
      </c>
    </row>
    <row r="46" spans="1:2" s="30" customFormat="1" x14ac:dyDescent="0.25">
      <c r="A46" s="33" t="s">
        <v>44</v>
      </c>
      <c r="B46" s="40">
        <v>88</v>
      </c>
    </row>
    <row r="47" spans="1:2" s="30" customFormat="1" x14ac:dyDescent="0.25">
      <c r="A47" s="33" t="s">
        <v>45</v>
      </c>
      <c r="B47" s="40">
        <v>5</v>
      </c>
    </row>
    <row r="48" spans="1:2" s="30" customFormat="1" x14ac:dyDescent="0.25">
      <c r="A48" s="33" t="s">
        <v>46</v>
      </c>
      <c r="B48" s="40">
        <v>19</v>
      </c>
    </row>
    <row r="49" spans="1:2" s="30" customFormat="1" x14ac:dyDescent="0.25">
      <c r="A49" s="33" t="s">
        <v>47</v>
      </c>
      <c r="B49" s="40">
        <v>0</v>
      </c>
    </row>
    <row r="50" spans="1:2" s="30" customFormat="1" x14ac:dyDescent="0.25">
      <c r="A50" s="33" t="s">
        <v>48</v>
      </c>
      <c r="B50" s="40">
        <v>55</v>
      </c>
    </row>
    <row r="51" spans="1:2" s="30" customFormat="1" x14ac:dyDescent="0.25">
      <c r="A51" s="33" t="s">
        <v>49</v>
      </c>
      <c r="B51" s="40">
        <v>63</v>
      </c>
    </row>
    <row r="52" spans="1:2" s="30" customFormat="1" x14ac:dyDescent="0.25">
      <c r="A52" s="33" t="s">
        <v>50</v>
      </c>
      <c r="B52" s="40">
        <v>0</v>
      </c>
    </row>
    <row r="53" spans="1:2" s="30" customFormat="1" x14ac:dyDescent="0.25">
      <c r="A53" s="33" t="s">
        <v>51</v>
      </c>
      <c r="B53" s="40">
        <v>0</v>
      </c>
    </row>
    <row r="54" spans="1:2" s="30" customFormat="1" x14ac:dyDescent="0.25">
      <c r="A54" s="33" t="s">
        <v>52</v>
      </c>
      <c r="B54" s="40">
        <v>6</v>
      </c>
    </row>
    <row r="55" spans="1:2" s="30" customFormat="1" x14ac:dyDescent="0.25">
      <c r="A55" s="33" t="s">
        <v>53</v>
      </c>
      <c r="B55" s="40">
        <v>125</v>
      </c>
    </row>
    <row r="56" spans="1:2" s="30" customFormat="1" x14ac:dyDescent="0.25">
      <c r="A56" s="33" t="s">
        <v>54</v>
      </c>
      <c r="B56" s="40">
        <v>81</v>
      </c>
    </row>
    <row r="57" spans="1:2" s="30" customFormat="1" x14ac:dyDescent="0.25">
      <c r="A57" s="33" t="s">
        <v>55</v>
      </c>
      <c r="B57" s="40">
        <v>33</v>
      </c>
    </row>
    <row r="58" spans="1:2" s="30" customFormat="1" x14ac:dyDescent="0.25">
      <c r="A58" s="33" t="s">
        <v>56</v>
      </c>
      <c r="B58" s="40">
        <v>5</v>
      </c>
    </row>
    <row r="59" spans="1:2" s="30" customFormat="1" x14ac:dyDescent="0.25">
      <c r="A59" s="33" t="s">
        <v>57</v>
      </c>
      <c r="B59" s="40">
        <v>8</v>
      </c>
    </row>
    <row r="60" spans="1:2" s="30" customFormat="1" x14ac:dyDescent="0.25">
      <c r="A60" s="33" t="s">
        <v>58</v>
      </c>
      <c r="B60" s="40">
        <v>16</v>
      </c>
    </row>
    <row r="61" spans="1:2" s="30" customFormat="1" x14ac:dyDescent="0.25">
      <c r="A61" s="33" t="s">
        <v>59</v>
      </c>
      <c r="B61" s="40">
        <v>1538</v>
      </c>
    </row>
    <row r="62" spans="1:2" s="30" customFormat="1" x14ac:dyDescent="0.25">
      <c r="A62" s="33" t="s">
        <v>60</v>
      </c>
      <c r="B62" s="40">
        <v>11</v>
      </c>
    </row>
    <row r="63" spans="1:2" s="30" customFormat="1" x14ac:dyDescent="0.25">
      <c r="A63" s="33" t="s">
        <v>61</v>
      </c>
      <c r="B63" s="40">
        <v>19</v>
      </c>
    </row>
    <row r="64" spans="1:2" s="30" customFormat="1" x14ac:dyDescent="0.25">
      <c r="A64" s="33" t="s">
        <v>62</v>
      </c>
      <c r="B64" s="40">
        <v>10</v>
      </c>
    </row>
    <row r="65" spans="1:2" s="30" customFormat="1" x14ac:dyDescent="0.25">
      <c r="A65" s="33" t="s">
        <v>63</v>
      </c>
      <c r="B65" s="40">
        <v>37</v>
      </c>
    </row>
    <row r="66" spans="1:2" s="30" customFormat="1" x14ac:dyDescent="0.25">
      <c r="A66" s="34" t="s">
        <v>64</v>
      </c>
      <c r="B66" s="40">
        <v>7</v>
      </c>
    </row>
    <row r="67" spans="1:2" s="30" customFormat="1" x14ac:dyDescent="0.25">
      <c r="A67" s="33" t="s">
        <v>65</v>
      </c>
      <c r="B67" s="40">
        <v>16</v>
      </c>
    </row>
    <row r="68" spans="1:2" s="30" customFormat="1" x14ac:dyDescent="0.25">
      <c r="A68" s="33" t="s">
        <v>66</v>
      </c>
      <c r="B68" s="40">
        <v>25</v>
      </c>
    </row>
    <row r="69" spans="1:2" s="30" customFormat="1" x14ac:dyDescent="0.25">
      <c r="A69" s="33" t="s">
        <v>67</v>
      </c>
      <c r="B69" s="40">
        <v>22</v>
      </c>
    </row>
    <row r="70" spans="1:2" s="30" customFormat="1" x14ac:dyDescent="0.25">
      <c r="A70" s="33" t="s">
        <v>68</v>
      </c>
      <c r="B70" s="40">
        <v>2</v>
      </c>
    </row>
    <row r="71" spans="1:2" s="30" customFormat="1" x14ac:dyDescent="0.25">
      <c r="A71" s="33" t="s">
        <v>69</v>
      </c>
      <c r="B71" s="40">
        <v>9</v>
      </c>
    </row>
    <row r="72" spans="1:2" s="30" customFormat="1" x14ac:dyDescent="0.25">
      <c r="A72" s="33" t="s">
        <v>70</v>
      </c>
      <c r="B72" s="40">
        <v>2</v>
      </c>
    </row>
    <row r="73" spans="1:2" s="30" customFormat="1" x14ac:dyDescent="0.25">
      <c r="A73" s="33" t="s">
        <v>71</v>
      </c>
      <c r="B73" s="40">
        <v>1</v>
      </c>
    </row>
    <row r="74" spans="1:2" s="30" customFormat="1" x14ac:dyDescent="0.25">
      <c r="A74" s="33" t="s">
        <v>72</v>
      </c>
      <c r="B74" s="40">
        <v>18</v>
      </c>
    </row>
    <row r="75" spans="1:2" s="30" customFormat="1" x14ac:dyDescent="0.25">
      <c r="A75" s="33" t="s">
        <v>73</v>
      </c>
      <c r="B75" s="40">
        <v>87</v>
      </c>
    </row>
    <row r="76" spans="1:2" s="30" customFormat="1" x14ac:dyDescent="0.25">
      <c r="A76" s="33" t="s">
        <v>74</v>
      </c>
      <c r="B76" s="40">
        <v>2</v>
      </c>
    </row>
    <row r="77" spans="1:2" s="30" customFormat="1" x14ac:dyDescent="0.25">
      <c r="A77" s="33" t="s">
        <v>75</v>
      </c>
      <c r="B77" s="40">
        <v>154</v>
      </c>
    </row>
    <row r="78" spans="1:2" s="30" customFormat="1" x14ac:dyDescent="0.25">
      <c r="A78" s="33" t="s">
        <v>76</v>
      </c>
      <c r="B78" s="40">
        <v>87</v>
      </c>
    </row>
    <row r="79" spans="1:2" s="30" customFormat="1" x14ac:dyDescent="0.25">
      <c r="A79" s="33" t="s">
        <v>77</v>
      </c>
      <c r="B79" s="40">
        <v>147</v>
      </c>
    </row>
    <row r="80" spans="1:2" s="30" customFormat="1" x14ac:dyDescent="0.25">
      <c r="A80" s="33" t="s">
        <v>78</v>
      </c>
      <c r="B80" s="40">
        <v>64</v>
      </c>
    </row>
    <row r="81" spans="1:2" s="30" customFormat="1" x14ac:dyDescent="0.25">
      <c r="A81" s="33" t="s">
        <v>79</v>
      </c>
      <c r="B81" s="40">
        <v>87</v>
      </c>
    </row>
    <row r="82" spans="1:2" s="30" customFormat="1" x14ac:dyDescent="0.25">
      <c r="A82" s="33" t="s">
        <v>80</v>
      </c>
      <c r="B82" s="40">
        <v>10</v>
      </c>
    </row>
    <row r="83" spans="1:2" s="30" customFormat="1" x14ac:dyDescent="0.25">
      <c r="A83" s="33" t="s">
        <v>81</v>
      </c>
      <c r="B83" s="40">
        <v>21</v>
      </c>
    </row>
    <row r="84" spans="1:2" s="30" customFormat="1" x14ac:dyDescent="0.25">
      <c r="A84" s="33" t="s">
        <v>82</v>
      </c>
      <c r="B84" s="40">
        <v>9</v>
      </c>
    </row>
    <row r="85" spans="1:2" s="30" customFormat="1" x14ac:dyDescent="0.25">
      <c r="A85" s="33" t="s">
        <v>83</v>
      </c>
      <c r="B85" s="40">
        <v>198</v>
      </c>
    </row>
    <row r="86" spans="1:2" s="30" customFormat="1" x14ac:dyDescent="0.25">
      <c r="A86" s="33" t="s">
        <v>84</v>
      </c>
      <c r="B86" s="40">
        <v>23</v>
      </c>
    </row>
    <row r="87" spans="1:2" s="30" customFormat="1" x14ac:dyDescent="0.25">
      <c r="A87" s="33" t="s">
        <v>85</v>
      </c>
      <c r="B87" s="40">
        <v>61</v>
      </c>
    </row>
    <row r="88" spans="1:2" s="30" customFormat="1" x14ac:dyDescent="0.25">
      <c r="A88" s="33" t="s">
        <v>86</v>
      </c>
      <c r="B88" s="40">
        <v>51</v>
      </c>
    </row>
    <row r="89" spans="1:2" s="30" customFormat="1" x14ac:dyDescent="0.25">
      <c r="A89" s="33" t="s">
        <v>87</v>
      </c>
      <c r="B89" s="40">
        <v>11</v>
      </c>
    </row>
    <row r="90" spans="1:2" s="30" customFormat="1" x14ac:dyDescent="0.25">
      <c r="A90" s="33" t="s">
        <v>88</v>
      </c>
      <c r="B90" s="40">
        <v>1</v>
      </c>
    </row>
    <row r="91" spans="1:2" s="30" customFormat="1" x14ac:dyDescent="0.25">
      <c r="A91" s="33" t="s">
        <v>89</v>
      </c>
      <c r="B91" s="40">
        <v>48</v>
      </c>
    </row>
    <row r="92" spans="1:2" s="30" customFormat="1" x14ac:dyDescent="0.25">
      <c r="A92" s="33" t="s">
        <v>90</v>
      </c>
      <c r="B92" s="40">
        <v>26</v>
      </c>
    </row>
    <row r="93" spans="1:2" s="30" customFormat="1" x14ac:dyDescent="0.25">
      <c r="A93" s="33" t="s">
        <v>91</v>
      </c>
      <c r="B93" s="40">
        <v>411</v>
      </c>
    </row>
    <row r="94" spans="1:2" s="30" customFormat="1" x14ac:dyDescent="0.25">
      <c r="A94" s="33" t="s">
        <v>92</v>
      </c>
      <c r="B94" s="40">
        <v>14</v>
      </c>
    </row>
    <row r="95" spans="1:2" s="30" customFormat="1" x14ac:dyDescent="0.25">
      <c r="A95" s="33" t="s">
        <v>93</v>
      </c>
      <c r="B95" s="40">
        <v>1</v>
      </c>
    </row>
    <row r="96" spans="1:2" s="30" customFormat="1" x14ac:dyDescent="0.25">
      <c r="A96" s="33" t="s">
        <v>94</v>
      </c>
      <c r="B96" s="40">
        <v>8</v>
      </c>
    </row>
    <row r="97" spans="1:2" s="30" customFormat="1" x14ac:dyDescent="0.25">
      <c r="A97" s="33" t="s">
        <v>95</v>
      </c>
      <c r="B97" s="40">
        <v>81</v>
      </c>
    </row>
    <row r="98" spans="1:2" s="30" customFormat="1" x14ac:dyDescent="0.25">
      <c r="A98" s="33" t="s">
        <v>96</v>
      </c>
      <c r="B98" s="40">
        <v>59</v>
      </c>
    </row>
    <row r="99" spans="1:2" s="30" customFormat="1" x14ac:dyDescent="0.25">
      <c r="A99" s="33" t="s">
        <v>97</v>
      </c>
      <c r="B99" s="40">
        <v>3</v>
      </c>
    </row>
    <row r="100" spans="1:2" s="30" customFormat="1" x14ac:dyDescent="0.25">
      <c r="A100" s="33" t="s">
        <v>98</v>
      </c>
      <c r="B100" s="40">
        <v>7</v>
      </c>
    </row>
    <row r="101" spans="1:2" s="30" customFormat="1" x14ac:dyDescent="0.25">
      <c r="A101" s="33" t="s">
        <v>99</v>
      </c>
      <c r="B101" s="40">
        <v>1</v>
      </c>
    </row>
    <row r="102" spans="1:2" s="30" customFormat="1" x14ac:dyDescent="0.25">
      <c r="A102" s="35" t="s">
        <v>100</v>
      </c>
      <c r="B102" s="41">
        <v>8196</v>
      </c>
    </row>
    <row r="103" spans="1:2" s="30" customFormat="1" x14ac:dyDescent="0.25">
      <c r="A103" s="29"/>
      <c r="B103" s="29"/>
    </row>
    <row r="104" spans="1:2" s="30" customFormat="1" x14ac:dyDescent="0.25"/>
    <row r="105" spans="1:2" s="30" customFormat="1" x14ac:dyDescent="0.25"/>
    <row r="106" spans="1:2" s="30" customFormat="1" x14ac:dyDescent="0.25"/>
    <row r="107" spans="1:2" s="30" customFormat="1" x14ac:dyDescent="0.25"/>
    <row r="108" spans="1:2" s="30" customFormat="1" x14ac:dyDescent="0.25"/>
    <row r="109" spans="1:2" s="30" customFormat="1" x14ac:dyDescent="0.25"/>
    <row r="110" spans="1:2" s="30" customFormat="1" x14ac:dyDescent="0.25"/>
    <row r="111" spans="1:2" s="30" customFormat="1" x14ac:dyDescent="0.25"/>
    <row r="112" spans="1:2" s="30" customFormat="1" x14ac:dyDescent="0.25"/>
    <row r="113" s="30" customFormat="1" x14ac:dyDescent="0.25"/>
    <row r="114" s="30" customFormat="1" x14ac:dyDescent="0.25"/>
    <row r="115" s="30" customFormat="1" x14ac:dyDescent="0.25"/>
    <row r="116" s="30" customFormat="1" x14ac:dyDescent="0.25"/>
    <row r="117" s="30" customFormat="1" x14ac:dyDescent="0.25"/>
    <row r="118" s="30" customFormat="1" x14ac:dyDescent="0.25"/>
    <row r="119" s="30" customFormat="1" x14ac:dyDescent="0.25"/>
    <row r="120" s="30" customFormat="1" x14ac:dyDescent="0.25"/>
    <row r="121" s="30" customFormat="1" x14ac:dyDescent="0.25"/>
    <row r="122" s="30" customFormat="1" x14ac:dyDescent="0.25"/>
    <row r="123" s="30" customFormat="1" x14ac:dyDescent="0.25"/>
    <row r="124" s="30" customFormat="1" x14ac:dyDescent="0.25"/>
    <row r="125" s="30" customFormat="1" x14ac:dyDescent="0.25"/>
    <row r="126" s="30" customFormat="1" x14ac:dyDescent="0.25"/>
    <row r="127" s="30" customFormat="1" x14ac:dyDescent="0.25"/>
    <row r="128" s="30" customFormat="1" x14ac:dyDescent="0.25"/>
    <row r="129" s="30" customFormat="1" x14ac:dyDescent="0.25"/>
    <row r="130" s="30" customFormat="1" x14ac:dyDescent="0.25"/>
    <row r="131" s="30" customFormat="1" x14ac:dyDescent="0.25"/>
    <row r="132" s="30" customFormat="1" x14ac:dyDescent="0.25"/>
    <row r="133" s="30" customFormat="1" x14ac:dyDescent="0.25"/>
    <row r="134" s="30" customFormat="1" x14ac:dyDescent="0.25"/>
    <row r="135" s="30" customFormat="1" x14ac:dyDescent="0.25"/>
    <row r="136" s="30" customFormat="1" x14ac:dyDescent="0.25"/>
    <row r="137" s="30" customFormat="1" x14ac:dyDescent="0.25"/>
    <row r="138" s="30" customFormat="1" x14ac:dyDescent="0.25"/>
    <row r="139" s="30" customFormat="1" x14ac:dyDescent="0.25"/>
    <row r="140" s="30" customFormat="1" x14ac:dyDescent="0.25"/>
    <row r="141" s="30" customFormat="1" x14ac:dyDescent="0.25"/>
    <row r="142" s="30" customFormat="1" x14ac:dyDescent="0.25"/>
    <row r="143" s="30" customFormat="1" x14ac:dyDescent="0.25"/>
    <row r="144" s="30" customFormat="1" x14ac:dyDescent="0.25"/>
    <row r="145" s="30" customFormat="1" x14ac:dyDescent="0.25"/>
    <row r="146" s="30" customFormat="1" x14ac:dyDescent="0.25"/>
    <row r="147" s="30" customFormat="1" x14ac:dyDescent="0.25"/>
    <row r="148" s="30" customFormat="1" x14ac:dyDescent="0.25"/>
    <row r="149" s="30" customFormat="1" x14ac:dyDescent="0.25"/>
    <row r="150" s="30" customFormat="1" x14ac:dyDescent="0.25"/>
    <row r="151" s="30" customFormat="1" x14ac:dyDescent="0.25"/>
    <row r="152" s="30" customFormat="1" x14ac:dyDescent="0.25"/>
    <row r="153" s="30" customFormat="1" x14ac:dyDescent="0.25"/>
    <row r="154" s="30" customFormat="1" x14ac:dyDescent="0.25"/>
    <row r="155" s="30" customFormat="1" x14ac:dyDescent="0.25"/>
    <row r="156" s="30" customFormat="1" x14ac:dyDescent="0.25"/>
    <row r="157" s="30" customFormat="1" x14ac:dyDescent="0.25"/>
    <row r="158" s="30" customFormat="1" x14ac:dyDescent="0.25"/>
    <row r="159" s="30" customFormat="1" x14ac:dyDescent="0.25"/>
    <row r="160" s="30" customFormat="1" x14ac:dyDescent="0.25"/>
    <row r="161" s="30" customFormat="1" x14ac:dyDescent="0.25"/>
    <row r="162" s="30" customFormat="1" x14ac:dyDescent="0.25"/>
    <row r="163" s="30" customFormat="1" x14ac:dyDescent="0.25"/>
    <row r="164" s="30" customFormat="1" x14ac:dyDescent="0.25"/>
    <row r="165" s="30" customFormat="1" x14ac:dyDescent="0.25"/>
    <row r="166" s="30" customFormat="1" x14ac:dyDescent="0.25"/>
    <row r="167" s="30" customFormat="1" x14ac:dyDescent="0.25"/>
    <row r="168" s="30" customFormat="1" x14ac:dyDescent="0.25"/>
    <row r="169" s="30" customFormat="1" x14ac:dyDescent="0.25"/>
    <row r="170" s="30" customFormat="1" x14ac:dyDescent="0.25"/>
    <row r="171" s="30" customFormat="1" x14ac:dyDescent="0.25"/>
    <row r="172" s="30" customFormat="1" x14ac:dyDescent="0.25"/>
    <row r="173" s="30" customFormat="1" x14ac:dyDescent="0.25"/>
    <row r="174" s="30" customFormat="1" x14ac:dyDescent="0.25"/>
    <row r="175" s="30" customFormat="1" x14ac:dyDescent="0.25"/>
    <row r="176" s="30" customFormat="1" x14ac:dyDescent="0.25"/>
    <row r="177" s="30" customFormat="1" x14ac:dyDescent="0.25"/>
    <row r="178" s="30" customFormat="1" x14ac:dyDescent="0.25"/>
    <row r="179" s="30" customFormat="1" x14ac:dyDescent="0.25"/>
    <row r="180" s="30" customFormat="1" x14ac:dyDescent="0.25"/>
    <row r="181" s="30" customFormat="1" x14ac:dyDescent="0.25"/>
    <row r="182" s="30" customFormat="1" x14ac:dyDescent="0.25"/>
    <row r="183" s="30" customFormat="1" x14ac:dyDescent="0.25"/>
    <row r="184" s="30" customFormat="1" x14ac:dyDescent="0.25"/>
    <row r="185" s="30" customFormat="1" x14ac:dyDescent="0.25"/>
    <row r="186" s="30" customFormat="1" x14ac:dyDescent="0.25"/>
    <row r="187" s="30" customFormat="1" x14ac:dyDescent="0.25"/>
    <row r="188" s="30" customFormat="1" x14ac:dyDescent="0.25"/>
    <row r="189" s="30" customFormat="1" x14ac:dyDescent="0.25"/>
    <row r="190" s="30" customFormat="1" x14ac:dyDescent="0.25"/>
    <row r="191" s="30" customFormat="1" x14ac:dyDescent="0.25"/>
    <row r="192" s="30" customFormat="1" x14ac:dyDescent="0.25"/>
    <row r="193" s="30" customFormat="1" x14ac:dyDescent="0.25"/>
    <row r="194" s="30" customFormat="1" x14ac:dyDescent="0.25"/>
    <row r="195" s="30" customFormat="1" x14ac:dyDescent="0.25"/>
    <row r="196" s="30" customFormat="1" x14ac:dyDescent="0.25"/>
    <row r="197" s="30" customFormat="1" x14ac:dyDescent="0.25"/>
    <row r="198" s="30" customFormat="1" x14ac:dyDescent="0.25"/>
    <row r="199" s="30" customFormat="1" x14ac:dyDescent="0.25"/>
    <row r="200" s="30" customFormat="1" x14ac:dyDescent="0.25"/>
    <row r="201" s="30" customFormat="1" x14ac:dyDescent="0.25"/>
    <row r="202" s="30" customFormat="1" x14ac:dyDescent="0.25"/>
    <row r="203" s="30" customFormat="1" x14ac:dyDescent="0.25"/>
    <row r="204" s="30" customFormat="1" x14ac:dyDescent="0.25"/>
    <row r="205" s="30" customFormat="1" x14ac:dyDescent="0.25"/>
    <row r="206" s="30" customFormat="1" x14ac:dyDescent="0.25"/>
    <row r="207" s="30" customFormat="1" x14ac:dyDescent="0.25"/>
    <row r="208" s="30" customFormat="1" x14ac:dyDescent="0.25"/>
    <row r="209" s="30" customFormat="1" x14ac:dyDescent="0.25"/>
    <row r="210" s="30" customFormat="1" x14ac:dyDescent="0.25"/>
    <row r="211" s="30" customFormat="1" x14ac:dyDescent="0.25"/>
    <row r="212" s="30" customFormat="1" x14ac:dyDescent="0.25"/>
    <row r="213" s="30" customFormat="1" x14ac:dyDescent="0.25"/>
    <row r="214" s="30" customFormat="1" x14ac:dyDescent="0.25"/>
    <row r="215" s="30" customFormat="1" x14ac:dyDescent="0.25"/>
    <row r="216" s="30" customFormat="1" x14ac:dyDescent="0.25"/>
    <row r="217" s="30" customFormat="1" x14ac:dyDescent="0.25"/>
    <row r="218" s="30" customFormat="1" x14ac:dyDescent="0.25"/>
    <row r="219" s="30" customFormat="1" x14ac:dyDescent="0.25"/>
    <row r="220" s="30" customFormat="1" x14ac:dyDescent="0.25"/>
    <row r="221" s="30" customFormat="1" x14ac:dyDescent="0.25"/>
    <row r="222" s="30" customFormat="1" x14ac:dyDescent="0.25"/>
    <row r="223" s="30" customFormat="1" x14ac:dyDescent="0.25"/>
    <row r="224" s="30" customFormat="1" x14ac:dyDescent="0.25"/>
    <row r="225" s="30" customFormat="1" x14ac:dyDescent="0.25"/>
    <row r="226" s="30" customFormat="1" x14ac:dyDescent="0.25"/>
    <row r="227" s="30" customFormat="1" x14ac:dyDescent="0.25"/>
    <row r="228" s="30" customFormat="1" x14ac:dyDescent="0.25"/>
    <row r="229" s="30" customFormat="1" x14ac:dyDescent="0.25"/>
    <row r="230" s="30" customFormat="1" x14ac:dyDescent="0.25"/>
    <row r="231" s="30" customFormat="1" x14ac:dyDescent="0.25"/>
    <row r="232" s="30" customFormat="1" x14ac:dyDescent="0.25"/>
    <row r="233" s="30" customFormat="1" x14ac:dyDescent="0.25"/>
    <row r="234" s="30" customFormat="1" x14ac:dyDescent="0.25"/>
    <row r="235" s="30" customFormat="1" x14ac:dyDescent="0.25"/>
    <row r="236" s="30" customFormat="1" x14ac:dyDescent="0.25"/>
    <row r="237" s="30" customFormat="1" x14ac:dyDescent="0.25"/>
    <row r="238" s="30" customFormat="1" x14ac:dyDescent="0.25"/>
    <row r="239" s="30" customFormat="1" x14ac:dyDescent="0.25"/>
    <row r="240" s="30" customFormat="1" x14ac:dyDescent="0.25"/>
    <row r="241" s="30" customFormat="1" x14ac:dyDescent="0.25"/>
    <row r="242" s="30" customFormat="1" x14ac:dyDescent="0.25"/>
    <row r="243" s="30" customFormat="1" x14ac:dyDescent="0.25"/>
    <row r="244" s="30" customFormat="1" x14ac:dyDescent="0.25"/>
    <row r="245" s="30" customFormat="1" x14ac:dyDescent="0.25"/>
    <row r="246" s="30" customFormat="1" x14ac:dyDescent="0.25"/>
    <row r="247" s="30" customFormat="1" x14ac:dyDescent="0.25"/>
    <row r="248" s="30" customFormat="1" x14ac:dyDescent="0.25"/>
    <row r="249" s="30" customFormat="1" x14ac:dyDescent="0.25"/>
    <row r="250" s="30" customFormat="1" x14ac:dyDescent="0.25"/>
    <row r="251" s="30" customFormat="1" x14ac:dyDescent="0.25"/>
    <row r="252" s="30" customFormat="1" x14ac:dyDescent="0.25"/>
    <row r="253" s="30" customFormat="1" x14ac:dyDescent="0.25"/>
    <row r="254" s="30" customFormat="1" x14ac:dyDescent="0.25"/>
    <row r="255" s="30" customFormat="1" x14ac:dyDescent="0.25"/>
    <row r="256" s="30" customFormat="1" x14ac:dyDescent="0.25"/>
    <row r="257" s="30" customFormat="1" x14ac:dyDescent="0.25"/>
    <row r="258" s="30" customFormat="1" x14ac:dyDescent="0.25"/>
    <row r="259" s="30" customFormat="1" x14ac:dyDescent="0.25"/>
    <row r="260" s="30" customFormat="1" x14ac:dyDescent="0.25"/>
    <row r="261" s="30" customFormat="1" x14ac:dyDescent="0.25"/>
    <row r="262" s="30" customFormat="1" x14ac:dyDescent="0.25"/>
    <row r="263" s="30" customFormat="1" x14ac:dyDescent="0.25"/>
    <row r="264" s="30" customFormat="1" x14ac:dyDescent="0.25"/>
    <row r="265" s="30" customFormat="1" x14ac:dyDescent="0.25"/>
    <row r="266" s="30" customFormat="1" x14ac:dyDescent="0.25"/>
    <row r="267" s="30" customFormat="1" x14ac:dyDescent="0.25"/>
    <row r="268" s="30" customFormat="1" x14ac:dyDescent="0.25"/>
    <row r="269" s="30" customFormat="1" x14ac:dyDescent="0.25"/>
    <row r="270" s="30" customFormat="1" x14ac:dyDescent="0.25"/>
    <row r="271" s="30" customFormat="1" x14ac:dyDescent="0.25"/>
    <row r="272" s="30" customFormat="1" x14ac:dyDescent="0.25"/>
    <row r="273" s="30" customFormat="1" x14ac:dyDescent="0.25"/>
    <row r="274" s="30" customFormat="1" x14ac:dyDescent="0.25"/>
    <row r="275" s="30" customFormat="1" x14ac:dyDescent="0.25"/>
    <row r="276" s="30" customFormat="1" x14ac:dyDescent="0.25"/>
    <row r="277" s="30" customFormat="1" x14ac:dyDescent="0.25"/>
    <row r="278" s="30" customFormat="1" x14ac:dyDescent="0.25"/>
    <row r="279" s="30" customFormat="1" x14ac:dyDescent="0.25"/>
    <row r="280" s="30" customFormat="1" x14ac:dyDescent="0.25"/>
    <row r="281" s="30" customFormat="1" x14ac:dyDescent="0.25"/>
    <row r="282" s="30" customFormat="1" x14ac:dyDescent="0.25"/>
    <row r="283" s="30" customFormat="1" x14ac:dyDescent="0.25"/>
    <row r="284" s="30" customFormat="1" x14ac:dyDescent="0.25"/>
    <row r="285" s="30" customFormat="1" x14ac:dyDescent="0.25"/>
    <row r="286" s="30" customFormat="1" x14ac:dyDescent="0.25"/>
    <row r="287" s="30" customFormat="1" x14ac:dyDescent="0.25"/>
    <row r="288" s="30" customFormat="1" x14ac:dyDescent="0.25"/>
    <row r="289" s="30" customFormat="1" x14ac:dyDescent="0.25"/>
    <row r="290" s="30" customFormat="1" x14ac:dyDescent="0.25"/>
    <row r="291" s="30" customFormat="1" x14ac:dyDescent="0.25"/>
    <row r="292" s="30" customFormat="1" x14ac:dyDescent="0.25"/>
    <row r="293" s="30" customFormat="1" x14ac:dyDescent="0.25"/>
    <row r="294" s="30" customFormat="1" x14ac:dyDescent="0.25"/>
    <row r="295" s="30" customFormat="1" x14ac:dyDescent="0.25"/>
    <row r="296" s="30" customFormat="1" x14ac:dyDescent="0.25"/>
    <row r="297" s="30" customFormat="1" x14ac:dyDescent="0.25"/>
    <row r="298" s="30" customFormat="1" x14ac:dyDescent="0.25"/>
    <row r="299" s="30" customFormat="1" x14ac:dyDescent="0.25"/>
    <row r="300" s="30" customFormat="1" x14ac:dyDescent="0.25"/>
    <row r="301" s="30" customFormat="1" x14ac:dyDescent="0.25"/>
    <row r="302" s="30" customFormat="1" x14ac:dyDescent="0.25"/>
    <row r="303" s="30" customFormat="1" x14ac:dyDescent="0.25"/>
    <row r="304" s="30" customFormat="1" x14ac:dyDescent="0.25"/>
    <row r="305" s="30" customFormat="1" x14ac:dyDescent="0.25"/>
    <row r="306" s="30" customFormat="1" x14ac:dyDescent="0.25"/>
    <row r="307" s="30" customFormat="1" x14ac:dyDescent="0.25"/>
    <row r="308" s="30" customFormat="1" x14ac:dyDescent="0.25"/>
    <row r="309" s="30" customFormat="1" x14ac:dyDescent="0.25"/>
    <row r="310" s="30" customFormat="1" x14ac:dyDescent="0.25"/>
    <row r="311" s="30" customFormat="1" x14ac:dyDescent="0.25"/>
    <row r="312" s="30" customFormat="1" x14ac:dyDescent="0.25"/>
    <row r="313" s="30" customFormat="1" x14ac:dyDescent="0.25"/>
    <row r="314" s="30" customFormat="1" x14ac:dyDescent="0.25"/>
    <row r="315" s="30" customFormat="1" x14ac:dyDescent="0.25"/>
    <row r="316" s="30" customFormat="1" x14ac:dyDescent="0.25"/>
    <row r="317" s="30" customFormat="1" x14ac:dyDescent="0.25"/>
    <row r="318" s="30" customFormat="1" x14ac:dyDescent="0.25"/>
    <row r="319" s="30" customFormat="1" x14ac:dyDescent="0.25"/>
    <row r="320" s="30" customFormat="1" x14ac:dyDescent="0.25"/>
    <row r="321" s="30" customFormat="1" x14ac:dyDescent="0.25"/>
    <row r="322" s="30" customFormat="1" x14ac:dyDescent="0.25"/>
    <row r="323" s="30" customFormat="1" x14ac:dyDescent="0.25"/>
    <row r="324" s="30" customFormat="1" x14ac:dyDescent="0.25"/>
    <row r="325" s="30" customFormat="1" x14ac:dyDescent="0.25"/>
    <row r="326" s="30" customFormat="1" x14ac:dyDescent="0.25"/>
    <row r="327" s="30" customFormat="1" x14ac:dyDescent="0.25"/>
    <row r="328" s="30" customFormat="1" x14ac:dyDescent="0.25"/>
    <row r="329" s="30" customFormat="1" x14ac:dyDescent="0.25"/>
    <row r="330" s="30" customFormat="1" x14ac:dyDescent="0.25"/>
    <row r="331" s="30" customFormat="1" x14ac:dyDescent="0.25"/>
    <row r="332" s="30" customFormat="1" x14ac:dyDescent="0.25"/>
    <row r="333" s="30" customFormat="1" x14ac:dyDescent="0.25"/>
    <row r="334" s="30" customFormat="1" x14ac:dyDescent="0.25"/>
    <row r="335" s="30" customFormat="1" x14ac:dyDescent="0.25"/>
    <row r="336" s="30" customFormat="1" x14ac:dyDescent="0.25"/>
    <row r="337" s="30" customFormat="1" x14ac:dyDescent="0.25"/>
    <row r="338" s="30" customFormat="1" x14ac:dyDescent="0.25"/>
    <row r="339" s="30" customFormat="1" x14ac:dyDescent="0.25"/>
    <row r="340" s="30" customFormat="1" x14ac:dyDescent="0.25"/>
    <row r="341" s="30" customFormat="1" x14ac:dyDescent="0.25"/>
    <row r="342" s="30" customFormat="1" x14ac:dyDescent="0.25"/>
    <row r="343" s="30" customFormat="1" x14ac:dyDescent="0.25"/>
    <row r="344" s="30" customFormat="1" x14ac:dyDescent="0.25"/>
    <row r="345" s="30" customFormat="1" x14ac:dyDescent="0.25"/>
    <row r="346" s="30" customFormat="1" x14ac:dyDescent="0.25"/>
    <row r="347" s="30" customFormat="1" x14ac:dyDescent="0.25"/>
    <row r="348" s="30" customFormat="1" x14ac:dyDescent="0.25"/>
    <row r="349" s="30" customFormat="1" x14ac:dyDescent="0.25"/>
    <row r="350" s="30" customFormat="1" x14ac:dyDescent="0.25"/>
    <row r="351" s="30" customFormat="1" x14ac:dyDescent="0.25"/>
    <row r="352" s="30" customFormat="1" x14ac:dyDescent="0.25"/>
    <row r="353" s="30" customFormat="1" x14ac:dyDescent="0.25"/>
    <row r="354" s="30" customFormat="1" x14ac:dyDescent="0.25"/>
    <row r="355" s="30" customFormat="1" x14ac:dyDescent="0.25"/>
    <row r="356" s="30" customFormat="1" x14ac:dyDescent="0.25"/>
    <row r="357" s="30" customFormat="1" x14ac:dyDescent="0.25"/>
    <row r="358" s="30" customFormat="1" x14ac:dyDescent="0.25"/>
    <row r="359" s="30" customFormat="1" x14ac:dyDescent="0.25"/>
    <row r="360" s="30" customFormat="1" x14ac:dyDescent="0.25"/>
    <row r="361" s="30" customFormat="1" x14ac:dyDescent="0.25"/>
    <row r="362" s="30" customFormat="1" x14ac:dyDescent="0.25"/>
    <row r="363" s="30" customFormat="1" x14ac:dyDescent="0.25"/>
    <row r="364" s="30" customFormat="1" x14ac:dyDescent="0.25"/>
    <row r="365" s="30" customFormat="1" x14ac:dyDescent="0.25"/>
    <row r="366" s="30" customFormat="1" x14ac:dyDescent="0.25"/>
    <row r="367" s="30" customFormat="1" x14ac:dyDescent="0.25"/>
    <row r="368" s="30" customFormat="1" x14ac:dyDescent="0.25"/>
    <row r="369" s="30" customFormat="1" x14ac:dyDescent="0.25"/>
    <row r="370" s="30" customFormat="1" x14ac:dyDescent="0.25"/>
    <row r="371" s="30" customFormat="1" x14ac:dyDescent="0.25"/>
    <row r="372" s="30" customFormat="1" x14ac:dyDescent="0.25"/>
    <row r="373" s="30" customFormat="1" x14ac:dyDescent="0.25"/>
    <row r="374" s="30" customFormat="1" x14ac:dyDescent="0.25"/>
    <row r="375" s="30" customFormat="1" x14ac:dyDescent="0.25"/>
    <row r="376" s="30" customFormat="1" x14ac:dyDescent="0.25"/>
    <row r="377" s="30" customFormat="1" x14ac:dyDescent="0.25"/>
    <row r="378" s="30" customFormat="1" x14ac:dyDescent="0.25"/>
    <row r="379" s="30" customFormat="1" x14ac:dyDescent="0.25"/>
    <row r="380" s="30" customFormat="1" x14ac:dyDescent="0.25"/>
    <row r="381" s="30" customFormat="1" x14ac:dyDescent="0.25"/>
    <row r="382" s="30" customFormat="1" x14ac:dyDescent="0.25"/>
    <row r="383" s="30" customFormat="1" x14ac:dyDescent="0.25"/>
    <row r="384" s="30" customFormat="1" x14ac:dyDescent="0.25"/>
    <row r="385" s="30" customFormat="1" x14ac:dyDescent="0.25"/>
    <row r="386" s="30" customFormat="1" x14ac:dyDescent="0.25"/>
    <row r="387" s="30" customFormat="1" x14ac:dyDescent="0.25"/>
    <row r="388" s="30" customFormat="1" x14ac:dyDescent="0.25"/>
    <row r="389" s="30" customFormat="1" x14ac:dyDescent="0.25"/>
    <row r="390" s="30" customFormat="1" x14ac:dyDescent="0.25"/>
    <row r="391" s="30" customFormat="1" x14ac:dyDescent="0.25"/>
    <row r="392" s="30" customFormat="1" x14ac:dyDescent="0.25"/>
    <row r="393" s="30" customFormat="1" x14ac:dyDescent="0.25"/>
    <row r="394" s="30" customFormat="1" x14ac:dyDescent="0.25"/>
    <row r="395" s="30" customFormat="1" x14ac:dyDescent="0.25"/>
    <row r="396" s="30" customFormat="1" x14ac:dyDescent="0.25"/>
    <row r="397" s="30" customFormat="1" x14ac:dyDescent="0.25"/>
    <row r="398" s="30" customFormat="1" x14ac:dyDescent="0.25"/>
    <row r="399" s="30" customFormat="1" x14ac:dyDescent="0.25"/>
    <row r="400" s="30" customFormat="1" x14ac:dyDescent="0.25"/>
    <row r="401" s="30" customFormat="1" x14ac:dyDescent="0.25"/>
    <row r="402" s="30" customFormat="1" x14ac:dyDescent="0.25"/>
    <row r="403" s="30" customFormat="1" x14ac:dyDescent="0.25"/>
    <row r="404" s="30" customFormat="1" x14ac:dyDescent="0.25"/>
    <row r="405" s="30" customFormat="1" x14ac:dyDescent="0.25"/>
    <row r="406" s="30" customFormat="1" x14ac:dyDescent="0.25"/>
    <row r="407" s="30" customFormat="1" x14ac:dyDescent="0.25"/>
    <row r="408" s="30" customFormat="1" x14ac:dyDescent="0.25"/>
    <row r="409" s="30" customFormat="1" x14ac:dyDescent="0.25"/>
    <row r="410" s="30" customFormat="1" x14ac:dyDescent="0.25"/>
    <row r="411" s="30" customFormat="1" x14ac:dyDescent="0.25"/>
    <row r="412" s="30" customFormat="1" x14ac:dyDescent="0.25"/>
    <row r="413" s="30" customFormat="1" x14ac:dyDescent="0.25"/>
    <row r="414" s="30" customFormat="1" x14ac:dyDescent="0.25"/>
    <row r="415" s="30" customFormat="1" x14ac:dyDescent="0.25"/>
    <row r="416" s="30" customFormat="1" x14ac:dyDescent="0.25"/>
    <row r="417" s="30" customFormat="1" x14ac:dyDescent="0.25"/>
    <row r="418" s="30" customFormat="1" x14ac:dyDescent="0.25"/>
    <row r="419" s="30" customFormat="1" x14ac:dyDescent="0.25"/>
    <row r="420" s="30" customFormat="1" x14ac:dyDescent="0.25"/>
    <row r="421" s="30" customFormat="1" x14ac:dyDescent="0.25"/>
    <row r="422" s="30" customFormat="1" x14ac:dyDescent="0.25"/>
    <row r="423" s="30" customFormat="1" x14ac:dyDescent="0.25"/>
    <row r="424" s="30" customFormat="1" x14ac:dyDescent="0.25"/>
    <row r="425" s="30" customFormat="1" x14ac:dyDescent="0.25"/>
    <row r="426" s="30" customFormat="1" x14ac:dyDescent="0.25"/>
    <row r="427" s="30" customFormat="1" x14ac:dyDescent="0.25"/>
    <row r="428" s="30" customFormat="1" x14ac:dyDescent="0.25"/>
    <row r="429" s="30" customFormat="1" x14ac:dyDescent="0.25"/>
    <row r="430" s="30" customFormat="1" x14ac:dyDescent="0.25"/>
    <row r="431" s="30" customFormat="1" x14ac:dyDescent="0.25"/>
    <row r="432" s="30" customFormat="1" x14ac:dyDescent="0.25"/>
    <row r="433" s="30" customFormat="1" x14ac:dyDescent="0.25"/>
    <row r="434" s="30" customFormat="1" x14ac:dyDescent="0.25"/>
    <row r="435" s="30" customFormat="1" x14ac:dyDescent="0.25"/>
    <row r="436" s="30" customFormat="1" x14ac:dyDescent="0.25"/>
    <row r="437" s="30" customFormat="1" x14ac:dyDescent="0.25"/>
    <row r="438" s="30" customFormat="1" x14ac:dyDescent="0.25"/>
    <row r="439" s="30" customFormat="1" x14ac:dyDescent="0.25"/>
    <row r="440" s="30" customFormat="1" x14ac:dyDescent="0.25"/>
    <row r="441" s="30" customFormat="1" x14ac:dyDescent="0.25"/>
    <row r="442" s="30" customFormat="1" x14ac:dyDescent="0.25"/>
    <row r="443" s="30" customFormat="1" x14ac:dyDescent="0.25"/>
    <row r="444" s="30" customFormat="1" x14ac:dyDescent="0.25"/>
    <row r="445" s="30" customFormat="1" x14ac:dyDescent="0.25"/>
    <row r="446" s="30" customFormat="1" x14ac:dyDescent="0.25"/>
    <row r="447" s="30" customFormat="1" x14ac:dyDescent="0.25"/>
    <row r="448" s="30" customFormat="1" x14ac:dyDescent="0.25"/>
    <row r="449" s="30" customFormat="1" x14ac:dyDescent="0.25"/>
    <row r="450" s="30" customFormat="1" x14ac:dyDescent="0.25"/>
    <row r="451" s="30" customFormat="1" x14ac:dyDescent="0.25"/>
    <row r="452" s="30" customFormat="1" x14ac:dyDescent="0.25"/>
    <row r="453" s="30" customFormat="1" x14ac:dyDescent="0.25"/>
    <row r="454" s="30" customFormat="1" x14ac:dyDescent="0.25"/>
    <row r="455" s="30" customFormat="1" x14ac:dyDescent="0.25"/>
    <row r="456" s="30" customFormat="1" x14ac:dyDescent="0.25"/>
    <row r="457" s="30" customFormat="1" x14ac:dyDescent="0.25"/>
    <row r="458" s="30" customFormat="1" x14ac:dyDescent="0.25"/>
    <row r="459" s="30" customFormat="1" x14ac:dyDescent="0.25"/>
    <row r="460" s="30" customFormat="1" x14ac:dyDescent="0.25"/>
    <row r="461" s="30" customFormat="1" x14ac:dyDescent="0.25"/>
    <row r="462" s="30" customFormat="1" x14ac:dyDescent="0.25"/>
    <row r="463" s="30" customFormat="1" x14ac:dyDescent="0.25"/>
    <row r="464" s="30" customFormat="1" x14ac:dyDescent="0.25"/>
    <row r="465" s="30" customFormat="1" x14ac:dyDescent="0.25"/>
    <row r="466" s="30" customFormat="1" x14ac:dyDescent="0.25"/>
    <row r="467" s="30" customFormat="1" x14ac:dyDescent="0.25"/>
    <row r="468" s="30" customFormat="1" x14ac:dyDescent="0.25"/>
    <row r="469" s="30" customFormat="1" x14ac:dyDescent="0.25"/>
    <row r="470" s="30" customFormat="1" x14ac:dyDescent="0.25"/>
    <row r="471" s="30" customFormat="1" x14ac:dyDescent="0.25"/>
    <row r="472" s="30" customFormat="1" x14ac:dyDescent="0.25"/>
    <row r="473" s="30" customFormat="1" x14ac:dyDescent="0.25"/>
    <row r="474" s="30" customFormat="1" x14ac:dyDescent="0.25"/>
    <row r="475" s="30" customFormat="1" x14ac:dyDescent="0.25"/>
    <row r="476" s="30" customFormat="1" x14ac:dyDescent="0.25"/>
    <row r="477" s="30" customFormat="1" x14ac:dyDescent="0.25"/>
    <row r="478" s="30" customFormat="1" x14ac:dyDescent="0.25"/>
    <row r="479" s="30" customFormat="1" x14ac:dyDescent="0.25"/>
    <row r="480" s="30" customFormat="1" x14ac:dyDescent="0.25"/>
    <row r="481" s="30" customFormat="1" x14ac:dyDescent="0.25"/>
    <row r="482" s="30" customFormat="1" x14ac:dyDescent="0.25"/>
    <row r="483" s="30" customFormat="1" x14ac:dyDescent="0.25"/>
    <row r="484" s="30" customFormat="1" x14ac:dyDescent="0.25"/>
    <row r="485" s="30" customFormat="1" x14ac:dyDescent="0.25"/>
    <row r="486" s="30" customFormat="1" x14ac:dyDescent="0.25"/>
    <row r="487" s="30" customFormat="1" x14ac:dyDescent="0.25"/>
    <row r="488" s="30" customFormat="1" x14ac:dyDescent="0.25"/>
    <row r="489" s="30" customFormat="1" x14ac:dyDescent="0.25"/>
    <row r="490" s="30" customFormat="1" x14ac:dyDescent="0.25"/>
    <row r="491" s="30" customFormat="1" x14ac:dyDescent="0.25"/>
    <row r="492" s="30" customFormat="1" x14ac:dyDescent="0.25"/>
    <row r="493" s="30" customFormat="1" x14ac:dyDescent="0.25"/>
    <row r="494" s="30" customFormat="1" x14ac:dyDescent="0.25"/>
    <row r="495" s="30" customFormat="1" x14ac:dyDescent="0.25"/>
    <row r="496" s="30" customFormat="1" x14ac:dyDescent="0.25"/>
    <row r="497" s="30" customFormat="1" x14ac:dyDescent="0.25"/>
    <row r="498" s="30" customFormat="1" x14ac:dyDescent="0.25"/>
    <row r="499" s="30" customFormat="1" x14ac:dyDescent="0.25"/>
    <row r="500" s="30" customFormat="1" x14ac:dyDescent="0.25"/>
    <row r="501" s="30" customFormat="1" x14ac:dyDescent="0.25"/>
    <row r="502" s="30" customFormat="1" x14ac:dyDescent="0.25"/>
    <row r="503" s="30" customFormat="1" x14ac:dyDescent="0.25"/>
    <row r="504" s="30" customFormat="1" x14ac:dyDescent="0.25"/>
    <row r="505" s="30" customFormat="1" x14ac:dyDescent="0.25"/>
    <row r="506" s="30" customFormat="1" x14ac:dyDescent="0.25"/>
    <row r="507" s="30" customFormat="1" x14ac:dyDescent="0.25"/>
    <row r="508" s="30" customFormat="1" x14ac:dyDescent="0.25"/>
    <row r="509" s="30" customFormat="1" x14ac:dyDescent="0.25"/>
    <row r="510" s="30" customFormat="1" x14ac:dyDescent="0.25"/>
    <row r="511" s="30" customFormat="1" x14ac:dyDescent="0.25"/>
    <row r="512" s="30" customFormat="1" x14ac:dyDescent="0.25"/>
    <row r="513" s="30" customFormat="1" x14ac:dyDescent="0.25"/>
    <row r="514" s="30" customFormat="1" x14ac:dyDescent="0.25"/>
    <row r="515" s="30" customFormat="1" x14ac:dyDescent="0.25"/>
    <row r="516" s="30" customFormat="1" x14ac:dyDescent="0.25"/>
    <row r="517" s="30" customFormat="1" x14ac:dyDescent="0.25"/>
    <row r="518" s="30" customFormat="1" x14ac:dyDescent="0.25"/>
    <row r="519" s="30" customFormat="1" x14ac:dyDescent="0.25"/>
    <row r="520" s="30" customFormat="1" x14ac:dyDescent="0.25"/>
    <row r="521" s="30" customFormat="1" x14ac:dyDescent="0.25"/>
    <row r="522" s="30" customFormat="1" x14ac:dyDescent="0.25"/>
    <row r="523" s="30" customFormat="1" x14ac:dyDescent="0.25"/>
    <row r="524" s="30" customFormat="1" x14ac:dyDescent="0.25"/>
    <row r="525" s="30" customFormat="1" x14ac:dyDescent="0.25"/>
    <row r="526" s="30" customFormat="1" x14ac:dyDescent="0.25"/>
    <row r="527" s="30" customFormat="1" x14ac:dyDescent="0.25"/>
    <row r="528" s="30" customFormat="1" x14ac:dyDescent="0.25"/>
    <row r="529" s="30" customFormat="1" x14ac:dyDescent="0.25"/>
    <row r="530" s="30" customFormat="1" x14ac:dyDescent="0.25"/>
    <row r="531" s="30" customFormat="1" x14ac:dyDescent="0.25"/>
    <row r="532" s="30" customFormat="1" x14ac:dyDescent="0.25"/>
    <row r="533" s="30" customFormat="1" x14ac:dyDescent="0.25"/>
    <row r="534" s="30" customFormat="1" x14ac:dyDescent="0.25"/>
    <row r="535" s="30" customFormat="1" x14ac:dyDescent="0.25"/>
    <row r="536" s="30" customFormat="1" x14ac:dyDescent="0.25"/>
    <row r="537" s="30" customFormat="1" x14ac:dyDescent="0.25"/>
    <row r="538" s="30" customFormat="1" x14ac:dyDescent="0.25"/>
    <row r="539" s="30" customFormat="1" x14ac:dyDescent="0.25"/>
    <row r="540" s="30" customFormat="1" x14ac:dyDescent="0.25"/>
    <row r="541" s="30" customFormat="1" x14ac:dyDescent="0.25"/>
    <row r="542" s="30" customFormat="1" x14ac:dyDescent="0.25"/>
    <row r="543" s="30" customFormat="1" x14ac:dyDescent="0.25"/>
    <row r="544" s="30" customFormat="1" x14ac:dyDescent="0.25"/>
    <row r="545" s="30" customFormat="1" x14ac:dyDescent="0.25"/>
    <row r="546" s="30" customFormat="1" x14ac:dyDescent="0.25"/>
    <row r="547" s="30" customFormat="1" x14ac:dyDescent="0.25"/>
    <row r="548" s="30" customFormat="1" x14ac:dyDescent="0.25"/>
    <row r="549" s="30" customFormat="1" x14ac:dyDescent="0.25"/>
    <row r="550" s="30" customFormat="1" x14ac:dyDescent="0.25"/>
    <row r="551" s="30" customFormat="1" x14ac:dyDescent="0.25"/>
    <row r="552" s="30" customFormat="1" x14ac:dyDescent="0.25"/>
    <row r="553" s="30" customFormat="1" x14ac:dyDescent="0.25"/>
    <row r="554" s="30" customFormat="1" x14ac:dyDescent="0.25"/>
    <row r="555" s="30" customFormat="1" x14ac:dyDescent="0.25"/>
    <row r="556" s="30" customFormat="1" x14ac:dyDescent="0.25"/>
    <row r="557" s="30" customFormat="1" x14ac:dyDescent="0.25"/>
    <row r="558" s="30" customFormat="1" x14ac:dyDescent="0.25"/>
    <row r="559" s="30" customFormat="1" x14ac:dyDescent="0.25"/>
    <row r="560" s="30" customFormat="1" x14ac:dyDescent="0.25"/>
    <row r="561" s="30" customFormat="1" x14ac:dyDescent="0.25"/>
    <row r="562" s="30" customFormat="1" x14ac:dyDescent="0.25"/>
    <row r="563" s="30" customFormat="1" x14ac:dyDescent="0.25"/>
    <row r="564" s="30" customFormat="1" x14ac:dyDescent="0.25"/>
    <row r="565" s="30" customFormat="1" x14ac:dyDescent="0.25"/>
    <row r="566" s="30" customFormat="1" x14ac:dyDescent="0.25"/>
    <row r="567" s="30" customFormat="1" x14ac:dyDescent="0.25"/>
    <row r="568" s="30" customFormat="1" x14ac:dyDescent="0.25"/>
    <row r="569" s="30" customFormat="1" x14ac:dyDescent="0.25"/>
    <row r="570" s="30" customFormat="1" x14ac:dyDescent="0.25"/>
    <row r="571" s="30" customFormat="1" x14ac:dyDescent="0.25"/>
    <row r="572" s="30" customFormat="1" x14ac:dyDescent="0.25"/>
    <row r="573" s="30" customFormat="1" x14ac:dyDescent="0.25"/>
    <row r="574" s="30" customFormat="1" x14ac:dyDescent="0.25"/>
    <row r="575" s="30" customFormat="1" x14ac:dyDescent="0.25"/>
    <row r="576" s="30" customFormat="1" x14ac:dyDescent="0.25"/>
    <row r="577" s="30" customFormat="1" x14ac:dyDescent="0.25"/>
    <row r="578" s="30" customFormat="1" x14ac:dyDescent="0.25"/>
    <row r="579" s="30" customFormat="1" x14ac:dyDescent="0.25"/>
    <row r="580" s="30" customFormat="1" x14ac:dyDescent="0.25"/>
    <row r="581" s="30" customFormat="1" x14ac:dyDescent="0.25"/>
    <row r="582" s="30" customFormat="1" x14ac:dyDescent="0.25"/>
    <row r="583" s="30" customFormat="1" x14ac:dyDescent="0.25"/>
    <row r="584" s="30" customFormat="1" x14ac:dyDescent="0.25"/>
    <row r="585" s="30" customFormat="1" x14ac:dyDescent="0.25"/>
    <row r="586" s="30" customFormat="1" x14ac:dyDescent="0.25"/>
    <row r="587" s="30" customFormat="1" x14ac:dyDescent="0.25"/>
    <row r="588" s="30" customFormat="1" x14ac:dyDescent="0.25"/>
    <row r="589" s="30" customFormat="1" x14ac:dyDescent="0.25"/>
    <row r="590" s="30" customFormat="1" x14ac:dyDescent="0.25"/>
    <row r="591" s="30" customFormat="1" x14ac:dyDescent="0.25"/>
    <row r="592" s="30" customFormat="1" x14ac:dyDescent="0.25"/>
    <row r="593" s="30" customFormat="1" x14ac:dyDescent="0.25"/>
    <row r="594" s="30" customFormat="1" x14ac:dyDescent="0.25"/>
    <row r="595" s="30" customFormat="1" x14ac:dyDescent="0.25"/>
    <row r="596" s="30" customFormat="1" x14ac:dyDescent="0.25"/>
    <row r="597" s="30" customFormat="1" x14ac:dyDescent="0.25"/>
    <row r="598" s="30" customFormat="1" x14ac:dyDescent="0.25"/>
    <row r="599" s="30" customFormat="1" x14ac:dyDescent="0.25"/>
    <row r="600" s="30" customFormat="1" x14ac:dyDescent="0.25"/>
    <row r="601" s="30" customFormat="1" x14ac:dyDescent="0.25"/>
    <row r="602" s="30" customFormat="1" x14ac:dyDescent="0.25"/>
    <row r="603" s="30" customFormat="1" x14ac:dyDescent="0.25"/>
    <row r="604" s="30" customFormat="1" x14ac:dyDescent="0.25"/>
    <row r="605" s="30" customFormat="1" x14ac:dyDescent="0.25"/>
    <row r="606" s="30" customFormat="1" x14ac:dyDescent="0.25"/>
    <row r="607" s="30" customFormat="1" x14ac:dyDescent="0.25"/>
    <row r="608" s="30" customFormat="1" x14ac:dyDescent="0.25"/>
    <row r="609" s="30" customFormat="1" x14ac:dyDescent="0.25"/>
    <row r="610" s="30" customFormat="1" x14ac:dyDescent="0.25"/>
    <row r="611" s="30" customFormat="1" x14ac:dyDescent="0.25"/>
    <row r="612" s="30" customFormat="1" x14ac:dyDescent="0.25"/>
    <row r="613" s="30" customFormat="1" x14ac:dyDescent="0.25"/>
    <row r="614" s="30" customFormat="1" x14ac:dyDescent="0.25"/>
    <row r="615" s="30" customFormat="1" x14ac:dyDescent="0.25"/>
    <row r="616" s="30" customFormat="1" x14ac:dyDescent="0.25"/>
    <row r="617" s="30" customFormat="1" x14ac:dyDescent="0.25"/>
    <row r="618" s="30" customFormat="1" x14ac:dyDescent="0.25"/>
    <row r="619" s="30" customFormat="1" x14ac:dyDescent="0.25"/>
    <row r="620" s="30" customFormat="1" x14ac:dyDescent="0.25"/>
    <row r="621" s="30" customFormat="1" x14ac:dyDescent="0.25"/>
    <row r="622" s="30" customFormat="1" x14ac:dyDescent="0.25"/>
    <row r="623" s="30" customFormat="1" x14ac:dyDescent="0.25"/>
    <row r="624" s="30" customFormat="1" x14ac:dyDescent="0.25"/>
    <row r="625" s="30" customFormat="1" x14ac:dyDescent="0.25"/>
    <row r="626" s="30" customFormat="1" x14ac:dyDescent="0.25"/>
    <row r="627" s="30" customFormat="1" x14ac:dyDescent="0.25"/>
    <row r="628" s="30" customFormat="1" x14ac:dyDescent="0.25"/>
    <row r="629" s="30" customFormat="1" x14ac:dyDescent="0.25"/>
    <row r="630" s="30" customFormat="1" x14ac:dyDescent="0.25"/>
    <row r="631" s="30" customFormat="1" x14ac:dyDescent="0.25"/>
    <row r="632" s="30" customFormat="1" x14ac:dyDescent="0.25"/>
    <row r="633" s="30" customFormat="1" x14ac:dyDescent="0.25"/>
    <row r="634" s="30" customFormat="1" x14ac:dyDescent="0.25"/>
    <row r="635" s="30" customFormat="1" x14ac:dyDescent="0.25"/>
    <row r="636" s="30" customFormat="1" x14ac:dyDescent="0.25"/>
    <row r="637" s="30" customFormat="1" x14ac:dyDescent="0.25"/>
    <row r="638" s="30" customFormat="1" x14ac:dyDescent="0.25"/>
    <row r="639" s="30" customFormat="1" x14ac:dyDescent="0.25"/>
    <row r="640" s="30" customFormat="1" x14ac:dyDescent="0.25"/>
    <row r="641" s="30" customFormat="1" x14ac:dyDescent="0.25"/>
    <row r="642" s="30" customFormat="1" x14ac:dyDescent="0.25"/>
    <row r="643" s="30" customFormat="1" x14ac:dyDescent="0.25"/>
    <row r="644" s="30" customFormat="1" x14ac:dyDescent="0.25"/>
    <row r="645" s="30" customFormat="1" x14ac:dyDescent="0.25"/>
    <row r="646" s="30" customFormat="1" x14ac:dyDescent="0.25"/>
    <row r="647" s="30" customFormat="1" x14ac:dyDescent="0.25"/>
    <row r="648" s="30" customFormat="1" x14ac:dyDescent="0.25"/>
    <row r="649" s="30" customFormat="1" x14ac:dyDescent="0.25"/>
    <row r="650" s="30" customFormat="1" x14ac:dyDescent="0.25"/>
    <row r="651" s="30" customFormat="1" x14ac:dyDescent="0.25"/>
    <row r="652" s="30" customFormat="1" x14ac:dyDescent="0.25"/>
    <row r="653" s="30" customFormat="1" x14ac:dyDescent="0.25"/>
    <row r="654" s="30" customFormat="1" x14ac:dyDescent="0.25"/>
    <row r="655" s="30" customFormat="1" x14ac:dyDescent="0.25"/>
    <row r="656" s="30" customFormat="1" x14ac:dyDescent="0.25"/>
    <row r="657" s="30" customFormat="1" x14ac:dyDescent="0.25"/>
    <row r="658" s="30" customFormat="1" x14ac:dyDescent="0.25"/>
    <row r="659" s="30" customFormat="1" x14ac:dyDescent="0.25"/>
    <row r="660" s="30" customFormat="1" x14ac:dyDescent="0.25"/>
    <row r="661" s="30" customFormat="1" x14ac:dyDescent="0.25"/>
    <row r="662" s="30" customFormat="1" x14ac:dyDescent="0.25"/>
    <row r="663" s="30" customFormat="1" x14ac:dyDescent="0.25"/>
    <row r="664" s="30" customFormat="1" x14ac:dyDescent="0.25"/>
    <row r="665" s="30" customFormat="1" x14ac:dyDescent="0.25"/>
    <row r="666" s="30" customFormat="1" x14ac:dyDescent="0.25"/>
    <row r="667" s="30" customFormat="1" x14ac:dyDescent="0.25"/>
    <row r="668" s="30" customFormat="1" x14ac:dyDescent="0.25"/>
    <row r="669" s="30" customFormat="1" x14ac:dyDescent="0.25"/>
    <row r="670" s="30" customFormat="1" x14ac:dyDescent="0.25"/>
    <row r="671" s="30" customFormat="1" x14ac:dyDescent="0.25"/>
    <row r="672" s="30" customFormat="1" x14ac:dyDescent="0.25"/>
    <row r="673" s="30" customFormat="1" x14ac:dyDescent="0.25"/>
    <row r="674" s="30" customFormat="1" x14ac:dyDescent="0.25"/>
    <row r="675" s="30" customFormat="1" x14ac:dyDescent="0.25"/>
    <row r="676" s="30" customFormat="1" x14ac:dyDescent="0.25"/>
    <row r="677" s="30" customFormat="1" x14ac:dyDescent="0.25"/>
    <row r="678" s="30" customFormat="1" x14ac:dyDescent="0.25"/>
    <row r="679" s="30" customFormat="1" x14ac:dyDescent="0.25"/>
    <row r="680" s="30" customFormat="1" x14ac:dyDescent="0.25"/>
    <row r="681" s="30" customFormat="1" x14ac:dyDescent="0.25"/>
    <row r="682" s="30" customFormat="1" x14ac:dyDescent="0.25"/>
    <row r="683" s="30" customFormat="1" x14ac:dyDescent="0.25"/>
    <row r="684" s="30" customFormat="1" x14ac:dyDescent="0.25"/>
    <row r="685" s="30" customFormat="1" x14ac:dyDescent="0.25"/>
    <row r="686" s="30" customFormat="1" x14ac:dyDescent="0.25"/>
    <row r="687" s="30" customFormat="1" x14ac:dyDescent="0.25"/>
    <row r="688" s="30" customFormat="1" x14ac:dyDescent="0.25"/>
    <row r="689" s="30" customFormat="1" x14ac:dyDescent="0.25"/>
    <row r="690" s="30" customFormat="1" x14ac:dyDescent="0.25"/>
    <row r="691" s="30" customFormat="1" x14ac:dyDescent="0.25"/>
    <row r="692" s="30" customFormat="1" x14ac:dyDescent="0.25"/>
    <row r="693" s="30" customFormat="1" x14ac:dyDescent="0.25"/>
    <row r="694" s="30" customFormat="1" x14ac:dyDescent="0.25"/>
    <row r="695" s="30" customFormat="1" x14ac:dyDescent="0.25"/>
    <row r="696" s="30" customFormat="1" x14ac:dyDescent="0.25"/>
    <row r="697" s="30" customFormat="1" x14ac:dyDescent="0.25"/>
    <row r="698" s="30" customFormat="1" x14ac:dyDescent="0.25"/>
    <row r="699" s="30" customFormat="1" x14ac:dyDescent="0.25"/>
    <row r="700" s="30" customFormat="1" x14ac:dyDescent="0.25"/>
    <row r="701" s="30" customFormat="1" x14ac:dyDescent="0.25"/>
    <row r="702" s="30" customFormat="1" x14ac:dyDescent="0.25"/>
    <row r="703" s="30" customFormat="1" x14ac:dyDescent="0.25"/>
    <row r="704" s="30" customFormat="1" x14ac:dyDescent="0.25"/>
    <row r="705" s="30" customFormat="1" x14ac:dyDescent="0.25"/>
    <row r="706" s="30" customFormat="1" x14ac:dyDescent="0.25"/>
    <row r="707" s="30" customFormat="1" x14ac:dyDescent="0.25"/>
    <row r="708" s="30" customFormat="1" x14ac:dyDescent="0.25"/>
    <row r="709" s="30" customFormat="1" x14ac:dyDescent="0.25"/>
    <row r="710" s="30" customFormat="1" x14ac:dyDescent="0.25"/>
    <row r="711" s="30" customFormat="1" x14ac:dyDescent="0.25"/>
    <row r="712" s="30" customFormat="1" x14ac:dyDescent="0.25"/>
    <row r="713" s="30" customFormat="1" x14ac:dyDescent="0.25"/>
    <row r="714" s="30" customFormat="1" x14ac:dyDescent="0.25"/>
    <row r="715" s="30" customFormat="1" x14ac:dyDescent="0.25"/>
    <row r="716" s="30" customFormat="1" x14ac:dyDescent="0.25"/>
    <row r="717" s="30" customFormat="1" x14ac:dyDescent="0.25"/>
    <row r="718" s="30" customFormat="1" x14ac:dyDescent="0.25"/>
    <row r="719" s="30" customFormat="1" x14ac:dyDescent="0.25"/>
    <row r="720" s="30" customFormat="1" x14ac:dyDescent="0.25"/>
    <row r="721" s="30" customFormat="1" x14ac:dyDescent="0.25"/>
    <row r="722" s="30" customFormat="1" x14ac:dyDescent="0.25"/>
    <row r="723" s="30" customFormat="1" x14ac:dyDescent="0.25"/>
    <row r="724" s="30" customFormat="1" x14ac:dyDescent="0.25"/>
    <row r="725" s="30" customFormat="1" x14ac:dyDescent="0.25"/>
    <row r="726" s="30" customFormat="1" x14ac:dyDescent="0.25"/>
    <row r="727" s="30" customFormat="1" x14ac:dyDescent="0.25"/>
    <row r="728" s="30" customFormat="1" x14ac:dyDescent="0.25"/>
    <row r="729" s="30" customFormat="1" x14ac:dyDescent="0.25"/>
    <row r="730" s="30" customFormat="1" x14ac:dyDescent="0.25"/>
    <row r="731" s="30" customFormat="1" x14ac:dyDescent="0.25"/>
    <row r="732" s="30" customFormat="1" x14ac:dyDescent="0.25"/>
    <row r="733" s="30" customFormat="1" x14ac:dyDescent="0.25"/>
    <row r="734" s="30" customFormat="1" x14ac:dyDescent="0.25"/>
    <row r="735" s="30" customFormat="1" x14ac:dyDescent="0.25"/>
    <row r="736" s="30" customFormat="1" x14ac:dyDescent="0.25"/>
    <row r="737" s="30" customFormat="1" x14ac:dyDescent="0.25"/>
    <row r="738" s="30" customFormat="1" x14ac:dyDescent="0.25"/>
    <row r="739" s="30" customFormat="1" x14ac:dyDescent="0.25"/>
    <row r="740" s="30" customFormat="1" x14ac:dyDescent="0.25"/>
    <row r="741" s="30" customFormat="1" x14ac:dyDescent="0.25"/>
    <row r="742" s="30" customFormat="1" x14ac:dyDescent="0.25"/>
    <row r="743" s="30" customFormat="1" x14ac:dyDescent="0.25"/>
    <row r="744" s="30" customFormat="1" x14ac:dyDescent="0.25"/>
    <row r="745" s="30" customFormat="1" x14ac:dyDescent="0.25"/>
    <row r="746" s="30" customFormat="1" x14ac:dyDescent="0.25"/>
    <row r="747" s="30" customFormat="1" x14ac:dyDescent="0.25"/>
    <row r="748" s="30" customFormat="1" x14ac:dyDescent="0.25"/>
    <row r="749" s="30" customFormat="1" x14ac:dyDescent="0.25"/>
    <row r="750" s="30" customFormat="1" x14ac:dyDescent="0.25"/>
    <row r="751" s="30" customFormat="1" x14ac:dyDescent="0.25"/>
    <row r="752" s="30" customFormat="1" x14ac:dyDescent="0.25"/>
    <row r="753" s="30" customFormat="1" x14ac:dyDescent="0.25"/>
    <row r="754" s="30" customFormat="1" x14ac:dyDescent="0.25"/>
    <row r="755" s="30" customFormat="1" x14ac:dyDescent="0.25"/>
    <row r="756" s="30" customFormat="1" x14ac:dyDescent="0.25"/>
    <row r="757" s="30" customFormat="1" x14ac:dyDescent="0.25"/>
    <row r="758" s="30" customFormat="1" x14ac:dyDescent="0.25"/>
    <row r="759" s="30" customFormat="1" x14ac:dyDescent="0.25"/>
    <row r="760" s="30" customFormat="1" x14ac:dyDescent="0.25"/>
    <row r="761" s="30" customFormat="1" x14ac:dyDescent="0.25"/>
    <row r="762" s="30" customFormat="1" x14ac:dyDescent="0.25"/>
    <row r="763" s="30" customFormat="1" x14ac:dyDescent="0.25"/>
    <row r="764" s="30" customFormat="1" x14ac:dyDescent="0.25"/>
    <row r="765" s="30" customFormat="1" x14ac:dyDescent="0.25"/>
    <row r="766" s="30" customFormat="1" x14ac:dyDescent="0.25"/>
    <row r="767" s="30" customFormat="1" x14ac:dyDescent="0.25"/>
    <row r="768" s="30" customFormat="1" x14ac:dyDescent="0.25"/>
    <row r="769" s="30" customFormat="1" x14ac:dyDescent="0.25"/>
    <row r="770" s="30" customFormat="1" x14ac:dyDescent="0.25"/>
    <row r="771" s="30" customFormat="1" x14ac:dyDescent="0.25"/>
    <row r="772" s="30" customFormat="1" x14ac:dyDescent="0.25"/>
    <row r="773" s="30" customFormat="1" x14ac:dyDescent="0.25"/>
    <row r="774" s="30" customFormat="1" x14ac:dyDescent="0.25"/>
    <row r="775" s="30" customFormat="1" x14ac:dyDescent="0.25"/>
    <row r="776" s="30" customFormat="1" x14ac:dyDescent="0.25"/>
    <row r="777" s="30" customFormat="1" x14ac:dyDescent="0.25"/>
    <row r="778" s="30" customFormat="1" x14ac:dyDescent="0.25"/>
    <row r="779" s="30" customFormat="1" x14ac:dyDescent="0.25"/>
    <row r="780" s="30" customFormat="1" x14ac:dyDescent="0.25"/>
    <row r="781" s="30" customFormat="1" x14ac:dyDescent="0.25"/>
    <row r="782" s="30" customFormat="1" x14ac:dyDescent="0.25"/>
    <row r="783" s="30" customFormat="1" x14ac:dyDescent="0.25"/>
    <row r="784" s="30" customFormat="1" x14ac:dyDescent="0.25"/>
    <row r="785" s="30" customFormat="1" x14ac:dyDescent="0.25"/>
    <row r="786" s="30" customFormat="1" x14ac:dyDescent="0.25"/>
    <row r="787" s="30" customFormat="1" x14ac:dyDescent="0.25"/>
    <row r="788" s="30" customFormat="1" x14ac:dyDescent="0.25"/>
    <row r="789" s="30" customFormat="1" x14ac:dyDescent="0.25"/>
    <row r="790" s="30" customFormat="1" x14ac:dyDescent="0.25"/>
    <row r="791" s="30" customFormat="1" x14ac:dyDescent="0.25"/>
    <row r="792" s="30" customFormat="1" x14ac:dyDescent="0.25"/>
    <row r="793" s="30" customFormat="1" x14ac:dyDescent="0.25"/>
    <row r="794" s="30" customFormat="1" x14ac:dyDescent="0.25"/>
    <row r="795" s="30" customFormat="1" x14ac:dyDescent="0.25"/>
    <row r="796" s="30" customFormat="1" x14ac:dyDescent="0.25"/>
    <row r="797" s="30" customFormat="1" x14ac:dyDescent="0.25"/>
    <row r="798" s="30" customFormat="1" x14ac:dyDescent="0.25"/>
    <row r="799" s="30" customFormat="1" x14ac:dyDescent="0.25"/>
    <row r="800" s="30" customFormat="1" x14ac:dyDescent="0.25"/>
    <row r="801" s="30" customFormat="1" x14ac:dyDescent="0.25"/>
    <row r="802" s="30" customFormat="1" x14ac:dyDescent="0.25"/>
    <row r="803" s="30" customFormat="1" x14ac:dyDescent="0.25"/>
    <row r="804" s="30" customFormat="1" x14ac:dyDescent="0.25"/>
    <row r="805" s="30" customFormat="1" x14ac:dyDescent="0.25"/>
    <row r="806" s="30" customFormat="1" x14ac:dyDescent="0.25"/>
    <row r="807" s="30" customFormat="1" x14ac:dyDescent="0.25"/>
    <row r="808" s="30" customFormat="1" x14ac:dyDescent="0.25"/>
    <row r="809" s="30" customFormat="1" x14ac:dyDescent="0.25"/>
    <row r="810" s="30" customFormat="1" x14ac:dyDescent="0.25"/>
    <row r="811" s="30" customFormat="1" x14ac:dyDescent="0.25"/>
    <row r="812" s="30" customFormat="1" x14ac:dyDescent="0.25"/>
    <row r="813" s="30" customFormat="1" x14ac:dyDescent="0.25"/>
    <row r="814" s="30" customFormat="1" x14ac:dyDescent="0.25"/>
    <row r="815" s="30" customFormat="1" x14ac:dyDescent="0.25"/>
    <row r="816" s="30" customFormat="1" x14ac:dyDescent="0.25"/>
    <row r="817" s="30" customFormat="1" x14ac:dyDescent="0.25"/>
    <row r="818" s="30" customFormat="1" x14ac:dyDescent="0.25"/>
    <row r="819" s="30" customFormat="1" x14ac:dyDescent="0.25"/>
    <row r="820" s="30" customFormat="1" x14ac:dyDescent="0.25"/>
    <row r="821" s="30" customFormat="1" x14ac:dyDescent="0.25"/>
    <row r="822" s="30" customFormat="1" x14ac:dyDescent="0.25"/>
    <row r="823" s="30" customFormat="1" x14ac:dyDescent="0.25"/>
    <row r="824" s="30" customFormat="1" x14ac:dyDescent="0.25"/>
    <row r="825" s="30" customFormat="1" x14ac:dyDescent="0.25"/>
    <row r="826" s="30" customFormat="1" x14ac:dyDescent="0.25"/>
    <row r="827" s="30" customFormat="1" x14ac:dyDescent="0.25"/>
    <row r="828" s="30" customFormat="1" x14ac:dyDescent="0.25"/>
    <row r="829" s="30" customFormat="1" x14ac:dyDescent="0.25"/>
    <row r="830" s="30" customFormat="1" x14ac:dyDescent="0.25"/>
    <row r="831" s="30" customFormat="1" x14ac:dyDescent="0.25"/>
    <row r="832" s="30" customFormat="1" x14ac:dyDescent="0.25"/>
    <row r="833" s="30" customFormat="1" x14ac:dyDescent="0.25"/>
    <row r="834" s="30" customFormat="1" x14ac:dyDescent="0.25"/>
    <row r="835" s="30" customFormat="1" x14ac:dyDescent="0.25"/>
    <row r="836" s="30" customFormat="1" x14ac:dyDescent="0.25"/>
    <row r="837" s="30" customFormat="1" x14ac:dyDescent="0.25"/>
    <row r="838" s="30" customFormat="1" x14ac:dyDescent="0.25"/>
    <row r="839" s="30" customFormat="1" x14ac:dyDescent="0.25"/>
    <row r="840" s="30" customFormat="1" x14ac:dyDescent="0.25"/>
    <row r="841" s="30" customFormat="1" x14ac:dyDescent="0.25"/>
    <row r="842" s="30" customFormat="1" x14ac:dyDescent="0.25"/>
    <row r="843" s="30" customFormat="1" x14ac:dyDescent="0.25"/>
    <row r="844" s="30" customFormat="1" x14ac:dyDescent="0.25"/>
    <row r="845" s="30" customFormat="1" x14ac:dyDescent="0.25"/>
    <row r="846" s="30" customFormat="1" x14ac:dyDescent="0.25"/>
    <row r="847" s="30" customFormat="1" x14ac:dyDescent="0.25"/>
    <row r="848" s="30" customFormat="1" x14ac:dyDescent="0.25"/>
    <row r="849" s="30" customFormat="1" x14ac:dyDescent="0.25"/>
    <row r="850" s="30" customFormat="1" x14ac:dyDescent="0.25"/>
    <row r="851" s="30" customFormat="1" x14ac:dyDescent="0.25"/>
    <row r="852" s="30" customFormat="1" x14ac:dyDescent="0.25"/>
    <row r="853" s="30" customFormat="1" x14ac:dyDescent="0.25"/>
    <row r="854" s="30" customFormat="1" x14ac:dyDescent="0.25"/>
    <row r="855" s="30" customFormat="1" x14ac:dyDescent="0.25"/>
    <row r="856" s="30" customFormat="1" x14ac:dyDescent="0.25"/>
    <row r="857" s="30" customFormat="1" x14ac:dyDescent="0.25"/>
    <row r="858" s="30" customFormat="1" x14ac:dyDescent="0.25"/>
    <row r="859" s="30" customFormat="1" x14ac:dyDescent="0.25"/>
    <row r="860" s="30" customFormat="1" x14ac:dyDescent="0.25"/>
    <row r="861" s="30" customFormat="1" x14ac:dyDescent="0.25"/>
    <row r="862" s="30" customFormat="1" x14ac:dyDescent="0.25"/>
    <row r="863" s="30" customFormat="1" x14ac:dyDescent="0.25"/>
    <row r="864" s="30" customFormat="1" x14ac:dyDescent="0.25"/>
    <row r="865" s="30" customFormat="1" x14ac:dyDescent="0.25"/>
    <row r="866" s="30" customFormat="1" x14ac:dyDescent="0.25"/>
    <row r="867" s="30" customFormat="1" x14ac:dyDescent="0.25"/>
    <row r="868" s="30" customFormat="1" x14ac:dyDescent="0.25"/>
    <row r="869" s="30" customFormat="1" x14ac:dyDescent="0.25"/>
    <row r="870" s="30" customFormat="1" x14ac:dyDescent="0.25"/>
    <row r="871" s="30" customFormat="1" x14ac:dyDescent="0.25"/>
    <row r="872" s="30" customFormat="1" x14ac:dyDescent="0.25"/>
    <row r="873" s="30" customFormat="1" x14ac:dyDescent="0.25"/>
    <row r="874" s="30" customFormat="1" x14ac:dyDescent="0.25"/>
    <row r="875" s="30" customFormat="1" x14ac:dyDescent="0.25"/>
    <row r="876" s="30" customFormat="1" x14ac:dyDescent="0.25"/>
    <row r="877" s="30" customFormat="1" x14ac:dyDescent="0.25"/>
    <row r="878" s="30" customFormat="1" x14ac:dyDescent="0.25"/>
    <row r="879" s="30" customFormat="1" x14ac:dyDescent="0.25"/>
    <row r="880" s="30" customFormat="1" x14ac:dyDescent="0.25"/>
    <row r="881" s="30" customFormat="1" x14ac:dyDescent="0.25"/>
    <row r="882" s="30" customFormat="1" x14ac:dyDescent="0.25"/>
    <row r="883" s="30" customFormat="1" x14ac:dyDescent="0.25"/>
    <row r="884" s="30" customFormat="1" x14ac:dyDescent="0.25"/>
    <row r="885" s="30" customFormat="1" x14ac:dyDescent="0.25"/>
    <row r="886" s="30" customFormat="1" x14ac:dyDescent="0.25"/>
    <row r="887" s="30" customFormat="1" x14ac:dyDescent="0.25"/>
    <row r="888" s="30" customFormat="1" x14ac:dyDescent="0.25"/>
    <row r="889" s="30" customFormat="1" x14ac:dyDescent="0.25"/>
    <row r="890" s="30" customFormat="1" x14ac:dyDescent="0.25"/>
    <row r="891" s="30" customFormat="1" x14ac:dyDescent="0.25"/>
    <row r="892" s="30" customFormat="1" x14ac:dyDescent="0.25"/>
    <row r="893" s="30" customFormat="1" x14ac:dyDescent="0.25"/>
    <row r="894" s="30" customFormat="1" x14ac:dyDescent="0.25"/>
    <row r="895" s="30" customFormat="1" x14ac:dyDescent="0.25"/>
    <row r="896" s="30" customFormat="1" x14ac:dyDescent="0.25"/>
    <row r="897" s="30" customFormat="1" x14ac:dyDescent="0.25"/>
    <row r="898" s="30" customFormat="1" x14ac:dyDescent="0.25"/>
    <row r="899" s="30" customFormat="1" x14ac:dyDescent="0.25"/>
    <row r="900" s="30" customFormat="1" x14ac:dyDescent="0.25"/>
    <row r="901" s="30" customFormat="1" x14ac:dyDescent="0.25"/>
    <row r="902" s="30" customFormat="1" x14ac:dyDescent="0.25"/>
    <row r="903" s="30" customFormat="1" x14ac:dyDescent="0.25"/>
    <row r="904" s="30" customFormat="1" x14ac:dyDescent="0.25"/>
    <row r="905" s="30" customFormat="1" x14ac:dyDescent="0.25"/>
    <row r="906" s="30" customFormat="1" x14ac:dyDescent="0.25"/>
    <row r="907" s="30" customFormat="1" x14ac:dyDescent="0.25"/>
    <row r="908" s="30" customFormat="1" x14ac:dyDescent="0.25"/>
    <row r="909" s="30" customFormat="1" x14ac:dyDescent="0.25"/>
    <row r="910" s="30" customFormat="1" x14ac:dyDescent="0.25"/>
    <row r="911" s="30" customFormat="1" x14ac:dyDescent="0.25"/>
    <row r="912" s="30" customFormat="1" x14ac:dyDescent="0.25"/>
    <row r="913" s="30" customFormat="1" x14ac:dyDescent="0.25"/>
    <row r="914" s="30" customFormat="1" x14ac:dyDescent="0.25"/>
    <row r="915" s="30" customFormat="1" x14ac:dyDescent="0.25"/>
    <row r="916" s="30" customFormat="1" x14ac:dyDescent="0.25"/>
    <row r="917" s="30" customFormat="1" x14ac:dyDescent="0.25"/>
    <row r="918" s="30" customFormat="1" x14ac:dyDescent="0.25"/>
    <row r="919" s="30" customFormat="1" x14ac:dyDescent="0.25"/>
    <row r="920" s="30" customFormat="1" x14ac:dyDescent="0.25"/>
    <row r="921" s="30" customFormat="1" x14ac:dyDescent="0.25"/>
    <row r="922" s="30" customFormat="1" x14ac:dyDescent="0.25"/>
    <row r="923" s="30" customFormat="1" x14ac:dyDescent="0.25"/>
    <row r="924" s="30" customFormat="1" x14ac:dyDescent="0.25"/>
    <row r="925" s="30" customFormat="1" x14ac:dyDescent="0.25"/>
    <row r="926" s="30" customFormat="1" x14ac:dyDescent="0.25"/>
    <row r="927" s="30" customFormat="1" x14ac:dyDescent="0.25"/>
    <row r="928" s="30" customFormat="1" x14ac:dyDescent="0.25"/>
    <row r="929" s="30" customFormat="1" x14ac:dyDescent="0.25"/>
    <row r="930" s="30" customFormat="1" x14ac:dyDescent="0.25"/>
    <row r="931" s="30" customFormat="1" x14ac:dyDescent="0.25"/>
    <row r="932" s="30" customFormat="1" x14ac:dyDescent="0.25"/>
    <row r="933" s="30" customFormat="1" x14ac:dyDescent="0.25"/>
    <row r="934" s="30" customFormat="1" x14ac:dyDescent="0.25"/>
    <row r="935" s="30" customFormat="1" x14ac:dyDescent="0.25"/>
    <row r="936" s="30" customFormat="1" x14ac:dyDescent="0.25"/>
    <row r="937" s="30" customFormat="1" x14ac:dyDescent="0.25"/>
    <row r="938" s="30" customFormat="1" x14ac:dyDescent="0.25"/>
    <row r="939" s="30" customFormat="1" x14ac:dyDescent="0.25"/>
    <row r="940" s="30" customFormat="1" x14ac:dyDescent="0.25"/>
    <row r="941" s="30" customFormat="1" x14ac:dyDescent="0.25"/>
    <row r="942" s="30" customFormat="1" x14ac:dyDescent="0.25"/>
    <row r="943" s="30" customFormat="1" x14ac:dyDescent="0.25"/>
    <row r="944" s="30" customFormat="1" x14ac:dyDescent="0.25"/>
    <row r="945" s="30" customFormat="1" x14ac:dyDescent="0.25"/>
    <row r="946" s="30" customFormat="1" x14ac:dyDescent="0.25"/>
    <row r="947" s="30" customFormat="1" x14ac:dyDescent="0.25"/>
    <row r="948" s="30" customFormat="1" x14ac:dyDescent="0.25"/>
    <row r="949" s="30" customFormat="1" x14ac:dyDescent="0.25"/>
    <row r="950" s="30" customFormat="1" x14ac:dyDescent="0.25"/>
    <row r="951" s="30" customFormat="1" x14ac:dyDescent="0.25"/>
    <row r="952" s="30" customFormat="1" x14ac:dyDescent="0.25"/>
    <row r="953" s="30" customFormat="1" x14ac:dyDescent="0.25"/>
    <row r="954" s="30" customFormat="1" x14ac:dyDescent="0.25"/>
    <row r="955" s="30" customFormat="1" x14ac:dyDescent="0.25"/>
    <row r="956" s="30" customFormat="1" x14ac:dyDescent="0.25"/>
    <row r="957" s="30" customFormat="1" x14ac:dyDescent="0.25"/>
    <row r="958" s="30" customFormat="1" x14ac:dyDescent="0.25"/>
    <row r="959" s="30" customFormat="1" x14ac:dyDescent="0.25"/>
    <row r="960" s="30" customFormat="1" x14ac:dyDescent="0.25"/>
    <row r="961" s="30" customFormat="1" x14ac:dyDescent="0.25"/>
    <row r="962" s="30" customFormat="1" x14ac:dyDescent="0.25"/>
    <row r="963" s="30" customFormat="1" x14ac:dyDescent="0.25"/>
    <row r="964" s="30" customFormat="1" x14ac:dyDescent="0.25"/>
    <row r="965" s="30" customFormat="1" x14ac:dyDescent="0.25"/>
    <row r="966" s="30" customFormat="1" x14ac:dyDescent="0.25"/>
    <row r="967" s="30" customFormat="1" x14ac:dyDescent="0.25"/>
    <row r="968" s="30" customFormat="1" x14ac:dyDescent="0.25"/>
    <row r="969" s="30" customFormat="1" x14ac:dyDescent="0.25"/>
    <row r="970" s="30" customFormat="1" x14ac:dyDescent="0.25"/>
    <row r="971" s="30" customFormat="1" x14ac:dyDescent="0.25"/>
    <row r="972" s="30" customFormat="1" x14ac:dyDescent="0.25"/>
    <row r="973" s="30" customFormat="1" x14ac:dyDescent="0.25"/>
    <row r="974" s="30" customFormat="1" x14ac:dyDescent="0.25"/>
    <row r="975" s="30" customFormat="1" x14ac:dyDescent="0.25"/>
    <row r="976" s="30" customFormat="1" x14ac:dyDescent="0.25"/>
    <row r="977" s="30" customFormat="1" x14ac:dyDescent="0.25"/>
    <row r="978" s="30" customFormat="1" x14ac:dyDescent="0.25"/>
    <row r="979" s="30" customFormat="1" x14ac:dyDescent="0.25"/>
    <row r="980" s="30" customFormat="1" x14ac:dyDescent="0.25"/>
    <row r="981" s="30" customFormat="1" x14ac:dyDescent="0.25"/>
    <row r="982" s="30" customFormat="1" x14ac:dyDescent="0.25"/>
    <row r="983" s="30" customFormat="1" x14ac:dyDescent="0.25"/>
    <row r="984" s="30" customFormat="1" x14ac:dyDescent="0.25"/>
    <row r="985" s="30" customFormat="1" x14ac:dyDescent="0.25"/>
    <row r="986" s="30" customFormat="1" x14ac:dyDescent="0.25"/>
    <row r="987" s="30" customFormat="1" x14ac:dyDescent="0.25"/>
    <row r="988" s="30" customFormat="1" x14ac:dyDescent="0.25"/>
    <row r="989" s="30" customFormat="1" x14ac:dyDescent="0.25"/>
    <row r="990" s="30" customFormat="1" x14ac:dyDescent="0.25"/>
    <row r="991" s="30" customFormat="1" x14ac:dyDescent="0.25"/>
    <row r="992" s="30" customFormat="1" x14ac:dyDescent="0.25"/>
    <row r="993" s="30" customFormat="1" x14ac:dyDescent="0.25"/>
    <row r="994" s="30" customFormat="1" x14ac:dyDescent="0.25"/>
    <row r="995" s="30" customFormat="1" x14ac:dyDescent="0.25"/>
    <row r="996" s="30" customFormat="1" x14ac:dyDescent="0.25"/>
    <row r="997" s="30" customFormat="1" x14ac:dyDescent="0.25"/>
    <row r="998" s="30" customFormat="1" x14ac:dyDescent="0.25"/>
    <row r="999" s="30" customFormat="1" x14ac:dyDescent="0.25"/>
    <row r="1000" s="30" customFormat="1" x14ac:dyDescent="0.25"/>
    <row r="1001" s="30" customFormat="1" x14ac:dyDescent="0.25"/>
    <row r="1002" s="30" customFormat="1" x14ac:dyDescent="0.25"/>
    <row r="1003" s="30" customFormat="1" x14ac:dyDescent="0.25"/>
    <row r="1004" s="30" customFormat="1" x14ac:dyDescent="0.25"/>
    <row r="1005" s="30" customFormat="1" x14ac:dyDescent="0.25"/>
    <row r="1006" s="30" customFormat="1" x14ac:dyDescent="0.25"/>
    <row r="1007" s="30" customFormat="1" x14ac:dyDescent="0.25"/>
    <row r="1008" s="30" customFormat="1" x14ac:dyDescent="0.25"/>
    <row r="1009" s="30" customFormat="1" x14ac:dyDescent="0.25"/>
    <row r="1010" s="30" customFormat="1" x14ac:dyDescent="0.25"/>
    <row r="1011" s="30" customFormat="1" x14ac:dyDescent="0.25"/>
    <row r="1012" s="30" customFormat="1" x14ac:dyDescent="0.25"/>
    <row r="1013" s="30" customFormat="1" x14ac:dyDescent="0.25"/>
    <row r="1014" s="30" customFormat="1" x14ac:dyDescent="0.25"/>
    <row r="1015" s="30" customFormat="1" x14ac:dyDescent="0.25"/>
    <row r="1016" s="30" customFormat="1" x14ac:dyDescent="0.25"/>
    <row r="1017" s="30" customFormat="1" x14ac:dyDescent="0.25"/>
    <row r="1018" s="30" customFormat="1" x14ac:dyDescent="0.25"/>
    <row r="1019" s="30" customFormat="1" x14ac:dyDescent="0.25"/>
    <row r="1020" s="30" customFormat="1" x14ac:dyDescent="0.25"/>
    <row r="1021" s="30" customFormat="1" x14ac:dyDescent="0.25"/>
    <row r="1022" s="30" customFormat="1" x14ac:dyDescent="0.25"/>
    <row r="1023" s="30" customFormat="1" x14ac:dyDescent="0.25"/>
    <row r="1024" s="30" customFormat="1" x14ac:dyDescent="0.25"/>
    <row r="1025" s="30" customFormat="1" x14ac:dyDescent="0.25"/>
    <row r="1026" s="30" customFormat="1" x14ac:dyDescent="0.25"/>
    <row r="1027" s="30" customFormat="1" x14ac:dyDescent="0.25"/>
    <row r="1028" s="30" customFormat="1" x14ac:dyDescent="0.25"/>
    <row r="1029" s="30" customFormat="1" x14ac:dyDescent="0.25"/>
    <row r="1030" s="30" customFormat="1" x14ac:dyDescent="0.25"/>
    <row r="1031" s="30" customFormat="1" x14ac:dyDescent="0.25"/>
    <row r="1032" s="30" customFormat="1" x14ac:dyDescent="0.25"/>
    <row r="1033" s="30" customFormat="1" x14ac:dyDescent="0.25"/>
    <row r="1034" s="30" customFormat="1" x14ac:dyDescent="0.25"/>
    <row r="1035" s="30" customFormat="1" x14ac:dyDescent="0.25"/>
    <row r="1036" s="30" customFormat="1" x14ac:dyDescent="0.25"/>
    <row r="1037" s="30" customFormat="1" x14ac:dyDescent="0.25"/>
    <row r="1038" s="30" customFormat="1" x14ac:dyDescent="0.25"/>
    <row r="1039" s="30" customFormat="1" x14ac:dyDescent="0.25"/>
    <row r="1040" s="30" customFormat="1" x14ac:dyDescent="0.25"/>
    <row r="1041" s="30" customFormat="1" x14ac:dyDescent="0.25"/>
    <row r="1042" s="30" customFormat="1" x14ac:dyDescent="0.25"/>
    <row r="1043" s="30" customFormat="1" x14ac:dyDescent="0.25"/>
    <row r="1044" s="30" customFormat="1" x14ac:dyDescent="0.25"/>
    <row r="1045" s="30" customFormat="1" x14ac:dyDescent="0.25"/>
    <row r="1046" s="30" customFormat="1" x14ac:dyDescent="0.25"/>
    <row r="1047" s="30" customFormat="1" x14ac:dyDescent="0.25"/>
    <row r="1048" s="30" customFormat="1" x14ac:dyDescent="0.25"/>
    <row r="1049" s="30" customFormat="1" x14ac:dyDescent="0.25"/>
    <row r="1050" s="30" customFormat="1" x14ac:dyDescent="0.25"/>
    <row r="1051" s="30" customFormat="1" x14ac:dyDescent="0.25"/>
    <row r="1052" s="30" customFormat="1" x14ac:dyDescent="0.25"/>
    <row r="1053" s="30" customFormat="1" x14ac:dyDescent="0.25"/>
    <row r="1054" s="30" customFormat="1" x14ac:dyDescent="0.25"/>
    <row r="1055" s="30" customFormat="1" x14ac:dyDescent="0.25"/>
    <row r="1056" s="30" customFormat="1" x14ac:dyDescent="0.25"/>
    <row r="1057" s="30" customFormat="1" x14ac:dyDescent="0.25"/>
    <row r="1058" s="30" customFormat="1" x14ac:dyDescent="0.25"/>
    <row r="1059" s="30" customFormat="1" x14ac:dyDescent="0.25"/>
    <row r="1060" s="30" customFormat="1" x14ac:dyDescent="0.25"/>
    <row r="1061" s="30" customFormat="1" x14ac:dyDescent="0.25"/>
    <row r="1062" s="30" customFormat="1" x14ac:dyDescent="0.25"/>
    <row r="1063" s="30" customFormat="1" x14ac:dyDescent="0.25"/>
    <row r="1064" s="30" customFormat="1" x14ac:dyDescent="0.25"/>
    <row r="1065" s="30" customFormat="1" x14ac:dyDescent="0.25"/>
    <row r="1066" s="30" customFormat="1" x14ac:dyDescent="0.25"/>
    <row r="1067" s="30" customFormat="1" x14ac:dyDescent="0.25"/>
    <row r="1068" s="30" customFormat="1" x14ac:dyDescent="0.25"/>
    <row r="1069" s="30" customFormat="1" x14ac:dyDescent="0.25"/>
    <row r="1070" s="30" customFormat="1" x14ac:dyDescent="0.25"/>
    <row r="1071" s="30" customFormat="1" x14ac:dyDescent="0.25"/>
    <row r="1072" s="30" customFormat="1" x14ac:dyDescent="0.25"/>
    <row r="1073" s="30" customFormat="1" x14ac:dyDescent="0.25"/>
    <row r="1074" s="30" customFormat="1" x14ac:dyDescent="0.25"/>
    <row r="1075" s="30" customFormat="1" x14ac:dyDescent="0.25"/>
    <row r="1076" s="30" customFormat="1" x14ac:dyDescent="0.25"/>
    <row r="1077" s="30" customFormat="1" x14ac:dyDescent="0.25"/>
    <row r="1078" s="30" customFormat="1" x14ac:dyDescent="0.25"/>
    <row r="1079" s="30" customFormat="1" x14ac:dyDescent="0.25"/>
    <row r="1080" s="30" customFormat="1" x14ac:dyDescent="0.25"/>
    <row r="1081" s="30" customFormat="1" x14ac:dyDescent="0.25"/>
    <row r="1082" s="30" customFormat="1" x14ac:dyDescent="0.25"/>
    <row r="1083" s="30" customFormat="1" x14ac:dyDescent="0.25"/>
    <row r="1084" s="30" customFormat="1" x14ac:dyDescent="0.25"/>
    <row r="1085" s="30" customFormat="1" x14ac:dyDescent="0.25"/>
    <row r="1086" s="30" customFormat="1" x14ac:dyDescent="0.25"/>
    <row r="1087" s="30" customFormat="1" x14ac:dyDescent="0.25"/>
    <row r="1088" s="30" customFormat="1" x14ac:dyDescent="0.25"/>
    <row r="1089" s="30" customFormat="1" x14ac:dyDescent="0.25"/>
    <row r="1090" s="30" customFormat="1" x14ac:dyDescent="0.25"/>
    <row r="1091" s="30" customFormat="1" x14ac:dyDescent="0.25"/>
    <row r="1092" s="30" customFormat="1" x14ac:dyDescent="0.25"/>
    <row r="1093" s="30" customFormat="1" x14ac:dyDescent="0.25"/>
    <row r="1094" s="30" customFormat="1" x14ac:dyDescent="0.25"/>
    <row r="1095" s="30" customFormat="1" x14ac:dyDescent="0.25"/>
    <row r="1096" s="30" customFormat="1" x14ac:dyDescent="0.25"/>
    <row r="1097" s="30" customFormat="1" x14ac:dyDescent="0.25"/>
    <row r="1098" s="30" customFormat="1" x14ac:dyDescent="0.25"/>
    <row r="1099" s="30" customFormat="1" x14ac:dyDescent="0.25"/>
    <row r="1100" s="30" customFormat="1" x14ac:dyDescent="0.25"/>
    <row r="1101" s="30" customFormat="1" x14ac:dyDescent="0.25"/>
    <row r="1102" s="30" customFormat="1" x14ac:dyDescent="0.25"/>
    <row r="1103" s="30" customFormat="1" x14ac:dyDescent="0.25"/>
    <row r="1104" s="30" customFormat="1" x14ac:dyDescent="0.25"/>
    <row r="1105" s="30" customFormat="1" x14ac:dyDescent="0.25"/>
    <row r="1106" s="30" customFormat="1" x14ac:dyDescent="0.25"/>
    <row r="1107" s="30" customFormat="1" x14ac:dyDescent="0.25"/>
    <row r="1108" s="30" customFormat="1" x14ac:dyDescent="0.25"/>
    <row r="1109" s="30" customFormat="1" x14ac:dyDescent="0.25"/>
    <row r="1110" s="30" customFormat="1" x14ac:dyDescent="0.25"/>
    <row r="1111" s="30" customFormat="1" x14ac:dyDescent="0.25"/>
    <row r="1112" s="30" customFormat="1" x14ac:dyDescent="0.25"/>
    <row r="1113" s="30" customFormat="1" x14ac:dyDescent="0.25"/>
    <row r="1114" s="30" customFormat="1" x14ac:dyDescent="0.25"/>
    <row r="1115" s="30" customFormat="1" x14ac:dyDescent="0.25"/>
    <row r="1116" s="30" customFormat="1" x14ac:dyDescent="0.25"/>
    <row r="1117" s="30" customFormat="1" x14ac:dyDescent="0.25"/>
    <row r="1118" s="30" customFormat="1" x14ac:dyDescent="0.25"/>
    <row r="1119" s="30" customFormat="1" x14ac:dyDescent="0.25"/>
    <row r="1120" s="30" customFormat="1" x14ac:dyDescent="0.25"/>
    <row r="1121" s="30" customFormat="1" x14ac:dyDescent="0.25"/>
    <row r="1122" s="30" customFormat="1" x14ac:dyDescent="0.25"/>
    <row r="1123" s="30" customFormat="1" x14ac:dyDescent="0.25"/>
    <row r="1124" s="30" customFormat="1" x14ac:dyDescent="0.25"/>
    <row r="1125" s="30" customFormat="1" x14ac:dyDescent="0.25"/>
    <row r="1126" s="30" customFormat="1" x14ac:dyDescent="0.25"/>
    <row r="1127" s="30" customFormat="1" x14ac:dyDescent="0.25"/>
    <row r="1128" s="30" customFormat="1" x14ac:dyDescent="0.25"/>
    <row r="1129" s="30" customFormat="1" x14ac:dyDescent="0.25"/>
    <row r="1130" s="30" customFormat="1" x14ac:dyDescent="0.25"/>
    <row r="1131" s="30" customFormat="1" x14ac:dyDescent="0.25"/>
    <row r="1132" s="30" customFormat="1" x14ac:dyDescent="0.25"/>
    <row r="1133" s="30" customFormat="1" x14ac:dyDescent="0.25"/>
    <row r="1134" s="30" customFormat="1" x14ac:dyDescent="0.25"/>
    <row r="1135" s="30" customFormat="1" x14ac:dyDescent="0.25"/>
    <row r="1136" s="30" customFormat="1" x14ac:dyDescent="0.25"/>
    <row r="1137" s="30" customFormat="1" x14ac:dyDescent="0.25"/>
    <row r="1138" s="30" customFormat="1" x14ac:dyDescent="0.25"/>
    <row r="1139" s="30" customFormat="1" x14ac:dyDescent="0.25"/>
    <row r="1140" s="30" customFormat="1" x14ac:dyDescent="0.25"/>
    <row r="1141" s="30" customFormat="1" x14ac:dyDescent="0.25"/>
    <row r="1142" s="30" customFormat="1" x14ac:dyDescent="0.25"/>
    <row r="1143" s="30" customFormat="1" x14ac:dyDescent="0.25"/>
    <row r="1144" s="30" customFormat="1" x14ac:dyDescent="0.25"/>
    <row r="1145" s="30" customFormat="1" x14ac:dyDescent="0.25"/>
    <row r="1146" s="30" customFormat="1" x14ac:dyDescent="0.25"/>
    <row r="1147" s="30" customFormat="1" x14ac:dyDescent="0.25"/>
    <row r="1148" s="30" customFormat="1" x14ac:dyDescent="0.25"/>
    <row r="1149" s="30" customFormat="1" x14ac:dyDescent="0.25"/>
    <row r="1150" s="30" customFormat="1" x14ac:dyDescent="0.25"/>
    <row r="1151" s="30" customFormat="1" x14ac:dyDescent="0.25"/>
    <row r="1152" s="30" customFormat="1" x14ac:dyDescent="0.25"/>
    <row r="1153" s="30" customFormat="1" x14ac:dyDescent="0.25"/>
    <row r="1154" s="30" customFormat="1" x14ac:dyDescent="0.25"/>
    <row r="1155" s="30" customFormat="1" x14ac:dyDescent="0.25"/>
    <row r="1156" s="30" customFormat="1" x14ac:dyDescent="0.25"/>
    <row r="1157" s="30" customFormat="1" x14ac:dyDescent="0.25"/>
    <row r="1158" s="30" customFormat="1" x14ac:dyDescent="0.25"/>
    <row r="1159" s="30" customFormat="1" x14ac:dyDescent="0.25"/>
    <row r="1160" s="30" customFormat="1" x14ac:dyDescent="0.25"/>
    <row r="1161" s="30" customFormat="1" x14ac:dyDescent="0.25"/>
    <row r="1162" s="30" customFormat="1" x14ac:dyDescent="0.25"/>
    <row r="1163" s="30" customFormat="1" x14ac:dyDescent="0.25"/>
    <row r="1164" s="30" customFormat="1" x14ac:dyDescent="0.25"/>
    <row r="1165" s="30" customFormat="1" x14ac:dyDescent="0.25"/>
    <row r="1166" s="30" customFormat="1" x14ac:dyDescent="0.25"/>
    <row r="1167" s="30" customFormat="1" x14ac:dyDescent="0.25"/>
    <row r="1168" s="30" customFormat="1" x14ac:dyDescent="0.25"/>
    <row r="1169" s="30" customFormat="1" x14ac:dyDescent="0.25"/>
    <row r="1170" s="30" customFormat="1" x14ac:dyDescent="0.25"/>
    <row r="1171" s="30" customFormat="1" x14ac:dyDescent="0.25"/>
    <row r="1172" s="30" customFormat="1" x14ac:dyDescent="0.25"/>
    <row r="1173" s="30" customFormat="1" x14ac:dyDescent="0.25"/>
    <row r="1174" s="30" customFormat="1" x14ac:dyDescent="0.25"/>
    <row r="1175" s="30" customFormat="1" x14ac:dyDescent="0.25"/>
    <row r="1176" s="30" customFormat="1" x14ac:dyDescent="0.25"/>
    <row r="1177" s="30" customFormat="1" x14ac:dyDescent="0.25"/>
    <row r="1178" s="30" customFormat="1" x14ac:dyDescent="0.25"/>
    <row r="1179" s="30" customFormat="1" x14ac:dyDescent="0.25"/>
    <row r="1180" s="30" customFormat="1" x14ac:dyDescent="0.25"/>
    <row r="1181" s="30" customFormat="1" x14ac:dyDescent="0.25"/>
    <row r="1182" s="30" customFormat="1" x14ac:dyDescent="0.25"/>
    <row r="1183" s="30" customFormat="1" x14ac:dyDescent="0.25"/>
    <row r="1184" s="30" customFormat="1" x14ac:dyDescent="0.25"/>
    <row r="1185" s="30" customFormat="1" x14ac:dyDescent="0.25"/>
    <row r="1186" s="30" customFormat="1" x14ac:dyDescent="0.25"/>
    <row r="1187" s="30" customFormat="1" x14ac:dyDescent="0.25"/>
    <row r="1188" s="30" customFormat="1" x14ac:dyDescent="0.25"/>
    <row r="1189" s="30" customFormat="1" x14ac:dyDescent="0.25"/>
    <row r="1190" s="30" customFormat="1" x14ac:dyDescent="0.25"/>
    <row r="1191" s="30" customFormat="1" x14ac:dyDescent="0.25"/>
    <row r="1192" s="30" customFormat="1" x14ac:dyDescent="0.25"/>
    <row r="1193" s="30" customFormat="1" x14ac:dyDescent="0.25"/>
    <row r="1194" s="30" customFormat="1" x14ac:dyDescent="0.25"/>
    <row r="1195" s="30" customFormat="1" x14ac:dyDescent="0.25"/>
    <row r="1196" s="30" customFormat="1" x14ac:dyDescent="0.25"/>
    <row r="1197" s="30" customFormat="1" x14ac:dyDescent="0.25"/>
    <row r="1198" s="30" customFormat="1" x14ac:dyDescent="0.25"/>
    <row r="1199" s="30" customFormat="1" x14ac:dyDescent="0.25"/>
    <row r="1200" s="30" customFormat="1" x14ac:dyDescent="0.25"/>
    <row r="1201" s="30" customFormat="1" x14ac:dyDescent="0.25"/>
    <row r="1202" s="30" customFormat="1" x14ac:dyDescent="0.25"/>
    <row r="1203" s="30" customFormat="1" x14ac:dyDescent="0.25"/>
    <row r="1204" s="30" customFormat="1" x14ac:dyDescent="0.25"/>
    <row r="1205" s="30" customFormat="1" x14ac:dyDescent="0.25"/>
    <row r="1206" s="30" customFormat="1" x14ac:dyDescent="0.25"/>
    <row r="1207" s="30" customFormat="1" x14ac:dyDescent="0.25"/>
    <row r="1208" s="30" customFormat="1" x14ac:dyDescent="0.25"/>
    <row r="1209" s="30" customFormat="1" x14ac:dyDescent="0.25"/>
    <row r="1210" s="30" customFormat="1" x14ac:dyDescent="0.25"/>
    <row r="1211" s="30" customFormat="1" x14ac:dyDescent="0.25"/>
    <row r="1212" s="30" customFormat="1" x14ac:dyDescent="0.25"/>
    <row r="1213" s="30" customFormat="1" x14ac:dyDescent="0.25"/>
    <row r="1214" s="30" customFormat="1" x14ac:dyDescent="0.25"/>
    <row r="1215" s="30" customFormat="1" x14ac:dyDescent="0.25"/>
    <row r="1216" s="30" customFormat="1" x14ac:dyDescent="0.25"/>
    <row r="1217" s="30" customFormat="1" x14ac:dyDescent="0.25"/>
    <row r="1218" s="30" customFormat="1" x14ac:dyDescent="0.25"/>
    <row r="1219" s="30" customFormat="1" x14ac:dyDescent="0.25"/>
    <row r="1220" s="30" customFormat="1" x14ac:dyDescent="0.25"/>
    <row r="1221" s="30" customFormat="1" x14ac:dyDescent="0.25"/>
    <row r="1222" s="30" customFormat="1" x14ac:dyDescent="0.25"/>
    <row r="1223" s="30" customFormat="1" x14ac:dyDescent="0.25"/>
    <row r="1224" s="30" customFormat="1" x14ac:dyDescent="0.25"/>
    <row r="1225" s="30" customFormat="1" x14ac:dyDescent="0.25"/>
    <row r="1226" s="30" customFormat="1" x14ac:dyDescent="0.25"/>
    <row r="1227" s="30" customFormat="1" x14ac:dyDescent="0.25"/>
    <row r="1228" s="30" customFormat="1" x14ac:dyDescent="0.25"/>
    <row r="1229" s="30" customFormat="1" x14ac:dyDescent="0.25"/>
    <row r="1230" s="30" customFormat="1" x14ac:dyDescent="0.25"/>
    <row r="1231" s="30" customFormat="1" x14ac:dyDescent="0.25"/>
    <row r="1232" s="30" customFormat="1" x14ac:dyDescent="0.25"/>
    <row r="1233" s="30" customFormat="1" x14ac:dyDescent="0.25"/>
    <row r="1234" s="30" customFormat="1" x14ac:dyDescent="0.25"/>
    <row r="1235" s="30" customFormat="1" x14ac:dyDescent="0.25"/>
    <row r="1236" s="30" customFormat="1" x14ac:dyDescent="0.25"/>
    <row r="1237" s="30" customFormat="1" x14ac:dyDescent="0.25"/>
    <row r="1238" s="30" customFormat="1" x14ac:dyDescent="0.25"/>
    <row r="1239" s="30" customFormat="1" x14ac:dyDescent="0.25"/>
    <row r="1240" s="30" customFormat="1" x14ac:dyDescent="0.25"/>
    <row r="1241" s="30" customFormat="1" x14ac:dyDescent="0.25"/>
    <row r="1242" s="30" customFormat="1" x14ac:dyDescent="0.25"/>
    <row r="1243" s="30" customFormat="1" x14ac:dyDescent="0.25"/>
    <row r="1244" s="30" customFormat="1" x14ac:dyDescent="0.25"/>
    <row r="1245" s="30" customFormat="1" x14ac:dyDescent="0.25"/>
    <row r="1246" s="30" customFormat="1" x14ac:dyDescent="0.25"/>
    <row r="1247" s="30" customFormat="1" x14ac:dyDescent="0.25"/>
    <row r="1248" s="30" customFormat="1" x14ac:dyDescent="0.25"/>
    <row r="1249" s="30" customFormat="1" x14ac:dyDescent="0.25"/>
    <row r="1250" s="30" customFormat="1" x14ac:dyDescent="0.25"/>
    <row r="1251" s="30" customFormat="1" x14ac:dyDescent="0.25"/>
    <row r="1252" s="30" customFormat="1" x14ac:dyDescent="0.25"/>
    <row r="1253" s="30" customFormat="1" x14ac:dyDescent="0.25"/>
    <row r="1254" s="30" customFormat="1" x14ac:dyDescent="0.25"/>
    <row r="1255" s="30" customFormat="1" x14ac:dyDescent="0.25"/>
    <row r="1256" s="30" customFormat="1" x14ac:dyDescent="0.25"/>
    <row r="1257" s="30" customFormat="1" x14ac:dyDescent="0.25"/>
    <row r="1258" s="30" customFormat="1" x14ac:dyDescent="0.25"/>
    <row r="1259" s="30" customFormat="1" x14ac:dyDescent="0.25"/>
    <row r="1260" s="30" customFormat="1" x14ac:dyDescent="0.25"/>
    <row r="1261" s="30" customFormat="1" x14ac:dyDescent="0.25"/>
    <row r="1262" s="30" customFormat="1" x14ac:dyDescent="0.25"/>
    <row r="1263" s="30" customFormat="1" x14ac:dyDescent="0.25"/>
    <row r="1264" s="30" customFormat="1" x14ac:dyDescent="0.25"/>
    <row r="1265" s="30" customFormat="1" x14ac:dyDescent="0.25"/>
    <row r="1266" s="30" customFormat="1" x14ac:dyDescent="0.25"/>
    <row r="1267" s="30" customFormat="1" x14ac:dyDescent="0.25"/>
    <row r="1268" s="30" customFormat="1" x14ac:dyDescent="0.25"/>
    <row r="1269" s="30" customFormat="1" x14ac:dyDescent="0.25"/>
    <row r="1270" s="30" customFormat="1" x14ac:dyDescent="0.25"/>
    <row r="1271" s="30" customFormat="1" x14ac:dyDescent="0.25"/>
    <row r="1272" s="30" customFormat="1" x14ac:dyDescent="0.25"/>
    <row r="1273" s="30" customFormat="1" x14ac:dyDescent="0.25"/>
    <row r="1274" s="30" customFormat="1" x14ac:dyDescent="0.25"/>
    <row r="1275" s="30" customFormat="1" x14ac:dyDescent="0.25"/>
    <row r="1276" s="30" customFormat="1" x14ac:dyDescent="0.25"/>
    <row r="1277" s="30" customFormat="1" x14ac:dyDescent="0.25"/>
    <row r="1278" s="30" customFormat="1" x14ac:dyDescent="0.25"/>
    <row r="1279" s="30" customFormat="1" x14ac:dyDescent="0.25"/>
    <row r="1280" s="30" customFormat="1" x14ac:dyDescent="0.25"/>
    <row r="1281" s="30" customFormat="1" x14ac:dyDescent="0.25"/>
    <row r="1282" s="30" customFormat="1" x14ac:dyDescent="0.25"/>
    <row r="1283" s="30" customFormat="1" x14ac:dyDescent="0.25"/>
    <row r="1284" s="30" customFormat="1" x14ac:dyDescent="0.25"/>
    <row r="1285" s="30" customFormat="1" x14ac:dyDescent="0.25"/>
    <row r="1286" s="30" customFormat="1" x14ac:dyDescent="0.25"/>
    <row r="1287" s="30" customFormat="1" x14ac:dyDescent="0.25"/>
    <row r="1288" s="30" customFormat="1" x14ac:dyDescent="0.25"/>
    <row r="1289" s="30" customFormat="1" x14ac:dyDescent="0.25"/>
    <row r="1290" s="30" customFormat="1" x14ac:dyDescent="0.25"/>
    <row r="1291" s="30" customFormat="1" x14ac:dyDescent="0.25"/>
    <row r="1292" s="30" customFormat="1" x14ac:dyDescent="0.25"/>
    <row r="1293" s="30" customFormat="1" x14ac:dyDescent="0.25"/>
    <row r="1294" s="30" customFormat="1" x14ac:dyDescent="0.25"/>
    <row r="1295" s="30" customFormat="1" x14ac:dyDescent="0.25"/>
    <row r="1296" s="30" customFormat="1" x14ac:dyDescent="0.25"/>
    <row r="1297" s="30" customFormat="1" x14ac:dyDescent="0.25"/>
    <row r="1298" s="30" customFormat="1" x14ac:dyDescent="0.25"/>
    <row r="1299" s="30" customFormat="1" x14ac:dyDescent="0.25"/>
    <row r="1300" s="30" customFormat="1" x14ac:dyDescent="0.25"/>
    <row r="1301" s="30" customFormat="1" x14ac:dyDescent="0.25"/>
    <row r="1302" s="30" customFormat="1" x14ac:dyDescent="0.25"/>
    <row r="1303" s="30" customFormat="1" x14ac:dyDescent="0.25"/>
    <row r="1304" s="30" customFormat="1" x14ac:dyDescent="0.25"/>
    <row r="1305" s="30" customFormat="1" x14ac:dyDescent="0.25"/>
    <row r="1306" s="30" customFormat="1" x14ac:dyDescent="0.25"/>
    <row r="1307" s="30" customFormat="1" x14ac:dyDescent="0.25"/>
    <row r="1308" s="30" customFormat="1" x14ac:dyDescent="0.25"/>
    <row r="1309" s="30" customFormat="1" x14ac:dyDescent="0.25"/>
    <row r="1310" s="30" customFormat="1" x14ac:dyDescent="0.25"/>
    <row r="1311" s="30" customFormat="1" x14ac:dyDescent="0.25"/>
    <row r="1312" s="30" customFormat="1" x14ac:dyDescent="0.25"/>
    <row r="1313" s="30" customFormat="1" x14ac:dyDescent="0.25"/>
    <row r="1314" s="30" customFormat="1" x14ac:dyDescent="0.25"/>
    <row r="1315" s="30" customFormat="1" x14ac:dyDescent="0.25"/>
    <row r="1316" s="30" customFormat="1" x14ac:dyDescent="0.25"/>
    <row r="1317" s="30" customFormat="1" x14ac:dyDescent="0.25"/>
    <row r="1318" s="30" customFormat="1" x14ac:dyDescent="0.25"/>
    <row r="1319" s="30" customFormat="1" x14ac:dyDescent="0.25"/>
    <row r="1320" s="30" customFormat="1" x14ac:dyDescent="0.25"/>
    <row r="1321" s="30" customFormat="1" x14ac:dyDescent="0.25"/>
    <row r="1322" s="30" customFormat="1" x14ac:dyDescent="0.25"/>
    <row r="1323" s="30" customFormat="1" x14ac:dyDescent="0.25"/>
    <row r="1324" s="30" customFormat="1" x14ac:dyDescent="0.25"/>
    <row r="1325" s="30" customFormat="1" x14ac:dyDescent="0.25"/>
    <row r="1326" s="30" customFormat="1" x14ac:dyDescent="0.25"/>
    <row r="1327" s="30" customFormat="1" x14ac:dyDescent="0.25"/>
    <row r="1328" s="30" customFormat="1" x14ac:dyDescent="0.25"/>
    <row r="1329" s="30" customFormat="1" x14ac:dyDescent="0.25"/>
    <row r="1330" s="30" customFormat="1" x14ac:dyDescent="0.25"/>
    <row r="1331" s="30" customFormat="1" x14ac:dyDescent="0.25"/>
    <row r="1332" s="30" customFormat="1" x14ac:dyDescent="0.25"/>
    <row r="1333" s="30" customFormat="1" x14ac:dyDescent="0.25"/>
    <row r="1334" s="30" customFormat="1" x14ac:dyDescent="0.25"/>
    <row r="1335" s="30" customFormat="1" x14ac:dyDescent="0.25"/>
    <row r="1336" s="30" customFormat="1" x14ac:dyDescent="0.25"/>
    <row r="1337" s="30" customFormat="1" x14ac:dyDescent="0.25"/>
    <row r="1338" s="30" customFormat="1" x14ac:dyDescent="0.25"/>
    <row r="1339" s="30" customFormat="1" x14ac:dyDescent="0.25"/>
    <row r="1340" s="30" customFormat="1" x14ac:dyDescent="0.25"/>
    <row r="1341" s="30" customFormat="1" x14ac:dyDescent="0.25"/>
    <row r="1342" s="30" customFormat="1" x14ac:dyDescent="0.25"/>
    <row r="1343" s="30" customFormat="1" x14ac:dyDescent="0.25"/>
    <row r="1344" s="30" customFormat="1" x14ac:dyDescent="0.25"/>
    <row r="1345" s="30" customFormat="1" x14ac:dyDescent="0.25"/>
    <row r="1346" s="30" customFormat="1" x14ac:dyDescent="0.25"/>
    <row r="1347" s="30" customFormat="1" x14ac:dyDescent="0.25"/>
    <row r="1348" s="30" customFormat="1" x14ac:dyDescent="0.25"/>
    <row r="1349" s="30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8B076-AFF6-4188-B77C-7D1EE2210FE5}">
  <dimension ref="A1:D104"/>
  <sheetViews>
    <sheetView workbookViewId="0">
      <pane ySplit="1" topLeftCell="A6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45017</v>
      </c>
      <c r="C1"/>
      <c r="D1"/>
    </row>
    <row r="2" spans="1:4" ht="14.4" x14ac:dyDescent="0.3">
      <c r="A2" s="5" t="s">
        <v>0</v>
      </c>
      <c r="B2" s="66">
        <v>1033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193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1280</v>
      </c>
    </row>
    <row r="13" spans="1:4" ht="14.4" x14ac:dyDescent="0.3">
      <c r="A13" s="5" t="s">
        <v>11</v>
      </c>
      <c r="B13" s="66">
        <v>466</v>
      </c>
    </row>
    <row r="14" spans="1:4" ht="14.4" x14ac:dyDescent="0.3">
      <c r="A14" s="5" t="s">
        <v>12</v>
      </c>
      <c r="B14" s="66">
        <v>1014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239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851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76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711</v>
      </c>
    </row>
    <row r="25" spans="1:2" ht="14.4" x14ac:dyDescent="0.3">
      <c r="A25" s="5" t="s">
        <v>23</v>
      </c>
      <c r="B25" s="66">
        <v>342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2560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87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353</v>
      </c>
    </row>
    <row r="33" spans="1:2" ht="14.4" x14ac:dyDescent="0.3">
      <c r="A33" s="5" t="s">
        <v>31</v>
      </c>
      <c r="B33" s="66">
        <v>1602</v>
      </c>
    </row>
    <row r="34" spans="1:2" ht="14.4" x14ac:dyDescent="0.3">
      <c r="A34" s="5" t="s">
        <v>32</v>
      </c>
      <c r="B34" s="66">
        <v>332</v>
      </c>
    </row>
    <row r="35" spans="1:2" ht="14.4" x14ac:dyDescent="0.3">
      <c r="A35" s="5" t="s">
        <v>33</v>
      </c>
      <c r="B35" s="66">
        <v>2123</v>
      </c>
    </row>
    <row r="36" spans="1:2" ht="14.4" x14ac:dyDescent="0.3">
      <c r="A36" s="5" t="s">
        <v>34</v>
      </c>
      <c r="B36" s="66">
        <v>310</v>
      </c>
    </row>
    <row r="37" spans="1:2" ht="14.4" x14ac:dyDescent="0.3">
      <c r="A37" s="5" t="s">
        <v>35</v>
      </c>
      <c r="B37" s="66">
        <v>1545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72</v>
      </c>
    </row>
    <row r="42" spans="1:2" ht="14.4" x14ac:dyDescent="0.3">
      <c r="A42" s="5" t="s">
        <v>40</v>
      </c>
      <c r="B42" s="66">
        <v>3801</v>
      </c>
    </row>
    <row r="43" spans="1:2" ht="14.4" x14ac:dyDescent="0.3">
      <c r="A43" s="5" t="s">
        <v>41</v>
      </c>
      <c r="B43" s="66">
        <v>368</v>
      </c>
    </row>
    <row r="44" spans="1:2" ht="14.4" x14ac:dyDescent="0.3">
      <c r="A44" s="5" t="s">
        <v>42</v>
      </c>
      <c r="B44" s="66">
        <v>707</v>
      </c>
    </row>
    <row r="45" spans="1:2" ht="14.4" x14ac:dyDescent="0.3">
      <c r="A45" s="5" t="s">
        <v>43</v>
      </c>
      <c r="B45" s="66">
        <v>269</v>
      </c>
    </row>
    <row r="46" spans="1:2" ht="14.4" x14ac:dyDescent="0.3">
      <c r="A46" s="5" t="s">
        <v>44</v>
      </c>
      <c r="B46" s="66">
        <v>424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598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934</v>
      </c>
    </row>
    <row r="53" spans="1:2" ht="14.4" x14ac:dyDescent="0.3">
      <c r="A53" s="5" t="s">
        <v>51</v>
      </c>
      <c r="B53" s="66">
        <v>52</v>
      </c>
    </row>
    <row r="54" spans="1:2" ht="14.4" x14ac:dyDescent="0.3">
      <c r="A54" s="5" t="s">
        <v>52</v>
      </c>
      <c r="B54" s="66">
        <v>318</v>
      </c>
    </row>
    <row r="55" spans="1:2" ht="14.4" x14ac:dyDescent="0.3">
      <c r="A55" s="5" t="s">
        <v>53</v>
      </c>
      <c r="B55" s="66">
        <v>394</v>
      </c>
    </row>
    <row r="56" spans="1:2" ht="14.4" x14ac:dyDescent="0.3">
      <c r="A56" s="5" t="s">
        <v>54</v>
      </c>
      <c r="B56" s="66">
        <v>406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86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259</v>
      </c>
    </row>
    <row r="61" spans="1:2" ht="14.4" x14ac:dyDescent="0.3">
      <c r="A61" s="5" t="s">
        <v>59</v>
      </c>
      <c r="B61" s="66">
        <v>6123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304</v>
      </c>
    </row>
    <row r="65" spans="1:2" ht="14.4" x14ac:dyDescent="0.3">
      <c r="A65" s="5" t="s">
        <v>63</v>
      </c>
      <c r="B65" s="66">
        <v>581</v>
      </c>
    </row>
    <row r="66" spans="1:2" ht="14.4" x14ac:dyDescent="0.3">
      <c r="A66" s="7" t="s">
        <v>64</v>
      </c>
      <c r="B66" s="66">
        <v>1057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945</v>
      </c>
    </row>
    <row r="69" spans="1:2" ht="14.4" x14ac:dyDescent="0.3">
      <c r="A69" s="5" t="s">
        <v>67</v>
      </c>
      <c r="B69" s="66">
        <v>458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197</v>
      </c>
    </row>
    <row r="72" spans="1:2" ht="14.4" x14ac:dyDescent="0.3">
      <c r="A72" s="5" t="s">
        <v>70</v>
      </c>
      <c r="B72" s="66">
        <v>227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1335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670</v>
      </c>
    </row>
    <row r="78" spans="1:2" ht="14.4" x14ac:dyDescent="0.3">
      <c r="A78" s="5" t="s">
        <v>76</v>
      </c>
      <c r="B78" s="66">
        <v>463</v>
      </c>
    </row>
    <row r="79" spans="1:2" ht="14.4" x14ac:dyDescent="0.3">
      <c r="A79" s="5" t="s">
        <v>77</v>
      </c>
      <c r="B79" s="66">
        <v>1142</v>
      </c>
    </row>
    <row r="80" spans="1:2" ht="14.4" x14ac:dyDescent="0.3">
      <c r="A80" s="5" t="s">
        <v>78</v>
      </c>
      <c r="B80" s="66">
        <v>539</v>
      </c>
    </row>
    <row r="81" spans="1:2" ht="14.4" x14ac:dyDescent="0.3">
      <c r="A81" s="5" t="s">
        <v>79</v>
      </c>
      <c r="B81" s="66">
        <v>776</v>
      </c>
    </row>
    <row r="82" spans="1:2" ht="14.4" x14ac:dyDescent="0.3">
      <c r="A82" s="5" t="s">
        <v>80</v>
      </c>
      <c r="B82" s="66">
        <v>451</v>
      </c>
    </row>
    <row r="83" spans="1:2" ht="14.4" x14ac:dyDescent="0.3">
      <c r="A83" s="5" t="s">
        <v>81</v>
      </c>
      <c r="B83" s="66">
        <v>365</v>
      </c>
    </row>
    <row r="84" spans="1:2" ht="14.4" x14ac:dyDescent="0.3">
      <c r="A84" s="5" t="s">
        <v>82</v>
      </c>
      <c r="B84" s="66">
        <v>286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186</v>
      </c>
    </row>
    <row r="87" spans="1:2" ht="14.4" x14ac:dyDescent="0.3">
      <c r="A87" s="5" t="s">
        <v>85</v>
      </c>
      <c r="B87" s="66">
        <v>358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817</v>
      </c>
    </row>
    <row r="92" spans="1:2" ht="14.4" x14ac:dyDescent="0.3">
      <c r="A92" s="5" t="s">
        <v>90</v>
      </c>
      <c r="B92" s="66">
        <v>393</v>
      </c>
    </row>
    <row r="93" spans="1:2" ht="14.4" x14ac:dyDescent="0.3">
      <c r="A93" s="5" t="s">
        <v>91</v>
      </c>
      <c r="B93" s="66">
        <v>3819</v>
      </c>
    </row>
    <row r="94" spans="1:2" ht="14.4" x14ac:dyDescent="0.3">
      <c r="A94" s="5" t="s">
        <v>92</v>
      </c>
      <c r="B94" s="66">
        <v>125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137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305</v>
      </c>
    </row>
    <row r="99" spans="1:2" ht="14.4" x14ac:dyDescent="0.3">
      <c r="A99" s="5" t="s">
        <v>97</v>
      </c>
      <c r="B99" s="66">
        <v>615</v>
      </c>
    </row>
    <row r="100" spans="1:2" ht="14.4" x14ac:dyDescent="0.3">
      <c r="A100" s="5" t="s">
        <v>98</v>
      </c>
      <c r="B100" s="66">
        <v>159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53682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1.5546875" style="10" customWidth="1"/>
    <col min="3" max="3" width="8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41183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VLOOKUP(A2,[8]Summary!$A$5:$O$104,7,FALSE)</f>
        <v>262</v>
      </c>
    </row>
    <row r="3" spans="1:13" s="4" customFormat="1" ht="13.2" x14ac:dyDescent="0.25">
      <c r="A3" s="19" t="s">
        <v>1</v>
      </c>
      <c r="B3" s="6">
        <f>VLOOKUP(A3,[8]Summary!$A$5:$O$104,7,FALSE)</f>
        <v>12</v>
      </c>
    </row>
    <row r="4" spans="1:13" s="4" customFormat="1" ht="13.2" x14ac:dyDescent="0.25">
      <c r="A4" s="19" t="s">
        <v>2</v>
      </c>
      <c r="B4" s="6">
        <f>VLOOKUP(A4,[8]Summary!$A$5:$O$104,7,FALSE)</f>
        <v>8</v>
      </c>
    </row>
    <row r="5" spans="1:13" s="4" customFormat="1" ht="13.2" x14ac:dyDescent="0.25">
      <c r="A5" s="19" t="s">
        <v>3</v>
      </c>
      <c r="B5" s="6">
        <f>VLOOKUP(A5,[8]Summary!$A$5:$O$104,7,FALSE)</f>
        <v>12</v>
      </c>
    </row>
    <row r="6" spans="1:13" s="4" customFormat="1" ht="13.2" x14ac:dyDescent="0.25">
      <c r="A6" s="19" t="s">
        <v>4</v>
      </c>
      <c r="B6" s="6">
        <f>VLOOKUP(A6,[8]Summary!$A$5:$O$104,7,FALSE)</f>
        <v>38</v>
      </c>
    </row>
    <row r="7" spans="1:13" s="4" customFormat="1" ht="13.2" x14ac:dyDescent="0.25">
      <c r="A7" s="19" t="s">
        <v>5</v>
      </c>
      <c r="B7" s="6">
        <f>VLOOKUP(A7,[8]Summary!$A$5:$O$104,7,FALSE)</f>
        <v>56</v>
      </c>
    </row>
    <row r="8" spans="1:13" s="4" customFormat="1" ht="13.2" x14ac:dyDescent="0.25">
      <c r="A8" s="19" t="s">
        <v>6</v>
      </c>
      <c r="B8" s="6">
        <f>VLOOKUP(A8,[8]Summary!$A$5:$O$104,7,FALSE)</f>
        <v>19</v>
      </c>
    </row>
    <row r="9" spans="1:13" s="4" customFormat="1" ht="13.2" x14ac:dyDescent="0.25">
      <c r="A9" s="19" t="s">
        <v>7</v>
      </c>
      <c r="B9" s="6">
        <f>VLOOKUP(A9,[8]Summary!$A$5:$O$104,7,FALSE)</f>
        <v>51</v>
      </c>
    </row>
    <row r="10" spans="1:13" s="4" customFormat="1" ht="13.2" x14ac:dyDescent="0.25">
      <c r="A10" s="19" t="s">
        <v>8</v>
      </c>
      <c r="B10" s="6">
        <f>VLOOKUP(A10,[8]Summary!$A$5:$O$104,7,FALSE)</f>
        <v>11</v>
      </c>
    </row>
    <row r="11" spans="1:13" s="4" customFormat="1" ht="13.2" x14ac:dyDescent="0.25">
      <c r="A11" s="19" t="s">
        <v>9</v>
      </c>
      <c r="B11" s="6">
        <f>VLOOKUP(A11,[8]Summary!$A$5:$O$104,7,FALSE)</f>
        <v>43</v>
      </c>
    </row>
    <row r="12" spans="1:13" s="4" customFormat="1" ht="13.2" x14ac:dyDescent="0.25">
      <c r="A12" s="19" t="s">
        <v>10</v>
      </c>
      <c r="B12" s="6">
        <f>VLOOKUP(A12,[8]Summary!$A$5:$O$104,7,FALSE)</f>
        <v>0</v>
      </c>
    </row>
    <row r="13" spans="1:13" s="4" customFormat="1" ht="13.2" x14ac:dyDescent="0.25">
      <c r="A13" s="19" t="s">
        <v>11</v>
      </c>
      <c r="B13" s="6">
        <f>VLOOKUP(A13,[8]Summary!$A$5:$O$104,7,FALSE)</f>
        <v>422</v>
      </c>
    </row>
    <row r="14" spans="1:13" s="4" customFormat="1" ht="13.2" x14ac:dyDescent="0.25">
      <c r="A14" s="19" t="s">
        <v>12</v>
      </c>
      <c r="B14" s="6">
        <f>VLOOKUP(A14,[8]Summary!$A$5:$O$104,7,FALSE)</f>
        <v>624</v>
      </c>
    </row>
    <row r="15" spans="1:13" s="4" customFormat="1" ht="13.2" x14ac:dyDescent="0.25">
      <c r="A15" s="19" t="s">
        <v>13</v>
      </c>
      <c r="B15" s="6">
        <f>VLOOKUP(A15,[8]Summary!$A$5:$O$104,7,FALSE)</f>
        <v>428</v>
      </c>
    </row>
    <row r="16" spans="1:13" s="4" customFormat="1" ht="13.2" x14ac:dyDescent="0.25">
      <c r="A16" s="19" t="s">
        <v>14</v>
      </c>
      <c r="B16" s="6">
        <f>VLOOKUP(A16,[8]Summary!$A$5:$O$104,7,FALSE)</f>
        <v>0</v>
      </c>
    </row>
    <row r="17" spans="1:2" s="4" customFormat="1" ht="13.2" x14ac:dyDescent="0.25">
      <c r="A17" s="19" t="s">
        <v>15</v>
      </c>
      <c r="B17" s="6">
        <f>VLOOKUP(A17,[8]Summary!$A$5:$O$104,7,FALSE)</f>
        <v>0</v>
      </c>
    </row>
    <row r="18" spans="1:2" s="4" customFormat="1" ht="13.2" x14ac:dyDescent="0.25">
      <c r="A18" s="19" t="s">
        <v>16</v>
      </c>
      <c r="B18" s="6">
        <f>VLOOKUP(A18,[8]Summary!$A$5:$O$104,7,FALSE)</f>
        <v>8</v>
      </c>
    </row>
    <row r="19" spans="1:2" s="4" customFormat="1" ht="13.2" x14ac:dyDescent="0.25">
      <c r="A19" s="19" t="s">
        <v>17</v>
      </c>
      <c r="B19" s="6">
        <f>VLOOKUP(A19,[8]Summary!$A$5:$O$104,7,FALSE)</f>
        <v>0</v>
      </c>
    </row>
    <row r="20" spans="1:2" s="4" customFormat="1" ht="13.2" x14ac:dyDescent="0.25">
      <c r="A20" s="19" t="s">
        <v>18</v>
      </c>
      <c r="B20" s="6">
        <f>VLOOKUP(A20,[8]Summary!$A$5:$O$104,7,FALSE)</f>
        <v>14</v>
      </c>
    </row>
    <row r="21" spans="1:2" s="4" customFormat="1" ht="13.2" x14ac:dyDescent="0.25">
      <c r="A21" s="19" t="s">
        <v>19</v>
      </c>
      <c r="B21" s="6">
        <f>VLOOKUP(A21,[8]Summary!$A$5:$O$104,7,FALSE)</f>
        <v>39</v>
      </c>
    </row>
    <row r="22" spans="1:2" s="4" customFormat="1" ht="13.2" x14ac:dyDescent="0.25">
      <c r="A22" s="19" t="s">
        <v>20</v>
      </c>
      <c r="B22" s="6">
        <f>VLOOKUP(A22,[8]Summary!$A$5:$O$104,7,FALSE)</f>
        <v>3</v>
      </c>
    </row>
    <row r="23" spans="1:2" s="4" customFormat="1" ht="13.2" x14ac:dyDescent="0.25">
      <c r="A23" s="19" t="s">
        <v>21</v>
      </c>
      <c r="B23" s="6">
        <f>VLOOKUP(A23,[8]Summary!$A$5:$O$104,7,FALSE)</f>
        <v>2</v>
      </c>
    </row>
    <row r="24" spans="1:2" s="4" customFormat="1" ht="13.2" x14ac:dyDescent="0.25">
      <c r="A24" s="19" t="s">
        <v>22</v>
      </c>
      <c r="B24" s="6">
        <f>VLOOKUP(A24,[8]Summary!$A$5:$O$104,7,FALSE)</f>
        <v>499</v>
      </c>
    </row>
    <row r="25" spans="1:2" s="4" customFormat="1" ht="13.2" x14ac:dyDescent="0.25">
      <c r="A25" s="19" t="s">
        <v>23</v>
      </c>
      <c r="B25" s="6">
        <f>VLOOKUP(A25,[8]Summary!$A$5:$O$104,7,FALSE)</f>
        <v>24</v>
      </c>
    </row>
    <row r="26" spans="1:2" s="4" customFormat="1" ht="13.2" x14ac:dyDescent="0.25">
      <c r="A26" s="19" t="s">
        <v>24</v>
      </c>
      <c r="B26" s="6">
        <f>VLOOKUP(A26,[8]Summary!$A$5:$O$104,7,FALSE)</f>
        <v>40</v>
      </c>
    </row>
    <row r="27" spans="1:2" s="4" customFormat="1" ht="13.2" x14ac:dyDescent="0.25">
      <c r="A27" s="20" t="s">
        <v>25</v>
      </c>
      <c r="B27" s="6">
        <f>VLOOKUP(A27,[8]Summary!$A$5:$O$104,7,FALSE)</f>
        <v>59</v>
      </c>
    </row>
    <row r="28" spans="1:2" s="4" customFormat="1" ht="13.2" x14ac:dyDescent="0.25">
      <c r="A28" s="19" t="s">
        <v>26</v>
      </c>
      <c r="B28" s="6">
        <f>VLOOKUP(A28,[8]Summary!$A$5:$O$104,7,FALSE)</f>
        <v>15</v>
      </c>
    </row>
    <row r="29" spans="1:2" s="4" customFormat="1" ht="13.2" x14ac:dyDescent="0.25">
      <c r="A29" s="19" t="s">
        <v>27</v>
      </c>
      <c r="B29" s="6">
        <f>VLOOKUP(A29,[8]Summary!$A$5:$O$104,7,FALSE)</f>
        <v>19</v>
      </c>
    </row>
    <row r="30" spans="1:2" s="4" customFormat="1" ht="13.2" x14ac:dyDescent="0.25">
      <c r="A30" s="19" t="s">
        <v>28</v>
      </c>
      <c r="B30" s="6">
        <f>VLOOKUP(A30,[8]Summary!$A$5:$O$104,7,FALSE)</f>
        <v>722</v>
      </c>
    </row>
    <row r="31" spans="1:2" s="4" customFormat="1" ht="13.2" x14ac:dyDescent="0.25">
      <c r="A31" s="19" t="s">
        <v>29</v>
      </c>
      <c r="B31" s="6">
        <f>VLOOKUP(A31,[8]Summary!$A$5:$O$104,7,FALSE)</f>
        <v>22</v>
      </c>
    </row>
    <row r="32" spans="1:2" s="4" customFormat="1" ht="13.2" x14ac:dyDescent="0.25">
      <c r="A32" s="19" t="s">
        <v>30</v>
      </c>
      <c r="B32" s="6">
        <f>VLOOKUP(A32,[8]Summary!$A$5:$O$104,7,FALSE)</f>
        <v>30</v>
      </c>
    </row>
    <row r="33" spans="1:2" s="4" customFormat="1" ht="13.2" x14ac:dyDescent="0.25">
      <c r="A33" s="19" t="s">
        <v>31</v>
      </c>
      <c r="B33" s="6">
        <f>VLOOKUP(A33,[8]Summary!$A$5:$O$104,7,FALSE)</f>
        <v>1216</v>
      </c>
    </row>
    <row r="34" spans="1:2" s="4" customFormat="1" ht="13.2" x14ac:dyDescent="0.25">
      <c r="A34" s="19" t="s">
        <v>32</v>
      </c>
      <c r="B34" s="6">
        <f>VLOOKUP(A34,[8]Summary!$A$5:$O$104,7,FALSE)</f>
        <v>12</v>
      </c>
    </row>
    <row r="35" spans="1:2" s="4" customFormat="1" ht="13.2" x14ac:dyDescent="0.25">
      <c r="A35" s="19" t="s">
        <v>33</v>
      </c>
      <c r="B35" s="6">
        <f>VLOOKUP(A35,[8]Summary!$A$5:$O$104,7,FALSE)</f>
        <v>967</v>
      </c>
    </row>
    <row r="36" spans="1:2" s="4" customFormat="1" ht="13.2" x14ac:dyDescent="0.25">
      <c r="A36" s="19" t="s">
        <v>34</v>
      </c>
      <c r="B36" s="6">
        <f>VLOOKUP(A36,[8]Summary!$A$5:$O$104,7,FALSE)</f>
        <v>85</v>
      </c>
    </row>
    <row r="37" spans="1:2" s="4" customFormat="1" ht="13.2" x14ac:dyDescent="0.25">
      <c r="A37" s="19" t="s">
        <v>35</v>
      </c>
      <c r="B37" s="6">
        <f>VLOOKUP(A37,[8]Summary!$A$5:$O$104,7,FALSE)</f>
        <v>912</v>
      </c>
    </row>
    <row r="38" spans="1:2" s="4" customFormat="1" ht="13.2" x14ac:dyDescent="0.25">
      <c r="A38" s="19" t="s">
        <v>36</v>
      </c>
      <c r="B38" s="6">
        <f>VLOOKUP(A38,[8]Summary!$A$5:$O$104,7,FALSE)</f>
        <v>1</v>
      </c>
    </row>
    <row r="39" spans="1:2" s="4" customFormat="1" ht="13.2" x14ac:dyDescent="0.25">
      <c r="A39" s="19" t="s">
        <v>37</v>
      </c>
      <c r="B39" s="6">
        <f>VLOOKUP(A39,[8]Summary!$A$5:$O$104,7,FALSE)</f>
        <v>18</v>
      </c>
    </row>
    <row r="40" spans="1:2" s="4" customFormat="1" ht="13.2" x14ac:dyDescent="0.25">
      <c r="A40" s="19" t="s">
        <v>38</v>
      </c>
      <c r="B40" s="6">
        <f>VLOOKUP(A40,[8]Summary!$A$5:$O$104,7,FALSE)</f>
        <v>34</v>
      </c>
    </row>
    <row r="41" spans="1:2" s="4" customFormat="1" ht="13.2" x14ac:dyDescent="0.25">
      <c r="A41" s="19" t="s">
        <v>39</v>
      </c>
      <c r="B41" s="6">
        <f>VLOOKUP(A41,[8]Summary!$A$5:$O$104,7,FALSE)</f>
        <v>10</v>
      </c>
    </row>
    <row r="42" spans="1:2" s="4" customFormat="1" ht="13.2" x14ac:dyDescent="0.25">
      <c r="A42" s="19" t="s">
        <v>40</v>
      </c>
      <c r="B42" s="6">
        <f>VLOOKUP(A42,[8]Summary!$A$5:$O$104,7,FALSE)</f>
        <v>26</v>
      </c>
    </row>
    <row r="43" spans="1:2" s="4" customFormat="1" ht="13.2" x14ac:dyDescent="0.25">
      <c r="A43" s="19" t="s">
        <v>41</v>
      </c>
      <c r="B43" s="6">
        <f>VLOOKUP(A43,[8]Summary!$A$5:$O$104,7,FALSE)</f>
        <v>40</v>
      </c>
    </row>
    <row r="44" spans="1:2" s="4" customFormat="1" ht="13.2" x14ac:dyDescent="0.25">
      <c r="A44" s="19" t="s">
        <v>42</v>
      </c>
      <c r="B44" s="6">
        <f>VLOOKUP(A44,[8]Summary!$A$5:$O$104,7,FALSE)</f>
        <v>67</v>
      </c>
    </row>
    <row r="45" spans="1:2" s="4" customFormat="1" ht="13.2" x14ac:dyDescent="0.25">
      <c r="A45" s="19" t="s">
        <v>43</v>
      </c>
      <c r="B45" s="6">
        <f>VLOOKUP(A45,[8]Summary!$A$5:$O$104,7,FALSE)</f>
        <v>121</v>
      </c>
    </row>
    <row r="46" spans="1:2" s="4" customFormat="1" ht="13.2" x14ac:dyDescent="0.25">
      <c r="A46" s="19" t="s">
        <v>44</v>
      </c>
      <c r="B46" s="6">
        <f>VLOOKUP(A46,[8]Summary!$A$5:$O$104,7,FALSE)</f>
        <v>297</v>
      </c>
    </row>
    <row r="47" spans="1:2" s="4" customFormat="1" ht="13.2" x14ac:dyDescent="0.25">
      <c r="A47" s="19" t="s">
        <v>45</v>
      </c>
      <c r="B47" s="6">
        <f>VLOOKUP(A47,[8]Summary!$A$5:$O$104,7,FALSE)</f>
        <v>8</v>
      </c>
    </row>
    <row r="48" spans="1:2" s="4" customFormat="1" ht="13.2" x14ac:dyDescent="0.25">
      <c r="A48" s="19" t="s">
        <v>46</v>
      </c>
      <c r="B48" s="6">
        <f>VLOOKUP(A48,[8]Summary!$A$5:$O$104,7,FALSE)</f>
        <v>20</v>
      </c>
    </row>
    <row r="49" spans="1:2" s="4" customFormat="1" ht="13.2" x14ac:dyDescent="0.25">
      <c r="A49" s="19" t="s">
        <v>47</v>
      </c>
      <c r="B49" s="6">
        <f>VLOOKUP(A49,[8]Summary!$A$5:$O$104,7,FALSE)</f>
        <v>15</v>
      </c>
    </row>
    <row r="50" spans="1:2" s="4" customFormat="1" ht="13.2" x14ac:dyDescent="0.25">
      <c r="A50" s="19" t="s">
        <v>48</v>
      </c>
      <c r="B50" s="6">
        <f>VLOOKUP(A50,[8]Summary!$A$5:$O$104,7,FALSE)</f>
        <v>138</v>
      </c>
    </row>
    <row r="51" spans="1:2" s="4" customFormat="1" ht="13.2" x14ac:dyDescent="0.25">
      <c r="A51" s="19" t="s">
        <v>49</v>
      </c>
      <c r="B51" s="6">
        <f>VLOOKUP(A51,[8]Summary!$A$5:$O$104,7,FALSE)</f>
        <v>172</v>
      </c>
    </row>
    <row r="52" spans="1:2" s="4" customFormat="1" ht="13.2" x14ac:dyDescent="0.25">
      <c r="A52" s="19" t="s">
        <v>50</v>
      </c>
      <c r="B52" s="6">
        <f>VLOOKUP(A52,[8]Summary!$A$5:$O$104,7,FALSE)</f>
        <v>0</v>
      </c>
    </row>
    <row r="53" spans="1:2" s="4" customFormat="1" ht="13.2" x14ac:dyDescent="0.25">
      <c r="A53" s="19" t="s">
        <v>51</v>
      </c>
      <c r="B53" s="6">
        <f>VLOOKUP(A53,[8]Summary!$A$5:$O$104,7,FALSE)</f>
        <v>1</v>
      </c>
    </row>
    <row r="54" spans="1:2" s="4" customFormat="1" ht="13.2" x14ac:dyDescent="0.25">
      <c r="A54" s="19" t="s">
        <v>52</v>
      </c>
      <c r="B54" s="6">
        <f>VLOOKUP(A54,[8]Summary!$A$5:$O$104,7,FALSE)</f>
        <v>18</v>
      </c>
    </row>
    <row r="55" spans="1:2" s="4" customFormat="1" ht="13.2" x14ac:dyDescent="0.25">
      <c r="A55" s="19" t="s">
        <v>53</v>
      </c>
      <c r="B55" s="6">
        <f>VLOOKUP(A55,[8]Summary!$A$5:$O$104,7,FALSE)</f>
        <v>21</v>
      </c>
    </row>
    <row r="56" spans="1:2" s="4" customFormat="1" ht="13.2" x14ac:dyDescent="0.25">
      <c r="A56" s="19" t="s">
        <v>54</v>
      </c>
      <c r="B56" s="6">
        <f>VLOOKUP(A56,[8]Summary!$A$5:$O$104,7,FALSE)</f>
        <v>273</v>
      </c>
    </row>
    <row r="57" spans="1:2" s="4" customFormat="1" ht="13.2" x14ac:dyDescent="0.25">
      <c r="A57" s="19" t="s">
        <v>55</v>
      </c>
      <c r="B57" s="6">
        <f>VLOOKUP(A57,[8]Summary!$A$5:$O$104,7,FALSE)</f>
        <v>148</v>
      </c>
    </row>
    <row r="58" spans="1:2" s="4" customFormat="1" ht="13.2" x14ac:dyDescent="0.25">
      <c r="A58" s="19" t="s">
        <v>56</v>
      </c>
      <c r="B58" s="6">
        <f>VLOOKUP(A58,[8]Summary!$A$5:$O$104,7,FALSE)</f>
        <v>43</v>
      </c>
    </row>
    <row r="59" spans="1:2" s="4" customFormat="1" ht="13.2" x14ac:dyDescent="0.25">
      <c r="A59" s="19" t="s">
        <v>57</v>
      </c>
      <c r="B59" s="6">
        <f>VLOOKUP(A59,[8]Summary!$A$5:$O$104,7,FALSE)</f>
        <v>44</v>
      </c>
    </row>
    <row r="60" spans="1:2" s="4" customFormat="1" ht="13.2" x14ac:dyDescent="0.25">
      <c r="A60" s="19" t="s">
        <v>58</v>
      </c>
      <c r="B60" s="6">
        <f>VLOOKUP(A60,[8]Summary!$A$5:$O$104,7,FALSE)</f>
        <v>81</v>
      </c>
    </row>
    <row r="61" spans="1:2" s="4" customFormat="1" ht="13.2" x14ac:dyDescent="0.25">
      <c r="A61" s="19" t="s">
        <v>59</v>
      </c>
      <c r="B61" s="6">
        <f>VLOOKUP(A61,[8]Summary!$A$5:$O$104,7,FALSE)</f>
        <v>3805</v>
      </c>
    </row>
    <row r="62" spans="1:2" s="4" customFormat="1" ht="13.2" x14ac:dyDescent="0.25">
      <c r="A62" s="19" t="s">
        <v>60</v>
      </c>
      <c r="B62" s="6">
        <f>VLOOKUP(A62,[8]Summary!$A$5:$O$104,7,FALSE)</f>
        <v>22</v>
      </c>
    </row>
    <row r="63" spans="1:2" s="4" customFormat="1" ht="13.2" x14ac:dyDescent="0.25">
      <c r="A63" s="19" t="s">
        <v>61</v>
      </c>
      <c r="B63" s="6">
        <f>VLOOKUP(A63,[8]Summary!$A$5:$O$104,7,FALSE)</f>
        <v>41</v>
      </c>
    </row>
    <row r="64" spans="1:2" s="4" customFormat="1" ht="13.2" x14ac:dyDescent="0.25">
      <c r="A64" s="19" t="s">
        <v>62</v>
      </c>
      <c r="B64" s="6">
        <f>VLOOKUP(A64,[8]Summary!$A$5:$O$104,7,FALSE)</f>
        <v>23</v>
      </c>
    </row>
    <row r="65" spans="1:2" s="4" customFormat="1" ht="13.2" x14ac:dyDescent="0.25">
      <c r="A65" s="19" t="s">
        <v>63</v>
      </c>
      <c r="B65" s="6">
        <f>VLOOKUP(A65,[8]Summary!$A$5:$O$104,7,FALSE)</f>
        <v>59</v>
      </c>
    </row>
    <row r="66" spans="1:2" s="4" customFormat="1" ht="13.2" x14ac:dyDescent="0.25">
      <c r="A66" s="20" t="s">
        <v>64</v>
      </c>
      <c r="B66" s="6">
        <f>VLOOKUP(A66,[8]Summary!$A$5:$O$104,7,FALSE)</f>
        <v>14</v>
      </c>
    </row>
    <row r="67" spans="1:2" s="4" customFormat="1" ht="13.2" x14ac:dyDescent="0.25">
      <c r="A67" s="19" t="s">
        <v>65</v>
      </c>
      <c r="B67" s="6">
        <f>VLOOKUP(A67,[8]Summary!$A$5:$O$104,7,FALSE)</f>
        <v>13</v>
      </c>
    </row>
    <row r="68" spans="1:2" s="4" customFormat="1" ht="13.2" x14ac:dyDescent="0.25">
      <c r="A68" s="19" t="s">
        <v>66</v>
      </c>
      <c r="B68" s="6">
        <f>VLOOKUP(A68,[8]Summary!$A$5:$O$104,7,FALSE)</f>
        <v>27</v>
      </c>
    </row>
    <row r="69" spans="1:2" s="4" customFormat="1" ht="13.2" x14ac:dyDescent="0.25">
      <c r="A69" s="19" t="s">
        <v>67</v>
      </c>
      <c r="B69" s="6">
        <f>VLOOKUP(A69,[8]Summary!$A$5:$O$104,7,FALSE)</f>
        <v>103</v>
      </c>
    </row>
    <row r="70" spans="1:2" s="4" customFormat="1" ht="13.2" x14ac:dyDescent="0.25">
      <c r="A70" s="19" t="s">
        <v>68</v>
      </c>
      <c r="B70" s="6">
        <f>VLOOKUP(A70,[8]Summary!$A$5:$O$104,7,FALSE)</f>
        <v>0</v>
      </c>
    </row>
    <row r="71" spans="1:2" s="4" customFormat="1" ht="13.2" x14ac:dyDescent="0.25">
      <c r="A71" s="19" t="s">
        <v>69</v>
      </c>
      <c r="B71" s="6">
        <f>VLOOKUP(A71,[8]Summary!$A$5:$O$104,7,FALSE)</f>
        <v>19</v>
      </c>
    </row>
    <row r="72" spans="1:2" s="4" customFormat="1" ht="13.2" x14ac:dyDescent="0.25">
      <c r="A72" s="19" t="s">
        <v>70</v>
      </c>
      <c r="B72" s="6">
        <f>VLOOKUP(A72,[8]Summary!$A$5:$O$104,7,FALSE)</f>
        <v>15</v>
      </c>
    </row>
    <row r="73" spans="1:2" s="4" customFormat="1" ht="13.2" x14ac:dyDescent="0.25">
      <c r="A73" s="19" t="s">
        <v>71</v>
      </c>
      <c r="B73" s="6">
        <f>VLOOKUP(A73,[8]Summary!$A$5:$O$104,7,FALSE)</f>
        <v>14</v>
      </c>
    </row>
    <row r="74" spans="1:2" s="4" customFormat="1" ht="13.2" x14ac:dyDescent="0.25">
      <c r="A74" s="19" t="s">
        <v>72</v>
      </c>
      <c r="B74" s="6">
        <f>VLOOKUP(A74,[8]Summary!$A$5:$O$104,7,FALSE)</f>
        <v>48</v>
      </c>
    </row>
    <row r="75" spans="1:2" s="4" customFormat="1" ht="13.2" x14ac:dyDescent="0.25">
      <c r="A75" s="19" t="s">
        <v>73</v>
      </c>
      <c r="B75" s="6">
        <f>VLOOKUP(A75,[8]Summary!$A$5:$O$104,7,FALSE)</f>
        <v>420</v>
      </c>
    </row>
    <row r="76" spans="1:2" s="4" customFormat="1" ht="13.2" x14ac:dyDescent="0.25">
      <c r="A76" s="19" t="s">
        <v>74</v>
      </c>
      <c r="B76" s="6">
        <f>VLOOKUP(A76,[8]Summary!$A$5:$O$104,7,FALSE)</f>
        <v>20</v>
      </c>
    </row>
    <row r="77" spans="1:2" s="4" customFormat="1" ht="13.2" x14ac:dyDescent="0.25">
      <c r="A77" s="19" t="s">
        <v>75</v>
      </c>
      <c r="B77" s="6">
        <f>VLOOKUP(A77,[8]Summary!$A$5:$O$104,7,FALSE)</f>
        <v>546</v>
      </c>
    </row>
    <row r="78" spans="1:2" s="4" customFormat="1" ht="13.2" x14ac:dyDescent="0.25">
      <c r="A78" s="19" t="s">
        <v>76</v>
      </c>
      <c r="B78" s="6">
        <f>VLOOKUP(A78,[8]Summary!$A$5:$O$104,7,FALSE)</f>
        <v>162</v>
      </c>
    </row>
    <row r="79" spans="1:2" s="4" customFormat="1" ht="13.2" x14ac:dyDescent="0.25">
      <c r="A79" s="19" t="s">
        <v>77</v>
      </c>
      <c r="B79" s="6">
        <f>VLOOKUP(A79,[8]Summary!$A$5:$O$104,7,FALSE)</f>
        <v>350</v>
      </c>
    </row>
    <row r="80" spans="1:2" s="4" customFormat="1" ht="13.2" x14ac:dyDescent="0.25">
      <c r="A80" s="19" t="s">
        <v>78</v>
      </c>
      <c r="B80" s="6">
        <f>VLOOKUP(A80,[8]Summary!$A$5:$O$104,7,FALSE)</f>
        <v>168</v>
      </c>
    </row>
    <row r="81" spans="1:2" s="4" customFormat="1" ht="13.2" x14ac:dyDescent="0.25">
      <c r="A81" s="19" t="s">
        <v>79</v>
      </c>
      <c r="B81" s="6">
        <f>VLOOKUP(A81,[8]Summary!$A$5:$O$104,7,FALSE)</f>
        <v>111</v>
      </c>
    </row>
    <row r="82" spans="1:2" s="4" customFormat="1" ht="13.2" x14ac:dyDescent="0.25">
      <c r="A82" s="19" t="s">
        <v>80</v>
      </c>
      <c r="B82" s="6">
        <f>VLOOKUP(A82,[8]Summary!$A$5:$O$104,7,FALSE)</f>
        <v>139</v>
      </c>
    </row>
    <row r="83" spans="1:2" s="4" customFormat="1" ht="13.2" x14ac:dyDescent="0.25">
      <c r="A83" s="19" t="s">
        <v>81</v>
      </c>
      <c r="B83" s="6">
        <f>VLOOKUP(A83,[8]Summary!$A$5:$O$104,7,FALSE)</f>
        <v>43</v>
      </c>
    </row>
    <row r="84" spans="1:2" s="4" customFormat="1" ht="13.2" x14ac:dyDescent="0.25">
      <c r="A84" s="19" t="s">
        <v>82</v>
      </c>
      <c r="B84" s="6">
        <f>VLOOKUP(A84,[8]Summary!$A$5:$O$104,7,FALSE)</f>
        <v>10</v>
      </c>
    </row>
    <row r="85" spans="1:2" s="4" customFormat="1" ht="13.2" x14ac:dyDescent="0.25">
      <c r="A85" s="19" t="s">
        <v>83</v>
      </c>
      <c r="B85" s="6">
        <f>VLOOKUP(A85,[8]Summary!$A$5:$O$104,7,FALSE)</f>
        <v>214</v>
      </c>
    </row>
    <row r="86" spans="1:2" s="4" customFormat="1" ht="13.2" x14ac:dyDescent="0.25">
      <c r="A86" s="19" t="s">
        <v>84</v>
      </c>
      <c r="B86" s="6">
        <f>VLOOKUP(A86,[8]Summary!$A$5:$O$104,7,FALSE)</f>
        <v>60</v>
      </c>
    </row>
    <row r="87" spans="1:2" s="4" customFormat="1" ht="13.2" x14ac:dyDescent="0.25">
      <c r="A87" s="19" t="s">
        <v>85</v>
      </c>
      <c r="B87" s="6">
        <f>VLOOKUP(A87,[8]Summary!$A$5:$O$104,7,FALSE)</f>
        <v>140</v>
      </c>
    </row>
    <row r="88" spans="1:2" s="4" customFormat="1" ht="13.2" x14ac:dyDescent="0.25">
      <c r="A88" s="19" t="s">
        <v>86</v>
      </c>
      <c r="B88" s="6">
        <f>VLOOKUP(A88,[8]Summary!$A$5:$O$104,7,FALSE)</f>
        <v>103</v>
      </c>
    </row>
    <row r="89" spans="1:2" s="4" customFormat="1" ht="13.2" x14ac:dyDescent="0.25">
      <c r="A89" s="19" t="s">
        <v>87</v>
      </c>
      <c r="B89" s="6">
        <f>VLOOKUP(A89,[8]Summary!$A$5:$O$104,7,FALSE)</f>
        <v>104</v>
      </c>
    </row>
    <row r="90" spans="1:2" s="4" customFormat="1" ht="13.2" x14ac:dyDescent="0.25">
      <c r="A90" s="19" t="s">
        <v>88</v>
      </c>
      <c r="B90" s="6">
        <f>VLOOKUP(A90,[8]Summary!$A$5:$O$104,7,FALSE)</f>
        <v>0</v>
      </c>
    </row>
    <row r="91" spans="1:2" s="4" customFormat="1" ht="13.2" x14ac:dyDescent="0.25">
      <c r="A91" s="19" t="s">
        <v>89</v>
      </c>
      <c r="B91" s="6">
        <f>VLOOKUP(A91,[8]Summary!$A$5:$O$104,7,FALSE)</f>
        <v>272</v>
      </c>
    </row>
    <row r="92" spans="1:2" s="4" customFormat="1" ht="13.2" x14ac:dyDescent="0.25">
      <c r="A92" s="19" t="s">
        <v>90</v>
      </c>
      <c r="B92" s="6">
        <f>VLOOKUP(A92,[8]Summary!$A$5:$O$104,7,FALSE)</f>
        <v>26</v>
      </c>
    </row>
    <row r="93" spans="1:2" s="4" customFormat="1" ht="13.2" x14ac:dyDescent="0.25">
      <c r="A93" s="19" t="s">
        <v>91</v>
      </c>
      <c r="B93" s="6">
        <f>VLOOKUP(A93,[8]Summary!$A$5:$O$104,7,FALSE)</f>
        <v>567</v>
      </c>
    </row>
    <row r="94" spans="1:2" s="4" customFormat="1" ht="13.2" x14ac:dyDescent="0.25">
      <c r="A94" s="19" t="s">
        <v>92</v>
      </c>
      <c r="B94" s="6">
        <f>VLOOKUP(A94,[8]Summary!$A$5:$O$104,7,FALSE)</f>
        <v>39</v>
      </c>
    </row>
    <row r="95" spans="1:2" s="4" customFormat="1" ht="13.2" x14ac:dyDescent="0.25">
      <c r="A95" s="19" t="s">
        <v>93</v>
      </c>
      <c r="B95" s="6">
        <f>VLOOKUP(A95,[8]Summary!$A$5:$O$104,7,FALSE)</f>
        <v>3</v>
      </c>
    </row>
    <row r="96" spans="1:2" s="4" customFormat="1" ht="13.2" x14ac:dyDescent="0.25">
      <c r="A96" s="19" t="s">
        <v>94</v>
      </c>
      <c r="B96" s="6">
        <f>VLOOKUP(A96,[8]Summary!$A$5:$O$104,7,FALSE)</f>
        <v>84</v>
      </c>
    </row>
    <row r="97" spans="1:2" s="4" customFormat="1" ht="13.2" x14ac:dyDescent="0.25">
      <c r="A97" s="19" t="s">
        <v>95</v>
      </c>
      <c r="B97" s="6">
        <f>VLOOKUP(A97,[8]Summary!$A$5:$O$104,7,FALSE)</f>
        <v>197</v>
      </c>
    </row>
    <row r="98" spans="1:2" s="4" customFormat="1" ht="13.2" x14ac:dyDescent="0.25">
      <c r="A98" s="19" t="s">
        <v>96</v>
      </c>
      <c r="B98" s="6">
        <f>VLOOKUP(A98,[8]Summary!$A$5:$O$104,7,FALSE)</f>
        <v>205</v>
      </c>
    </row>
    <row r="99" spans="1:2" s="4" customFormat="1" ht="13.2" x14ac:dyDescent="0.25">
      <c r="A99" s="19" t="s">
        <v>97</v>
      </c>
      <c r="B99" s="6">
        <f>VLOOKUP(A99,[8]Summary!$A$5:$O$104,7,FALSE)</f>
        <v>71</v>
      </c>
    </row>
    <row r="100" spans="1:2" s="4" customFormat="1" ht="13.2" x14ac:dyDescent="0.25">
      <c r="A100" s="19" t="s">
        <v>98</v>
      </c>
      <c r="B100" s="6">
        <f>VLOOKUP(A100,[8]Summary!$A$5:$O$104,7,FALSE)</f>
        <v>30</v>
      </c>
    </row>
    <row r="101" spans="1:2" s="4" customFormat="1" ht="13.2" x14ac:dyDescent="0.25">
      <c r="A101" s="19" t="s">
        <v>99</v>
      </c>
      <c r="B101" s="6">
        <f>VLOOKUP(A101,[8]Summary!$A$5:$O$104,7,FALSE)</f>
        <v>26</v>
      </c>
    </row>
    <row r="102" spans="1:2" s="4" customFormat="1" ht="13.2" x14ac:dyDescent="0.25">
      <c r="A102" s="21" t="s">
        <v>100</v>
      </c>
      <c r="B102" s="9">
        <f>[8]Summary!G105</f>
        <v>16583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0" customWidth="1"/>
    <col min="2" max="2" width="12.33203125" style="10" customWidth="1"/>
    <col min="3" max="3" width="6.664062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v>124</v>
      </c>
    </row>
    <row r="4" spans="1:13" s="4" customFormat="1" ht="13.2" x14ac:dyDescent="0.25">
      <c r="A4" s="19" t="s">
        <v>2</v>
      </c>
      <c r="B4" s="6">
        <v>45</v>
      </c>
    </row>
    <row r="5" spans="1:13" s="4" customFormat="1" ht="13.2" x14ac:dyDescent="0.25">
      <c r="A5" s="19" t="s">
        <v>3</v>
      </c>
      <c r="B5" s="6">
        <v>114</v>
      </c>
    </row>
    <row r="6" spans="1:13" s="4" customFormat="1" ht="13.2" x14ac:dyDescent="0.25">
      <c r="A6" s="19" t="s">
        <v>4</v>
      </c>
      <c r="B6" s="6">
        <v>93</v>
      </c>
    </row>
    <row r="7" spans="1:13" s="4" customFormat="1" ht="13.2" x14ac:dyDescent="0.25">
      <c r="A7" s="19" t="s">
        <v>5</v>
      </c>
      <c r="B7" s="6">
        <v>46</v>
      </c>
    </row>
    <row r="8" spans="1:13" s="4" customFormat="1" ht="13.2" x14ac:dyDescent="0.25">
      <c r="A8" s="19" t="s">
        <v>6</v>
      </c>
      <c r="B8" s="6">
        <v>75</v>
      </c>
    </row>
    <row r="9" spans="1:13" s="4" customFormat="1" ht="13.2" x14ac:dyDescent="0.25">
      <c r="A9" s="19" t="s">
        <v>7</v>
      </c>
      <c r="B9" s="6">
        <v>98</v>
      </c>
    </row>
    <row r="10" spans="1:13" s="4" customFormat="1" ht="13.2" x14ac:dyDescent="0.25">
      <c r="A10" s="19" t="s">
        <v>8</v>
      </c>
      <c r="B10" s="6">
        <v>17</v>
      </c>
    </row>
    <row r="11" spans="1:13" s="4" customFormat="1" ht="13.2" x14ac:dyDescent="0.25">
      <c r="A11" s="19" t="s">
        <v>9</v>
      </c>
      <c r="B11" s="6">
        <v>418</v>
      </c>
    </row>
    <row r="12" spans="1:13" s="4" customFormat="1" ht="13.2" x14ac:dyDescent="0.25">
      <c r="A12" s="19" t="s">
        <v>10</v>
      </c>
      <c r="B12" s="6">
        <v>0</v>
      </c>
    </row>
    <row r="13" spans="1:13" s="4" customFormat="1" ht="13.2" x14ac:dyDescent="0.25">
      <c r="A13" s="19" t="s">
        <v>11</v>
      </c>
      <c r="B13" s="6">
        <v>411</v>
      </c>
    </row>
    <row r="14" spans="1:13" s="4" customFormat="1" ht="13.2" x14ac:dyDescent="0.25">
      <c r="A14" s="19" t="s">
        <v>12</v>
      </c>
      <c r="B14" s="6">
        <v>887</v>
      </c>
    </row>
    <row r="15" spans="1:13" s="4" customFormat="1" ht="13.2" x14ac:dyDescent="0.25">
      <c r="A15" s="19" t="s">
        <v>13</v>
      </c>
      <c r="B15" s="6">
        <v>420</v>
      </c>
    </row>
    <row r="16" spans="1:13" s="4" customFormat="1" ht="13.2" x14ac:dyDescent="0.25">
      <c r="A16" s="19" t="s">
        <v>14</v>
      </c>
      <c r="B16" s="6">
        <v>4</v>
      </c>
    </row>
    <row r="17" spans="1:2" s="4" customFormat="1" ht="13.2" x14ac:dyDescent="0.25">
      <c r="A17" s="19" t="s">
        <v>15</v>
      </c>
      <c r="B17" s="6">
        <v>0</v>
      </c>
    </row>
    <row r="18" spans="1:2" s="4" customFormat="1" ht="13.2" x14ac:dyDescent="0.25">
      <c r="A18" s="19" t="s">
        <v>16</v>
      </c>
      <c r="B18" s="6">
        <v>80</v>
      </c>
    </row>
    <row r="19" spans="1:2" s="4" customFormat="1" ht="13.2" x14ac:dyDescent="0.25">
      <c r="A19" s="19" t="s">
        <v>17</v>
      </c>
      <c r="B19" s="6">
        <v>0</v>
      </c>
    </row>
    <row r="20" spans="1:2" s="4" customFormat="1" ht="13.2" x14ac:dyDescent="0.25">
      <c r="A20" s="19" t="s">
        <v>18</v>
      </c>
      <c r="B20" s="6">
        <v>15</v>
      </c>
    </row>
    <row r="21" spans="1:2" s="4" customFormat="1" ht="13.2" x14ac:dyDescent="0.25">
      <c r="A21" s="19" t="s">
        <v>19</v>
      </c>
      <c r="B21" s="6">
        <v>108</v>
      </c>
    </row>
    <row r="22" spans="1:2" s="4" customFormat="1" ht="13.2" x14ac:dyDescent="0.25">
      <c r="A22" s="19" t="s">
        <v>20</v>
      </c>
      <c r="B22" s="6">
        <v>20</v>
      </c>
    </row>
    <row r="23" spans="1:2" s="4" customFormat="1" ht="13.2" x14ac:dyDescent="0.25">
      <c r="A23" s="19" t="s">
        <v>21</v>
      </c>
      <c r="B23" s="6">
        <v>9</v>
      </c>
    </row>
    <row r="24" spans="1:2" s="4" customFormat="1" ht="13.2" x14ac:dyDescent="0.25">
      <c r="A24" s="19" t="s">
        <v>22</v>
      </c>
      <c r="B24" s="6">
        <v>703</v>
      </c>
    </row>
    <row r="25" spans="1:2" s="4" customFormat="1" ht="13.2" x14ac:dyDescent="0.25">
      <c r="A25" s="19" t="s">
        <v>23</v>
      </c>
      <c r="B25" s="6">
        <v>85</v>
      </c>
    </row>
    <row r="26" spans="1:2" s="4" customFormat="1" ht="13.2" x14ac:dyDescent="0.25">
      <c r="A26" s="19" t="s">
        <v>24</v>
      </c>
      <c r="B26" s="6">
        <v>124</v>
      </c>
    </row>
    <row r="27" spans="1:2" s="4" customFormat="1" ht="13.2" x14ac:dyDescent="0.25">
      <c r="A27" s="20" t="s">
        <v>25</v>
      </c>
      <c r="B27" s="6">
        <v>70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20</v>
      </c>
    </row>
    <row r="30" spans="1:2" s="4" customFormat="1" ht="13.2" x14ac:dyDescent="0.25">
      <c r="A30" s="19" t="s">
        <v>28</v>
      </c>
      <c r="B30" s="6">
        <v>1029</v>
      </c>
    </row>
    <row r="31" spans="1:2" s="4" customFormat="1" ht="13.2" x14ac:dyDescent="0.25">
      <c r="A31" s="19" t="s">
        <v>29</v>
      </c>
      <c r="B31" s="6">
        <v>142</v>
      </c>
    </row>
    <row r="32" spans="1:2" s="4" customFormat="1" ht="13.2" x14ac:dyDescent="0.25">
      <c r="A32" s="19" t="s">
        <v>30</v>
      </c>
      <c r="B32" s="6">
        <v>43</v>
      </c>
    </row>
    <row r="33" spans="1:2" s="4" customFormat="1" ht="13.2" x14ac:dyDescent="0.25">
      <c r="A33" s="19" t="s">
        <v>31</v>
      </c>
      <c r="B33" s="6">
        <v>1370</v>
      </c>
    </row>
    <row r="34" spans="1:2" s="4" customFormat="1" ht="13.2" x14ac:dyDescent="0.25">
      <c r="A34" s="19" t="s">
        <v>32</v>
      </c>
      <c r="B34" s="6">
        <v>16</v>
      </c>
    </row>
    <row r="35" spans="1:2" s="4" customFormat="1" ht="13.2" x14ac:dyDescent="0.25">
      <c r="A35" s="19" t="s">
        <v>33</v>
      </c>
      <c r="B35" s="6">
        <v>1600</v>
      </c>
    </row>
    <row r="36" spans="1:2" s="4" customFormat="1" ht="13.2" x14ac:dyDescent="0.25">
      <c r="A36" s="19" t="s">
        <v>34</v>
      </c>
      <c r="B36" s="6">
        <v>108</v>
      </c>
    </row>
    <row r="37" spans="1:2" s="4" customFormat="1" ht="13.2" x14ac:dyDescent="0.25">
      <c r="A37" s="19" t="s">
        <v>35</v>
      </c>
      <c r="B37" s="6">
        <v>1224</v>
      </c>
    </row>
    <row r="38" spans="1:2" s="4" customFormat="1" ht="13.2" x14ac:dyDescent="0.25">
      <c r="A38" s="19" t="s">
        <v>36</v>
      </c>
      <c r="B38" s="6">
        <v>12</v>
      </c>
    </row>
    <row r="39" spans="1:2" s="4" customFormat="1" ht="13.2" x14ac:dyDescent="0.25">
      <c r="A39" s="19" t="s">
        <v>37</v>
      </c>
      <c r="B39" s="6">
        <v>29</v>
      </c>
    </row>
    <row r="40" spans="1:2" s="4" customFormat="1" ht="13.2" x14ac:dyDescent="0.25">
      <c r="A40" s="19" t="s">
        <v>38</v>
      </c>
      <c r="B40" s="6">
        <v>262</v>
      </c>
    </row>
    <row r="41" spans="1:2" s="4" customFormat="1" ht="13.2" x14ac:dyDescent="0.25">
      <c r="A41" s="19" t="s">
        <v>39</v>
      </c>
      <c r="B41" s="6">
        <v>50</v>
      </c>
    </row>
    <row r="42" spans="1:2" s="4" customFormat="1" ht="13.2" x14ac:dyDescent="0.25">
      <c r="A42" s="19" t="s">
        <v>40</v>
      </c>
      <c r="B42" s="6">
        <v>39</v>
      </c>
    </row>
    <row r="43" spans="1:2" s="4" customFormat="1" ht="13.2" x14ac:dyDescent="0.25">
      <c r="A43" s="19" t="s">
        <v>41</v>
      </c>
      <c r="B43" s="6">
        <v>251</v>
      </c>
    </row>
    <row r="44" spans="1:2" s="4" customFormat="1" ht="13.2" x14ac:dyDescent="0.25">
      <c r="A44" s="19" t="s">
        <v>42</v>
      </c>
      <c r="B44" s="6">
        <v>337</v>
      </c>
    </row>
    <row r="45" spans="1:2" s="4" customFormat="1" ht="13.2" x14ac:dyDescent="0.25">
      <c r="A45" s="19" t="s">
        <v>43</v>
      </c>
      <c r="B45" s="6">
        <v>273</v>
      </c>
    </row>
    <row r="46" spans="1:2" s="4" customFormat="1" ht="13.2" x14ac:dyDescent="0.25">
      <c r="A46" s="19" t="s">
        <v>44</v>
      </c>
      <c r="B46" s="6">
        <v>386</v>
      </c>
    </row>
    <row r="47" spans="1:2" s="4" customFormat="1" ht="13.2" x14ac:dyDescent="0.25">
      <c r="A47" s="19" t="s">
        <v>45</v>
      </c>
      <c r="B47" s="6">
        <v>23</v>
      </c>
    </row>
    <row r="48" spans="1:2" s="4" customFormat="1" ht="13.2" x14ac:dyDescent="0.25">
      <c r="A48" s="19" t="s">
        <v>46</v>
      </c>
      <c r="B48" s="6">
        <v>5</v>
      </c>
    </row>
    <row r="49" spans="1:2" s="4" customFormat="1" ht="13.2" x14ac:dyDescent="0.25">
      <c r="A49" s="19" t="s">
        <v>47</v>
      </c>
      <c r="B49" s="6">
        <v>22</v>
      </c>
    </row>
    <row r="50" spans="1:2" s="4" customFormat="1" ht="13.2" x14ac:dyDescent="0.25">
      <c r="A50" s="19" t="s">
        <v>48</v>
      </c>
      <c r="B50" s="6">
        <v>580</v>
      </c>
    </row>
    <row r="51" spans="1:2" s="4" customFormat="1" ht="13.2" x14ac:dyDescent="0.25">
      <c r="A51" s="19" t="s">
        <v>49</v>
      </c>
      <c r="B51" s="6">
        <v>205</v>
      </c>
    </row>
    <row r="52" spans="1:2" s="4" customFormat="1" ht="13.2" x14ac:dyDescent="0.25">
      <c r="A52" s="19" t="s">
        <v>50</v>
      </c>
      <c r="B52" s="6">
        <v>0</v>
      </c>
    </row>
    <row r="53" spans="1:2" s="4" customFormat="1" ht="13.2" x14ac:dyDescent="0.25">
      <c r="A53" s="19" t="s">
        <v>51</v>
      </c>
      <c r="B53" s="6">
        <v>4</v>
      </c>
    </row>
    <row r="54" spans="1:2" s="4" customFormat="1" ht="13.2" x14ac:dyDescent="0.25">
      <c r="A54" s="19" t="s">
        <v>52</v>
      </c>
      <c r="B54" s="6">
        <v>17</v>
      </c>
    </row>
    <row r="55" spans="1:2" s="4" customFormat="1" ht="13.2" x14ac:dyDescent="0.25">
      <c r="A55" s="19" t="s">
        <v>53</v>
      </c>
      <c r="B55" s="6">
        <v>77</v>
      </c>
    </row>
    <row r="56" spans="1:2" s="4" customFormat="1" ht="13.2" x14ac:dyDescent="0.25">
      <c r="A56" s="19" t="s">
        <v>54</v>
      </c>
      <c r="B56" s="6">
        <v>309</v>
      </c>
    </row>
    <row r="57" spans="1:2" s="4" customFormat="1" ht="13.2" x14ac:dyDescent="0.25">
      <c r="A57" s="19" t="s">
        <v>55</v>
      </c>
      <c r="B57" s="6">
        <v>154</v>
      </c>
    </row>
    <row r="58" spans="1:2" s="4" customFormat="1" ht="13.2" x14ac:dyDescent="0.25">
      <c r="A58" s="19" t="s">
        <v>56</v>
      </c>
      <c r="B58" s="6">
        <v>65</v>
      </c>
    </row>
    <row r="59" spans="1:2" s="4" customFormat="1" ht="13.2" x14ac:dyDescent="0.25">
      <c r="A59" s="19" t="s">
        <v>57</v>
      </c>
      <c r="B59" s="6">
        <v>84</v>
      </c>
    </row>
    <row r="60" spans="1:2" s="4" customFormat="1" ht="13.2" x14ac:dyDescent="0.25">
      <c r="A60" s="19" t="s">
        <v>58</v>
      </c>
      <c r="B60" s="6">
        <v>230</v>
      </c>
    </row>
    <row r="61" spans="1:2" s="4" customFormat="1" ht="13.2" x14ac:dyDescent="0.25">
      <c r="A61" s="19" t="s">
        <v>59</v>
      </c>
      <c r="B61" s="6">
        <v>4793</v>
      </c>
    </row>
    <row r="62" spans="1:2" s="4" customFormat="1" ht="13.2" x14ac:dyDescent="0.25">
      <c r="A62" s="19" t="s">
        <v>60</v>
      </c>
      <c r="B62" s="6">
        <v>42</v>
      </c>
    </row>
    <row r="63" spans="1:2" s="4" customFormat="1" ht="13.2" x14ac:dyDescent="0.25">
      <c r="A63" s="19" t="s">
        <v>61</v>
      </c>
      <c r="B63" s="6">
        <v>131</v>
      </c>
    </row>
    <row r="64" spans="1:2" s="4" customFormat="1" ht="13.2" x14ac:dyDescent="0.25">
      <c r="A64" s="19" t="s">
        <v>62</v>
      </c>
      <c r="B64" s="6">
        <v>51</v>
      </c>
    </row>
    <row r="65" spans="1:2" s="4" customFormat="1" ht="13.2" x14ac:dyDescent="0.25">
      <c r="A65" s="19" t="s">
        <v>63</v>
      </c>
      <c r="B65" s="6">
        <v>402</v>
      </c>
    </row>
    <row r="66" spans="1:2" s="4" customFormat="1" ht="13.2" x14ac:dyDescent="0.25">
      <c r="A66" s="20" t="s">
        <v>64</v>
      </c>
      <c r="B66" s="6">
        <v>120</v>
      </c>
    </row>
    <row r="67" spans="1:2" s="4" customFormat="1" ht="13.2" x14ac:dyDescent="0.25">
      <c r="A67" s="19" t="s">
        <v>65</v>
      </c>
      <c r="B67" s="6">
        <v>45</v>
      </c>
    </row>
    <row r="68" spans="1:2" s="4" customFormat="1" ht="13.2" x14ac:dyDescent="0.25">
      <c r="A68" s="19" t="s">
        <v>66</v>
      </c>
      <c r="B68" s="6">
        <v>186</v>
      </c>
    </row>
    <row r="69" spans="1:2" s="4" customFormat="1" ht="13.2" x14ac:dyDescent="0.25">
      <c r="A69" s="19" t="s">
        <v>67</v>
      </c>
      <c r="B69" s="6">
        <v>368</v>
      </c>
    </row>
    <row r="70" spans="1:2" s="4" customFormat="1" ht="13.2" x14ac:dyDescent="0.25">
      <c r="A70" s="19" t="s">
        <v>68</v>
      </c>
      <c r="B70" s="6">
        <v>39</v>
      </c>
    </row>
    <row r="71" spans="1:2" s="4" customFormat="1" ht="13.2" x14ac:dyDescent="0.25">
      <c r="A71" s="19" t="s">
        <v>69</v>
      </c>
      <c r="B71" s="6">
        <v>64</v>
      </c>
    </row>
    <row r="72" spans="1:2" s="4" customFormat="1" ht="13.2" x14ac:dyDescent="0.25">
      <c r="A72" s="19" t="s">
        <v>70</v>
      </c>
      <c r="B72" s="6">
        <v>64</v>
      </c>
    </row>
    <row r="73" spans="1:2" s="4" customFormat="1" ht="13.2" x14ac:dyDescent="0.25">
      <c r="A73" s="19" t="s">
        <v>71</v>
      </c>
      <c r="B73" s="6">
        <v>52</v>
      </c>
    </row>
    <row r="74" spans="1:2" s="4" customFormat="1" ht="13.2" x14ac:dyDescent="0.25">
      <c r="A74" s="19" t="s">
        <v>72</v>
      </c>
      <c r="B74" s="6">
        <v>181</v>
      </c>
    </row>
    <row r="75" spans="1:2" s="4" customFormat="1" ht="13.2" x14ac:dyDescent="0.25">
      <c r="A75" s="19" t="s">
        <v>73</v>
      </c>
      <c r="B75" s="6">
        <v>327</v>
      </c>
    </row>
    <row r="76" spans="1:2" s="4" customFormat="1" ht="13.2" x14ac:dyDescent="0.25">
      <c r="A76" s="19" t="s">
        <v>74</v>
      </c>
      <c r="B76" s="6">
        <v>46</v>
      </c>
    </row>
    <row r="77" spans="1:2" s="4" customFormat="1" ht="13.2" x14ac:dyDescent="0.25">
      <c r="A77" s="19" t="s">
        <v>75</v>
      </c>
      <c r="B77" s="6">
        <v>898</v>
      </c>
    </row>
    <row r="78" spans="1:2" s="4" customFormat="1" ht="13.2" x14ac:dyDescent="0.25">
      <c r="A78" s="19" t="s">
        <v>76</v>
      </c>
      <c r="B78" s="6">
        <v>357</v>
      </c>
    </row>
    <row r="79" spans="1:2" s="4" customFormat="1" ht="13.2" x14ac:dyDescent="0.25">
      <c r="A79" s="19" t="s">
        <v>77</v>
      </c>
      <c r="B79" s="6">
        <v>230</v>
      </c>
    </row>
    <row r="80" spans="1:2" s="4" customFormat="1" ht="13.2" x14ac:dyDescent="0.25">
      <c r="A80" s="19" t="s">
        <v>78</v>
      </c>
      <c r="B80" s="6">
        <v>456</v>
      </c>
    </row>
    <row r="81" spans="1:2" s="4" customFormat="1" ht="13.2" x14ac:dyDescent="0.25">
      <c r="A81" s="19" t="s">
        <v>79</v>
      </c>
      <c r="B81" s="6">
        <v>718</v>
      </c>
    </row>
    <row r="82" spans="1:2" s="4" customFormat="1" ht="13.2" x14ac:dyDescent="0.25">
      <c r="A82" s="19" t="s">
        <v>80</v>
      </c>
      <c r="B82" s="6">
        <v>218</v>
      </c>
    </row>
    <row r="83" spans="1:2" s="4" customFormat="1" ht="13.2" x14ac:dyDescent="0.25">
      <c r="A83" s="19" t="s">
        <v>81</v>
      </c>
      <c r="B83" s="6">
        <v>54</v>
      </c>
    </row>
    <row r="84" spans="1:2" s="4" customFormat="1" ht="13.2" x14ac:dyDescent="0.25">
      <c r="A84" s="19" t="s">
        <v>82</v>
      </c>
      <c r="B84" s="6">
        <v>34</v>
      </c>
    </row>
    <row r="85" spans="1:2" s="4" customFormat="1" ht="13.2" x14ac:dyDescent="0.25">
      <c r="A85" s="19" t="s">
        <v>83</v>
      </c>
      <c r="B85" s="6">
        <v>292</v>
      </c>
    </row>
    <row r="86" spans="1:2" s="4" customFormat="1" ht="13.2" x14ac:dyDescent="0.25">
      <c r="A86" s="19" t="s">
        <v>84</v>
      </c>
      <c r="B86" s="6">
        <v>200</v>
      </c>
    </row>
    <row r="87" spans="1:2" s="4" customFormat="1" ht="13.2" x14ac:dyDescent="0.25">
      <c r="A87" s="19" t="s">
        <v>85</v>
      </c>
      <c r="B87" s="6">
        <v>333</v>
      </c>
    </row>
    <row r="88" spans="1:2" s="4" customFormat="1" ht="13.2" x14ac:dyDescent="0.25">
      <c r="A88" s="19" t="s">
        <v>86</v>
      </c>
      <c r="B88" s="6">
        <v>59</v>
      </c>
    </row>
    <row r="89" spans="1:2" s="4" customFormat="1" ht="13.2" x14ac:dyDescent="0.25">
      <c r="A89" s="19" t="s">
        <v>87</v>
      </c>
      <c r="B89" s="6">
        <v>136</v>
      </c>
    </row>
    <row r="90" spans="1:2" s="4" customFormat="1" ht="13.2" x14ac:dyDescent="0.25">
      <c r="A90" s="19" t="s">
        <v>88</v>
      </c>
      <c r="B90" s="6">
        <v>6</v>
      </c>
    </row>
    <row r="91" spans="1:2" s="4" customFormat="1" ht="13.2" x14ac:dyDescent="0.25">
      <c r="A91" s="19" t="s">
        <v>89</v>
      </c>
      <c r="B91" s="6">
        <v>622</v>
      </c>
    </row>
    <row r="92" spans="1:2" s="4" customFormat="1" ht="13.2" x14ac:dyDescent="0.25">
      <c r="A92" s="19" t="s">
        <v>90</v>
      </c>
      <c r="B92" s="6">
        <v>34</v>
      </c>
    </row>
    <row r="93" spans="1:2" s="4" customFormat="1" ht="13.2" x14ac:dyDescent="0.25">
      <c r="A93" s="19" t="s">
        <v>91</v>
      </c>
      <c r="B93" s="6">
        <v>2395</v>
      </c>
    </row>
    <row r="94" spans="1:2" s="4" customFormat="1" ht="13.2" x14ac:dyDescent="0.25">
      <c r="A94" s="19" t="s">
        <v>92</v>
      </c>
      <c r="B94" s="6">
        <v>84</v>
      </c>
    </row>
    <row r="95" spans="1:2" s="4" customFormat="1" ht="13.2" x14ac:dyDescent="0.25">
      <c r="A95" s="19" t="s">
        <v>93</v>
      </c>
      <c r="B95" s="6">
        <v>8</v>
      </c>
    </row>
    <row r="96" spans="1:2" s="4" customFormat="1" ht="13.2" x14ac:dyDescent="0.25">
      <c r="A96" s="19" t="s">
        <v>94</v>
      </c>
      <c r="B96" s="6">
        <v>128</v>
      </c>
    </row>
    <row r="97" spans="1:2" s="4" customFormat="1" ht="13.2" x14ac:dyDescent="0.25">
      <c r="A97" s="19" t="s">
        <v>95</v>
      </c>
      <c r="B97" s="6">
        <v>291</v>
      </c>
    </row>
    <row r="98" spans="1:2" s="4" customFormat="1" ht="13.2" x14ac:dyDescent="0.25">
      <c r="A98" s="19" t="s">
        <v>96</v>
      </c>
      <c r="B98" s="6">
        <v>207</v>
      </c>
    </row>
    <row r="99" spans="1:2" s="4" customFormat="1" ht="13.2" x14ac:dyDescent="0.25">
      <c r="A99" s="19" t="s">
        <v>97</v>
      </c>
      <c r="B99" s="6">
        <v>228</v>
      </c>
    </row>
    <row r="100" spans="1:2" s="4" customFormat="1" ht="13.2" x14ac:dyDescent="0.25">
      <c r="A100" s="19" t="s">
        <v>98</v>
      </c>
      <c r="B100" s="6">
        <v>141</v>
      </c>
    </row>
    <row r="101" spans="1:2" s="4" customFormat="1" ht="13.2" x14ac:dyDescent="0.25">
      <c r="A101" s="19" t="s">
        <v>99</v>
      </c>
      <c r="B101" s="6">
        <v>69</v>
      </c>
    </row>
    <row r="102" spans="1:2" s="4" customFormat="1" ht="13.2" x14ac:dyDescent="0.25">
      <c r="A102" s="21" t="s">
        <v>100</v>
      </c>
      <c r="B102" s="9">
        <v>28730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  <row r="2838" s="4" customFormat="1" x14ac:dyDescent="0.2"/>
    <row r="2839" s="4" customFormat="1" x14ac:dyDescent="0.2"/>
    <row r="2840" s="4" customFormat="1" x14ac:dyDescent="0.2"/>
    <row r="2841" s="4" customFormat="1" x14ac:dyDescent="0.2"/>
    <row r="2842" s="4" customFormat="1" x14ac:dyDescent="0.2"/>
    <row r="2843" s="4" customFormat="1" x14ac:dyDescent="0.2"/>
    <row r="2844" s="4" customFormat="1" x14ac:dyDescent="0.2"/>
    <row r="2845" s="4" customFormat="1" x14ac:dyDescent="0.2"/>
    <row r="2846" s="4" customFormat="1" x14ac:dyDescent="0.2"/>
    <row r="2847" s="4" customFormat="1" x14ac:dyDescent="0.2"/>
    <row r="2848" s="4" customFormat="1" x14ac:dyDescent="0.2"/>
    <row r="2849" s="4" customFormat="1" x14ac:dyDescent="0.2"/>
    <row r="2850" s="4" customFormat="1" x14ac:dyDescent="0.2"/>
    <row r="2851" s="4" customFormat="1" x14ac:dyDescent="0.2"/>
    <row r="2852" s="4" customFormat="1" x14ac:dyDescent="0.2"/>
    <row r="2853" s="4" customFormat="1" x14ac:dyDescent="0.2"/>
    <row r="2854" s="4" customFormat="1" x14ac:dyDescent="0.2"/>
    <row r="2855" s="4" customFormat="1" x14ac:dyDescent="0.2"/>
    <row r="2856" s="4" customFormat="1" x14ac:dyDescent="0.2"/>
    <row r="2857" s="4" customFormat="1" x14ac:dyDescent="0.2"/>
    <row r="2858" s="4" customFormat="1" x14ac:dyDescent="0.2"/>
    <row r="2859" s="4" customFormat="1" x14ac:dyDescent="0.2"/>
    <row r="2860" s="4" customFormat="1" x14ac:dyDescent="0.2"/>
    <row r="2861" s="4" customFormat="1" x14ac:dyDescent="0.2"/>
    <row r="2862" s="4" customFormat="1" x14ac:dyDescent="0.2"/>
    <row r="2863" s="4" customFormat="1" x14ac:dyDescent="0.2"/>
    <row r="2864" s="4" customFormat="1" x14ac:dyDescent="0.2"/>
    <row r="2865" s="4" customFormat="1" x14ac:dyDescent="0.2"/>
    <row r="2866" s="4" customFormat="1" x14ac:dyDescent="0.2"/>
    <row r="2867" s="4" customFormat="1" x14ac:dyDescent="0.2"/>
    <row r="2868" s="4" customFormat="1" x14ac:dyDescent="0.2"/>
    <row r="2869" s="4" customFormat="1" x14ac:dyDescent="0.2"/>
    <row r="2870" s="4" customFormat="1" x14ac:dyDescent="0.2"/>
    <row r="2871" s="4" customFormat="1" x14ac:dyDescent="0.2"/>
    <row r="2872" s="4" customFormat="1" x14ac:dyDescent="0.2"/>
    <row r="2873" s="4" customFormat="1" x14ac:dyDescent="0.2"/>
    <row r="2874" s="4" customFormat="1" x14ac:dyDescent="0.2"/>
    <row r="2875" s="4" customFormat="1" x14ac:dyDescent="0.2"/>
    <row r="2876" s="4" customFormat="1" x14ac:dyDescent="0.2"/>
    <row r="2877" s="4" customFormat="1" x14ac:dyDescent="0.2"/>
    <row r="2878" s="4" customFormat="1" x14ac:dyDescent="0.2"/>
    <row r="2879" s="4" customFormat="1" x14ac:dyDescent="0.2"/>
    <row r="2880" s="4" customFormat="1" x14ac:dyDescent="0.2"/>
    <row r="2881" s="4" customFormat="1" x14ac:dyDescent="0.2"/>
    <row r="2882" s="4" customFormat="1" x14ac:dyDescent="0.2"/>
    <row r="2883" s="4" customFormat="1" x14ac:dyDescent="0.2"/>
    <row r="2884" s="4" customFormat="1" x14ac:dyDescent="0.2"/>
    <row r="2885" s="4" customFormat="1" x14ac:dyDescent="0.2"/>
    <row r="2886" s="4" customFormat="1" x14ac:dyDescent="0.2"/>
    <row r="2887" s="4" customFormat="1" x14ac:dyDescent="0.2"/>
    <row r="2888" s="4" customFormat="1" x14ac:dyDescent="0.2"/>
    <row r="2889" s="4" customFormat="1" x14ac:dyDescent="0.2"/>
    <row r="2890" s="4" customFormat="1" x14ac:dyDescent="0.2"/>
    <row r="2891" s="4" customFormat="1" x14ac:dyDescent="0.2"/>
    <row r="2892" s="4" customFormat="1" x14ac:dyDescent="0.2"/>
    <row r="2893" s="4" customFormat="1" x14ac:dyDescent="0.2"/>
    <row r="2894" s="4" customFormat="1" x14ac:dyDescent="0.2"/>
    <row r="2895" s="4" customFormat="1" x14ac:dyDescent="0.2"/>
    <row r="2896" s="4" customFormat="1" x14ac:dyDescent="0.2"/>
    <row r="2897" s="4" customFormat="1" x14ac:dyDescent="0.2"/>
    <row r="2898" s="4" customFormat="1" x14ac:dyDescent="0.2"/>
    <row r="2899" s="4" customFormat="1" x14ac:dyDescent="0.2"/>
    <row r="2900" s="4" customFormat="1" x14ac:dyDescent="0.2"/>
    <row r="2901" s="4" customFormat="1" x14ac:dyDescent="0.2"/>
    <row r="2902" s="4" customFormat="1" x14ac:dyDescent="0.2"/>
    <row r="2903" s="4" customFormat="1" x14ac:dyDescent="0.2"/>
    <row r="2904" s="4" customFormat="1" x14ac:dyDescent="0.2"/>
    <row r="2905" s="4" customFormat="1" x14ac:dyDescent="0.2"/>
    <row r="2906" s="4" customFormat="1" x14ac:dyDescent="0.2"/>
    <row r="2907" s="4" customFormat="1" x14ac:dyDescent="0.2"/>
    <row r="2908" s="4" customFormat="1" x14ac:dyDescent="0.2"/>
    <row r="2909" s="4" customFormat="1" x14ac:dyDescent="0.2"/>
    <row r="2910" s="4" customFormat="1" x14ac:dyDescent="0.2"/>
    <row r="2911" s="4" customFormat="1" x14ac:dyDescent="0.2"/>
    <row r="2912" s="4" customFormat="1" x14ac:dyDescent="0.2"/>
    <row r="2913" s="4" customFormat="1" x14ac:dyDescent="0.2"/>
    <row r="2914" s="4" customFormat="1" x14ac:dyDescent="0.2"/>
    <row r="2915" s="4" customFormat="1" x14ac:dyDescent="0.2"/>
    <row r="2916" s="4" customFormat="1" x14ac:dyDescent="0.2"/>
    <row r="2917" s="4" customFormat="1" x14ac:dyDescent="0.2"/>
    <row r="2918" s="4" customFormat="1" x14ac:dyDescent="0.2"/>
    <row r="2919" s="4" customFormat="1" x14ac:dyDescent="0.2"/>
    <row r="2920" s="4" customFormat="1" x14ac:dyDescent="0.2"/>
    <row r="2921" s="4" customFormat="1" x14ac:dyDescent="0.2"/>
    <row r="2922" s="4" customFormat="1" x14ac:dyDescent="0.2"/>
    <row r="2923" s="4" customFormat="1" x14ac:dyDescent="0.2"/>
    <row r="2924" s="4" customFormat="1" x14ac:dyDescent="0.2"/>
    <row r="2925" s="4" customFormat="1" x14ac:dyDescent="0.2"/>
    <row r="2926" s="4" customFormat="1" x14ac:dyDescent="0.2"/>
    <row r="2927" s="4" customFormat="1" x14ac:dyDescent="0.2"/>
    <row r="2928" s="4" customFormat="1" x14ac:dyDescent="0.2"/>
    <row r="2929" s="4" customFormat="1" x14ac:dyDescent="0.2"/>
    <row r="2930" s="4" customFormat="1" x14ac:dyDescent="0.2"/>
    <row r="2931" s="4" customFormat="1" x14ac:dyDescent="0.2"/>
    <row r="2932" s="4" customFormat="1" x14ac:dyDescent="0.2"/>
    <row r="2933" s="4" customFormat="1" x14ac:dyDescent="0.2"/>
    <row r="2934" s="4" customFormat="1" x14ac:dyDescent="0.2"/>
    <row r="2935" s="4" customFormat="1" x14ac:dyDescent="0.2"/>
    <row r="2936" s="4" customFormat="1" x14ac:dyDescent="0.2"/>
    <row r="2937" s="4" customFormat="1" x14ac:dyDescent="0.2"/>
    <row r="2938" s="4" customFormat="1" x14ac:dyDescent="0.2"/>
    <row r="2939" s="4" customFormat="1" x14ac:dyDescent="0.2"/>
    <row r="2940" s="4" customFormat="1" x14ac:dyDescent="0.2"/>
    <row r="2941" s="4" customFormat="1" x14ac:dyDescent="0.2"/>
    <row r="2942" s="4" customFormat="1" x14ac:dyDescent="0.2"/>
    <row r="2943" s="4" customFormat="1" x14ac:dyDescent="0.2"/>
    <row r="2944" s="4" customFormat="1" x14ac:dyDescent="0.2"/>
    <row r="2945" s="4" customFormat="1" x14ac:dyDescent="0.2"/>
    <row r="2946" s="4" customFormat="1" x14ac:dyDescent="0.2"/>
    <row r="2947" s="4" customFormat="1" x14ac:dyDescent="0.2"/>
    <row r="2948" s="4" customFormat="1" x14ac:dyDescent="0.2"/>
    <row r="2949" s="4" customFormat="1" x14ac:dyDescent="0.2"/>
    <row r="2950" s="4" customFormat="1" x14ac:dyDescent="0.2"/>
    <row r="2951" s="4" customFormat="1" x14ac:dyDescent="0.2"/>
    <row r="2952" s="4" customFormat="1" x14ac:dyDescent="0.2"/>
    <row r="2953" s="4" customFormat="1" x14ac:dyDescent="0.2"/>
    <row r="2954" s="4" customFormat="1" x14ac:dyDescent="0.2"/>
    <row r="2955" s="4" customFormat="1" x14ac:dyDescent="0.2"/>
    <row r="2956" s="4" customFormat="1" x14ac:dyDescent="0.2"/>
    <row r="2957" s="4" customFormat="1" x14ac:dyDescent="0.2"/>
    <row r="2958" s="4" customFormat="1" x14ac:dyDescent="0.2"/>
    <row r="2959" s="4" customFormat="1" x14ac:dyDescent="0.2"/>
    <row r="2960" s="4" customFormat="1" x14ac:dyDescent="0.2"/>
    <row r="2961" s="4" customFormat="1" x14ac:dyDescent="0.2"/>
    <row r="2962" s="4" customFormat="1" x14ac:dyDescent="0.2"/>
    <row r="2963" s="4" customFormat="1" x14ac:dyDescent="0.2"/>
    <row r="2964" s="4" customFormat="1" x14ac:dyDescent="0.2"/>
    <row r="2965" s="4" customFormat="1" x14ac:dyDescent="0.2"/>
    <row r="2966" s="4" customFormat="1" x14ac:dyDescent="0.2"/>
    <row r="2967" s="4" customFormat="1" x14ac:dyDescent="0.2"/>
    <row r="2968" s="4" customFormat="1" x14ac:dyDescent="0.2"/>
    <row r="2969" s="4" customFormat="1" x14ac:dyDescent="0.2"/>
    <row r="2970" s="4" customFormat="1" x14ac:dyDescent="0.2"/>
    <row r="2971" s="4" customFormat="1" x14ac:dyDescent="0.2"/>
    <row r="2972" s="4" customFormat="1" x14ac:dyDescent="0.2"/>
    <row r="2973" s="4" customFormat="1" x14ac:dyDescent="0.2"/>
    <row r="2974" s="4" customFormat="1" x14ac:dyDescent="0.2"/>
    <row r="2975" s="4" customFormat="1" x14ac:dyDescent="0.2"/>
    <row r="2976" s="4" customFormat="1" x14ac:dyDescent="0.2"/>
    <row r="2977" s="4" customFormat="1" x14ac:dyDescent="0.2"/>
    <row r="2978" s="4" customFormat="1" x14ac:dyDescent="0.2"/>
    <row r="2979" s="4" customFormat="1" x14ac:dyDescent="0.2"/>
    <row r="2980" s="4" customFormat="1" x14ac:dyDescent="0.2"/>
    <row r="2981" s="4" customFormat="1" x14ac:dyDescent="0.2"/>
    <row r="2982" s="4" customFormat="1" x14ac:dyDescent="0.2"/>
    <row r="2983" s="4" customFormat="1" x14ac:dyDescent="0.2"/>
    <row r="2984" s="4" customFormat="1" x14ac:dyDescent="0.2"/>
    <row r="2985" s="4" customFormat="1" x14ac:dyDescent="0.2"/>
    <row r="2986" s="4" customFormat="1" x14ac:dyDescent="0.2"/>
    <row r="2987" s="4" customFormat="1" x14ac:dyDescent="0.2"/>
    <row r="2988" s="4" customFormat="1" x14ac:dyDescent="0.2"/>
    <row r="2989" s="4" customFormat="1" x14ac:dyDescent="0.2"/>
    <row r="2990" s="4" customFormat="1" x14ac:dyDescent="0.2"/>
    <row r="2991" s="4" customFormat="1" x14ac:dyDescent="0.2"/>
    <row r="2992" s="4" customFormat="1" x14ac:dyDescent="0.2"/>
    <row r="2993" s="4" customFormat="1" x14ac:dyDescent="0.2"/>
    <row r="2994" s="4" customFormat="1" x14ac:dyDescent="0.2"/>
    <row r="2995" s="4" customFormat="1" x14ac:dyDescent="0.2"/>
    <row r="2996" s="4" customFormat="1" x14ac:dyDescent="0.2"/>
    <row r="2997" s="4" customFormat="1" x14ac:dyDescent="0.2"/>
    <row r="2998" s="4" customFormat="1" x14ac:dyDescent="0.2"/>
    <row r="2999" s="4" customFormat="1" x14ac:dyDescent="0.2"/>
    <row r="3000" s="4" customFormat="1" x14ac:dyDescent="0.2"/>
    <row r="3001" s="4" customFormat="1" x14ac:dyDescent="0.2"/>
    <row r="3002" s="4" customFormat="1" x14ac:dyDescent="0.2"/>
    <row r="3003" s="4" customFormat="1" x14ac:dyDescent="0.2"/>
    <row r="3004" s="4" customFormat="1" x14ac:dyDescent="0.2"/>
    <row r="3005" s="4" customFormat="1" x14ac:dyDescent="0.2"/>
    <row r="3006" s="4" customFormat="1" x14ac:dyDescent="0.2"/>
    <row r="3007" s="4" customFormat="1" x14ac:dyDescent="0.2"/>
    <row r="3008" s="4" customFormat="1" x14ac:dyDescent="0.2"/>
    <row r="3009" s="4" customFormat="1" x14ac:dyDescent="0.2"/>
    <row r="3010" s="4" customFormat="1" x14ac:dyDescent="0.2"/>
    <row r="3011" s="4" customFormat="1" x14ac:dyDescent="0.2"/>
    <row r="3012" s="4" customFormat="1" x14ac:dyDescent="0.2"/>
    <row r="3013" s="4" customFormat="1" x14ac:dyDescent="0.2"/>
    <row r="3014" s="4" customFormat="1" x14ac:dyDescent="0.2"/>
    <row r="3015" s="4" customFormat="1" x14ac:dyDescent="0.2"/>
    <row r="3016" s="4" customFormat="1" x14ac:dyDescent="0.2"/>
    <row r="3017" s="4" customFormat="1" x14ac:dyDescent="0.2"/>
    <row r="3018" s="4" customFormat="1" x14ac:dyDescent="0.2"/>
    <row r="3019" s="4" customFormat="1" x14ac:dyDescent="0.2"/>
    <row r="3020" s="4" customFormat="1" x14ac:dyDescent="0.2"/>
    <row r="3021" s="4" customFormat="1" x14ac:dyDescent="0.2"/>
    <row r="3022" s="4" customFormat="1" x14ac:dyDescent="0.2"/>
    <row r="3023" s="4" customFormat="1" x14ac:dyDescent="0.2"/>
    <row r="3024" s="4" customFormat="1" x14ac:dyDescent="0.2"/>
    <row r="3025" s="4" customFormat="1" x14ac:dyDescent="0.2"/>
    <row r="3026" s="4" customFormat="1" x14ac:dyDescent="0.2"/>
    <row r="3027" s="4" customFormat="1" x14ac:dyDescent="0.2"/>
    <row r="3028" s="4" customFormat="1" x14ac:dyDescent="0.2"/>
    <row r="3029" s="4" customFormat="1" x14ac:dyDescent="0.2"/>
    <row r="3030" s="4" customFormat="1" x14ac:dyDescent="0.2"/>
    <row r="3031" s="4" customFormat="1" x14ac:dyDescent="0.2"/>
    <row r="3032" s="4" customFormat="1" x14ac:dyDescent="0.2"/>
    <row r="3033" s="4" customFormat="1" x14ac:dyDescent="0.2"/>
    <row r="3034" s="4" customFormat="1" x14ac:dyDescent="0.2"/>
    <row r="3035" s="4" customFormat="1" x14ac:dyDescent="0.2"/>
    <row r="3036" s="4" customFormat="1" x14ac:dyDescent="0.2"/>
    <row r="3037" s="4" customFormat="1" x14ac:dyDescent="0.2"/>
    <row r="3038" s="4" customFormat="1" x14ac:dyDescent="0.2"/>
    <row r="3039" s="4" customFormat="1" x14ac:dyDescent="0.2"/>
    <row r="3040" s="4" customFormat="1" x14ac:dyDescent="0.2"/>
    <row r="3041" s="4" customFormat="1" x14ac:dyDescent="0.2"/>
    <row r="3042" s="4" customFormat="1" x14ac:dyDescent="0.2"/>
    <row r="3043" s="4" customFormat="1" x14ac:dyDescent="0.2"/>
    <row r="3044" s="4" customFormat="1" x14ac:dyDescent="0.2"/>
    <row r="3045" s="4" customFormat="1" x14ac:dyDescent="0.2"/>
    <row r="3046" s="4" customFormat="1" x14ac:dyDescent="0.2"/>
    <row r="3047" s="4" customFormat="1" x14ac:dyDescent="0.2"/>
    <row r="3048" s="4" customFormat="1" x14ac:dyDescent="0.2"/>
    <row r="3049" s="4" customFormat="1" x14ac:dyDescent="0.2"/>
    <row r="3050" s="4" customFormat="1" x14ac:dyDescent="0.2"/>
    <row r="3051" s="4" customFormat="1" x14ac:dyDescent="0.2"/>
    <row r="3052" s="4" customFormat="1" x14ac:dyDescent="0.2"/>
    <row r="3053" s="4" customFormat="1" x14ac:dyDescent="0.2"/>
    <row r="3054" s="4" customFormat="1" x14ac:dyDescent="0.2"/>
    <row r="3055" s="4" customFormat="1" x14ac:dyDescent="0.2"/>
    <row r="3056" s="4" customFormat="1" x14ac:dyDescent="0.2"/>
    <row r="3057" s="4" customFormat="1" x14ac:dyDescent="0.2"/>
    <row r="3058" s="4" customFormat="1" x14ac:dyDescent="0.2"/>
    <row r="3059" s="4" customFormat="1" x14ac:dyDescent="0.2"/>
    <row r="3060" s="4" customFormat="1" x14ac:dyDescent="0.2"/>
    <row r="3061" s="4" customFormat="1" x14ac:dyDescent="0.2"/>
    <row r="3062" s="4" customFormat="1" x14ac:dyDescent="0.2"/>
    <row r="3063" s="4" customFormat="1" x14ac:dyDescent="0.2"/>
    <row r="3064" s="4" customFormat="1" x14ac:dyDescent="0.2"/>
    <row r="3065" s="4" customFormat="1" x14ac:dyDescent="0.2"/>
    <row r="3066" s="4" customFormat="1" x14ac:dyDescent="0.2"/>
    <row r="3067" s="4" customFormat="1" x14ac:dyDescent="0.2"/>
    <row r="3068" s="4" customFormat="1" x14ac:dyDescent="0.2"/>
    <row r="3069" s="4" customFormat="1" x14ac:dyDescent="0.2"/>
    <row r="3070" s="4" customFormat="1" x14ac:dyDescent="0.2"/>
    <row r="3071" s="4" customFormat="1" x14ac:dyDescent="0.2"/>
    <row r="3072" s="4" customFormat="1" x14ac:dyDescent="0.2"/>
    <row r="3073" s="4" customFormat="1" x14ac:dyDescent="0.2"/>
    <row r="3074" s="4" customFormat="1" x14ac:dyDescent="0.2"/>
    <row r="3075" s="4" customFormat="1" x14ac:dyDescent="0.2"/>
    <row r="3076" s="4" customFormat="1" x14ac:dyDescent="0.2"/>
    <row r="3077" s="4" customFormat="1" x14ac:dyDescent="0.2"/>
    <row r="3078" s="4" customFormat="1" x14ac:dyDescent="0.2"/>
    <row r="3079" s="4" customFormat="1" x14ac:dyDescent="0.2"/>
    <row r="3080" s="4" customFormat="1" x14ac:dyDescent="0.2"/>
    <row r="3081" s="4" customFormat="1" x14ac:dyDescent="0.2"/>
    <row r="3082" s="4" customFormat="1" x14ac:dyDescent="0.2"/>
    <row r="3083" s="4" customFormat="1" x14ac:dyDescent="0.2"/>
    <row r="3084" s="4" customFormat="1" x14ac:dyDescent="0.2"/>
    <row r="3085" s="4" customFormat="1" x14ac:dyDescent="0.2"/>
    <row r="3086" s="4" customFormat="1" x14ac:dyDescent="0.2"/>
    <row r="3087" s="4" customFormat="1" x14ac:dyDescent="0.2"/>
    <row r="3088" s="4" customFormat="1" x14ac:dyDescent="0.2"/>
    <row r="3089" s="4" customFormat="1" x14ac:dyDescent="0.2"/>
    <row r="3090" s="4" customFormat="1" x14ac:dyDescent="0.2"/>
    <row r="3091" s="4" customFormat="1" x14ac:dyDescent="0.2"/>
    <row r="3092" s="4" customFormat="1" x14ac:dyDescent="0.2"/>
    <row r="3093" s="4" customFormat="1" x14ac:dyDescent="0.2"/>
    <row r="3094" s="4" customFormat="1" x14ac:dyDescent="0.2"/>
    <row r="3095" s="4" customFormat="1" x14ac:dyDescent="0.2"/>
    <row r="3096" s="4" customFormat="1" x14ac:dyDescent="0.2"/>
    <row r="3097" s="4" customFormat="1" x14ac:dyDescent="0.2"/>
    <row r="3098" s="4" customFormat="1" x14ac:dyDescent="0.2"/>
    <row r="3099" s="4" customFormat="1" x14ac:dyDescent="0.2"/>
    <row r="3100" s="4" customFormat="1" x14ac:dyDescent="0.2"/>
    <row r="3101" s="4" customFormat="1" x14ac:dyDescent="0.2"/>
    <row r="3102" s="4" customFormat="1" x14ac:dyDescent="0.2"/>
    <row r="3103" s="4" customFormat="1" x14ac:dyDescent="0.2"/>
    <row r="3104" s="4" customFormat="1" x14ac:dyDescent="0.2"/>
    <row r="3105" s="4" customFormat="1" x14ac:dyDescent="0.2"/>
    <row r="3106" s="4" customFormat="1" x14ac:dyDescent="0.2"/>
    <row r="3107" s="4" customFormat="1" x14ac:dyDescent="0.2"/>
    <row r="3108" s="4" customFormat="1" x14ac:dyDescent="0.2"/>
    <row r="3109" s="4" customFormat="1" x14ac:dyDescent="0.2"/>
    <row r="3110" s="4" customFormat="1" x14ac:dyDescent="0.2"/>
    <row r="3111" s="4" customFormat="1" x14ac:dyDescent="0.2"/>
    <row r="3112" s="4" customFormat="1" x14ac:dyDescent="0.2"/>
    <row r="3113" s="4" customFormat="1" x14ac:dyDescent="0.2"/>
    <row r="3114" s="4" customFormat="1" x14ac:dyDescent="0.2"/>
    <row r="3115" s="4" customFormat="1" x14ac:dyDescent="0.2"/>
    <row r="3116" s="4" customFormat="1" x14ac:dyDescent="0.2"/>
    <row r="3117" s="4" customFormat="1" x14ac:dyDescent="0.2"/>
    <row r="3118" s="4" customFormat="1" x14ac:dyDescent="0.2"/>
    <row r="3119" s="4" customFormat="1" x14ac:dyDescent="0.2"/>
    <row r="3120" s="4" customFormat="1" x14ac:dyDescent="0.2"/>
    <row r="3121" s="4" customFormat="1" x14ac:dyDescent="0.2"/>
    <row r="3122" s="4" customFormat="1" x14ac:dyDescent="0.2"/>
    <row r="3123" s="4" customFormat="1" x14ac:dyDescent="0.2"/>
    <row r="3124" s="4" customFormat="1" x14ac:dyDescent="0.2"/>
    <row r="3125" s="4" customFormat="1" x14ac:dyDescent="0.2"/>
    <row r="3126" s="4" customFormat="1" x14ac:dyDescent="0.2"/>
    <row r="3127" s="4" customFormat="1" x14ac:dyDescent="0.2"/>
    <row r="3128" s="4" customFormat="1" x14ac:dyDescent="0.2"/>
    <row r="3129" s="4" customFormat="1" x14ac:dyDescent="0.2"/>
    <row r="3130" s="4" customFormat="1" x14ac:dyDescent="0.2"/>
    <row r="3131" s="4" customFormat="1" x14ac:dyDescent="0.2"/>
    <row r="3132" s="4" customFormat="1" x14ac:dyDescent="0.2"/>
    <row r="3133" s="4" customFormat="1" x14ac:dyDescent="0.2"/>
    <row r="3134" s="4" customFormat="1" x14ac:dyDescent="0.2"/>
    <row r="3135" s="4" customFormat="1" x14ac:dyDescent="0.2"/>
    <row r="3136" s="4" customFormat="1" x14ac:dyDescent="0.2"/>
    <row r="3137" s="4" customFormat="1" x14ac:dyDescent="0.2"/>
    <row r="3138" s="4" customFormat="1" x14ac:dyDescent="0.2"/>
    <row r="3139" s="4" customFormat="1" x14ac:dyDescent="0.2"/>
    <row r="3140" s="4" customFormat="1" x14ac:dyDescent="0.2"/>
    <row r="3141" s="4" customFormat="1" x14ac:dyDescent="0.2"/>
    <row r="3142" s="4" customFormat="1" x14ac:dyDescent="0.2"/>
    <row r="3143" s="4" customFormat="1" x14ac:dyDescent="0.2"/>
    <row r="3144" s="4" customFormat="1" x14ac:dyDescent="0.2"/>
    <row r="3145" s="4" customFormat="1" x14ac:dyDescent="0.2"/>
    <row r="3146" s="4" customFormat="1" x14ac:dyDescent="0.2"/>
    <row r="3147" s="4" customFormat="1" x14ac:dyDescent="0.2"/>
    <row r="3148" s="4" customFormat="1" x14ac:dyDescent="0.2"/>
    <row r="3149" s="4" customFormat="1" x14ac:dyDescent="0.2"/>
    <row r="3150" s="4" customFormat="1" x14ac:dyDescent="0.2"/>
    <row r="3151" s="4" customFormat="1" x14ac:dyDescent="0.2"/>
    <row r="3152" s="4" customFormat="1" x14ac:dyDescent="0.2"/>
    <row r="3153" s="4" customFormat="1" x14ac:dyDescent="0.2"/>
    <row r="3154" s="4" customFormat="1" x14ac:dyDescent="0.2"/>
    <row r="3155" s="4" customFormat="1" x14ac:dyDescent="0.2"/>
    <row r="3156" s="4" customFormat="1" x14ac:dyDescent="0.2"/>
    <row r="3157" s="4" customFormat="1" x14ac:dyDescent="0.2"/>
    <row r="3158" s="4" customFormat="1" x14ac:dyDescent="0.2"/>
    <row r="3159" s="4" customFormat="1" x14ac:dyDescent="0.2"/>
    <row r="3160" s="4" customFormat="1" x14ac:dyDescent="0.2"/>
    <row r="3161" s="4" customFormat="1" x14ac:dyDescent="0.2"/>
    <row r="3162" s="4" customFormat="1" x14ac:dyDescent="0.2"/>
    <row r="3163" s="4" customFormat="1" x14ac:dyDescent="0.2"/>
    <row r="3164" s="4" customFormat="1" x14ac:dyDescent="0.2"/>
    <row r="3165" s="4" customFormat="1" x14ac:dyDescent="0.2"/>
    <row r="3166" s="4" customFormat="1" x14ac:dyDescent="0.2"/>
    <row r="3167" s="4" customFormat="1" x14ac:dyDescent="0.2"/>
    <row r="3168" s="4" customFormat="1" x14ac:dyDescent="0.2"/>
    <row r="3169" s="4" customFormat="1" x14ac:dyDescent="0.2"/>
    <row r="3170" s="4" customFormat="1" x14ac:dyDescent="0.2"/>
    <row r="3171" s="4" customFormat="1" x14ac:dyDescent="0.2"/>
    <row r="3172" s="4" customFormat="1" x14ac:dyDescent="0.2"/>
    <row r="3173" s="4" customFormat="1" x14ac:dyDescent="0.2"/>
    <row r="3174" s="4" customFormat="1" x14ac:dyDescent="0.2"/>
    <row r="3175" s="4" customFormat="1" x14ac:dyDescent="0.2"/>
    <row r="3176" s="4" customFormat="1" x14ac:dyDescent="0.2"/>
    <row r="3177" s="4" customFormat="1" x14ac:dyDescent="0.2"/>
    <row r="3178" s="4" customFormat="1" x14ac:dyDescent="0.2"/>
    <row r="3179" s="4" customFormat="1" x14ac:dyDescent="0.2"/>
    <row r="3180" s="4" customFormat="1" x14ac:dyDescent="0.2"/>
    <row r="3181" s="4" customFormat="1" x14ac:dyDescent="0.2"/>
    <row r="3182" s="4" customFormat="1" x14ac:dyDescent="0.2"/>
    <row r="3183" s="4" customFormat="1" x14ac:dyDescent="0.2"/>
    <row r="3184" s="4" customFormat="1" x14ac:dyDescent="0.2"/>
    <row r="3185" s="4" customFormat="1" x14ac:dyDescent="0.2"/>
    <row r="3186" s="4" customFormat="1" x14ac:dyDescent="0.2"/>
    <row r="3187" s="4" customFormat="1" x14ac:dyDescent="0.2"/>
    <row r="3188" s="4" customFormat="1" x14ac:dyDescent="0.2"/>
    <row r="3189" s="4" customFormat="1" x14ac:dyDescent="0.2"/>
    <row r="3190" s="4" customFormat="1" x14ac:dyDescent="0.2"/>
    <row r="3191" s="4" customFormat="1" x14ac:dyDescent="0.2"/>
    <row r="3192" s="4" customFormat="1" x14ac:dyDescent="0.2"/>
    <row r="3193" s="4" customFormat="1" x14ac:dyDescent="0.2"/>
    <row r="3194" s="4" customFormat="1" x14ac:dyDescent="0.2"/>
    <row r="3195" s="4" customFormat="1" x14ac:dyDescent="0.2"/>
    <row r="3196" s="4" customFormat="1" x14ac:dyDescent="0.2"/>
    <row r="3197" s="4" customFormat="1" x14ac:dyDescent="0.2"/>
    <row r="3198" s="4" customFormat="1" x14ac:dyDescent="0.2"/>
    <row r="3199" s="4" customFormat="1" x14ac:dyDescent="0.2"/>
    <row r="3200" s="4" customFormat="1" x14ac:dyDescent="0.2"/>
    <row r="3201" s="4" customFormat="1" x14ac:dyDescent="0.2"/>
    <row r="3202" s="4" customFormat="1" x14ac:dyDescent="0.2"/>
    <row r="3203" s="4" customFormat="1" x14ac:dyDescent="0.2"/>
    <row r="3204" s="4" customFormat="1" x14ac:dyDescent="0.2"/>
    <row r="3205" s="4" customFormat="1" x14ac:dyDescent="0.2"/>
    <row r="3206" s="4" customFormat="1" x14ac:dyDescent="0.2"/>
    <row r="3207" s="4" customFormat="1" x14ac:dyDescent="0.2"/>
    <row r="3208" s="4" customFormat="1" x14ac:dyDescent="0.2"/>
    <row r="3209" s="4" customFormat="1" x14ac:dyDescent="0.2"/>
    <row r="3210" s="4" customFormat="1" x14ac:dyDescent="0.2"/>
    <row r="3211" s="4" customFormat="1" x14ac:dyDescent="0.2"/>
    <row r="3212" s="4" customFormat="1" x14ac:dyDescent="0.2"/>
    <row r="3213" s="4" customFormat="1" x14ac:dyDescent="0.2"/>
    <row r="3214" s="4" customFormat="1" x14ac:dyDescent="0.2"/>
    <row r="3215" s="4" customFormat="1" x14ac:dyDescent="0.2"/>
    <row r="3216" s="4" customFormat="1" x14ac:dyDescent="0.2"/>
    <row r="3217" s="4" customFormat="1" x14ac:dyDescent="0.2"/>
    <row r="3218" s="4" customFormat="1" x14ac:dyDescent="0.2"/>
    <row r="3219" s="4" customFormat="1" x14ac:dyDescent="0.2"/>
    <row r="3220" s="4" customFormat="1" x14ac:dyDescent="0.2"/>
    <row r="3221" s="4" customFormat="1" x14ac:dyDescent="0.2"/>
    <row r="3222" s="4" customFormat="1" x14ac:dyDescent="0.2"/>
    <row r="3223" s="4" customFormat="1" x14ac:dyDescent="0.2"/>
    <row r="3224" s="4" customFormat="1" x14ac:dyDescent="0.2"/>
    <row r="3225" s="4" customFormat="1" x14ac:dyDescent="0.2"/>
    <row r="3226" s="4" customFormat="1" x14ac:dyDescent="0.2"/>
    <row r="3227" s="4" customFormat="1" x14ac:dyDescent="0.2"/>
    <row r="3228" s="4" customFormat="1" x14ac:dyDescent="0.2"/>
    <row r="3229" s="4" customFormat="1" x14ac:dyDescent="0.2"/>
    <row r="3230" s="4" customFormat="1" x14ac:dyDescent="0.2"/>
    <row r="3231" s="4" customFormat="1" x14ac:dyDescent="0.2"/>
    <row r="3232" s="4" customFormat="1" x14ac:dyDescent="0.2"/>
    <row r="3233" s="4" customFormat="1" x14ac:dyDescent="0.2"/>
    <row r="3234" s="4" customFormat="1" x14ac:dyDescent="0.2"/>
    <row r="3235" s="4" customFormat="1" x14ac:dyDescent="0.2"/>
    <row r="3236" s="4" customFormat="1" x14ac:dyDescent="0.2"/>
    <row r="3237" s="4" customFormat="1" x14ac:dyDescent="0.2"/>
    <row r="3238" s="4" customFormat="1" x14ac:dyDescent="0.2"/>
    <row r="3239" s="4" customFormat="1" x14ac:dyDescent="0.2"/>
    <row r="3240" s="4" customFormat="1" x14ac:dyDescent="0.2"/>
    <row r="3241" s="4" customFormat="1" x14ac:dyDescent="0.2"/>
    <row r="3242" s="4" customFormat="1" x14ac:dyDescent="0.2"/>
    <row r="3243" s="4" customFormat="1" x14ac:dyDescent="0.2"/>
    <row r="3244" s="4" customFormat="1" x14ac:dyDescent="0.2"/>
    <row r="3245" s="4" customFormat="1" x14ac:dyDescent="0.2"/>
    <row r="3246" s="4" customFormat="1" x14ac:dyDescent="0.2"/>
    <row r="3247" s="4" customFormat="1" x14ac:dyDescent="0.2"/>
    <row r="3248" s="4" customFormat="1" x14ac:dyDescent="0.2"/>
    <row r="3249" s="4" customFormat="1" x14ac:dyDescent="0.2"/>
    <row r="3250" s="4" customFormat="1" x14ac:dyDescent="0.2"/>
    <row r="3251" s="4" customFormat="1" x14ac:dyDescent="0.2"/>
    <row r="3252" s="4" customFormat="1" x14ac:dyDescent="0.2"/>
    <row r="3253" s="4" customFormat="1" x14ac:dyDescent="0.2"/>
    <row r="3254" s="4" customFormat="1" x14ac:dyDescent="0.2"/>
    <row r="3255" s="4" customFormat="1" x14ac:dyDescent="0.2"/>
    <row r="3256" s="4" customFormat="1" x14ac:dyDescent="0.2"/>
    <row r="3257" s="4" customFormat="1" x14ac:dyDescent="0.2"/>
    <row r="3258" s="4" customFormat="1" x14ac:dyDescent="0.2"/>
    <row r="3259" s="4" customFormat="1" x14ac:dyDescent="0.2"/>
    <row r="3260" s="4" customFormat="1" x14ac:dyDescent="0.2"/>
    <row r="3261" s="4" customFormat="1" x14ac:dyDescent="0.2"/>
    <row r="3262" s="4" customFormat="1" x14ac:dyDescent="0.2"/>
    <row r="3263" s="4" customFormat="1" x14ac:dyDescent="0.2"/>
    <row r="3264" s="4" customFormat="1" x14ac:dyDescent="0.2"/>
    <row r="3265" s="4" customFormat="1" x14ac:dyDescent="0.2"/>
    <row r="3266" s="4" customFormat="1" x14ac:dyDescent="0.2"/>
    <row r="3267" s="4" customFormat="1" x14ac:dyDescent="0.2"/>
    <row r="3268" s="4" customFormat="1" x14ac:dyDescent="0.2"/>
    <row r="3269" s="4" customFormat="1" x14ac:dyDescent="0.2"/>
    <row r="3270" s="4" customFormat="1" x14ac:dyDescent="0.2"/>
    <row r="3271" s="4" customFormat="1" x14ac:dyDescent="0.2"/>
    <row r="3272" s="4" customFormat="1" x14ac:dyDescent="0.2"/>
    <row r="3273" s="4" customFormat="1" x14ac:dyDescent="0.2"/>
    <row r="3274" s="4" customFormat="1" x14ac:dyDescent="0.2"/>
    <row r="3275" s="4" customFormat="1" x14ac:dyDescent="0.2"/>
    <row r="3276" s="4" customFormat="1" x14ac:dyDescent="0.2"/>
    <row r="3277" s="4" customFormat="1" x14ac:dyDescent="0.2"/>
    <row r="3278" s="4" customFormat="1" x14ac:dyDescent="0.2"/>
    <row r="3279" s="4" customFormat="1" x14ac:dyDescent="0.2"/>
    <row r="3280" s="4" customFormat="1" x14ac:dyDescent="0.2"/>
    <row r="3281" s="4" customFormat="1" x14ac:dyDescent="0.2"/>
    <row r="3282" s="4" customFormat="1" x14ac:dyDescent="0.2"/>
    <row r="3283" s="4" customFormat="1" x14ac:dyDescent="0.2"/>
    <row r="3284" s="4" customFormat="1" x14ac:dyDescent="0.2"/>
    <row r="3285" s="4" customFormat="1" x14ac:dyDescent="0.2"/>
    <row r="3286" s="4" customFormat="1" x14ac:dyDescent="0.2"/>
    <row r="3287" s="4" customFormat="1" x14ac:dyDescent="0.2"/>
    <row r="3288" s="4" customFormat="1" x14ac:dyDescent="0.2"/>
    <row r="3289" s="4" customFormat="1" x14ac:dyDescent="0.2"/>
    <row r="3290" s="4" customFormat="1" x14ac:dyDescent="0.2"/>
    <row r="3291" s="4" customFormat="1" x14ac:dyDescent="0.2"/>
    <row r="3292" s="4" customFormat="1" x14ac:dyDescent="0.2"/>
    <row r="3293" s="4" customFormat="1" x14ac:dyDescent="0.2"/>
    <row r="3294" s="4" customFormat="1" x14ac:dyDescent="0.2"/>
    <row r="3295" s="4" customFormat="1" x14ac:dyDescent="0.2"/>
    <row r="3296" s="4" customFormat="1" x14ac:dyDescent="0.2"/>
    <row r="3297" s="4" customFormat="1" x14ac:dyDescent="0.2"/>
    <row r="3298" s="4" customFormat="1" x14ac:dyDescent="0.2"/>
    <row r="3299" s="4" customFormat="1" x14ac:dyDescent="0.2"/>
    <row r="3300" s="4" customFormat="1" x14ac:dyDescent="0.2"/>
    <row r="3301" s="4" customFormat="1" x14ac:dyDescent="0.2"/>
    <row r="3302" s="4" customFormat="1" x14ac:dyDescent="0.2"/>
    <row r="3303" s="4" customFormat="1" x14ac:dyDescent="0.2"/>
    <row r="3304" s="4" customFormat="1" x14ac:dyDescent="0.2"/>
    <row r="3305" s="4" customFormat="1" x14ac:dyDescent="0.2"/>
    <row r="3306" s="4" customFormat="1" x14ac:dyDescent="0.2"/>
    <row r="3307" s="4" customFormat="1" x14ac:dyDescent="0.2"/>
    <row r="3308" s="4" customFormat="1" x14ac:dyDescent="0.2"/>
    <row r="3309" s="4" customFormat="1" x14ac:dyDescent="0.2"/>
    <row r="3310" s="4" customFormat="1" x14ac:dyDescent="0.2"/>
    <row r="3311" s="4" customFormat="1" x14ac:dyDescent="0.2"/>
    <row r="3312" s="4" customFormat="1" x14ac:dyDescent="0.2"/>
    <row r="3313" s="4" customFormat="1" x14ac:dyDescent="0.2"/>
    <row r="3314" s="4" customFormat="1" x14ac:dyDescent="0.2"/>
    <row r="3315" s="4" customFormat="1" x14ac:dyDescent="0.2"/>
    <row r="3316" s="4" customFormat="1" x14ac:dyDescent="0.2"/>
    <row r="3317" s="4" customFormat="1" x14ac:dyDescent="0.2"/>
    <row r="3318" s="4" customFormat="1" x14ac:dyDescent="0.2"/>
    <row r="3319" s="4" customFormat="1" x14ac:dyDescent="0.2"/>
    <row r="3320" s="4" customFormat="1" x14ac:dyDescent="0.2"/>
    <row r="3321" s="4" customFormat="1" x14ac:dyDescent="0.2"/>
    <row r="3322" s="4" customFormat="1" x14ac:dyDescent="0.2"/>
    <row r="3323" s="4" customFormat="1" x14ac:dyDescent="0.2"/>
    <row r="3324" s="4" customFormat="1" x14ac:dyDescent="0.2"/>
    <row r="3325" s="4" customFormat="1" x14ac:dyDescent="0.2"/>
    <row r="3326" s="4" customFormat="1" x14ac:dyDescent="0.2"/>
    <row r="3327" s="4" customFormat="1" x14ac:dyDescent="0.2"/>
    <row r="3328" s="4" customFormat="1" x14ac:dyDescent="0.2"/>
    <row r="3329" s="4" customFormat="1" x14ac:dyDescent="0.2"/>
    <row r="3330" s="4" customFormat="1" x14ac:dyDescent="0.2"/>
    <row r="3331" s="4" customFormat="1" x14ac:dyDescent="0.2"/>
    <row r="3332" s="4" customFormat="1" x14ac:dyDescent="0.2"/>
    <row r="3333" s="4" customFormat="1" x14ac:dyDescent="0.2"/>
    <row r="3334" s="4" customFormat="1" x14ac:dyDescent="0.2"/>
    <row r="3335" s="4" customFormat="1" x14ac:dyDescent="0.2"/>
    <row r="3336" s="4" customFormat="1" x14ac:dyDescent="0.2"/>
    <row r="3337" s="4" customFormat="1" x14ac:dyDescent="0.2"/>
    <row r="3338" s="4" customFormat="1" x14ac:dyDescent="0.2"/>
    <row r="3339" s="4" customFormat="1" x14ac:dyDescent="0.2"/>
    <row r="3340" s="4" customFormat="1" x14ac:dyDescent="0.2"/>
    <row r="3341" s="4" customFormat="1" x14ac:dyDescent="0.2"/>
    <row r="3342" s="4" customFormat="1" x14ac:dyDescent="0.2"/>
    <row r="3343" s="4" customFormat="1" x14ac:dyDescent="0.2"/>
    <row r="3344" s="4" customFormat="1" x14ac:dyDescent="0.2"/>
    <row r="3345" s="4" customFormat="1" x14ac:dyDescent="0.2"/>
    <row r="3346" s="4" customFormat="1" x14ac:dyDescent="0.2"/>
    <row r="3347" s="4" customFormat="1" x14ac:dyDescent="0.2"/>
    <row r="3348" s="4" customFormat="1" x14ac:dyDescent="0.2"/>
    <row r="3349" s="4" customFormat="1" x14ac:dyDescent="0.2"/>
    <row r="3350" s="4" customFormat="1" x14ac:dyDescent="0.2"/>
    <row r="3351" s="4" customFormat="1" x14ac:dyDescent="0.2"/>
    <row r="3352" s="4" customFormat="1" x14ac:dyDescent="0.2"/>
    <row r="3353" s="4" customFormat="1" x14ac:dyDescent="0.2"/>
    <row r="3354" s="4" customFormat="1" x14ac:dyDescent="0.2"/>
    <row r="3355" s="4" customFormat="1" x14ac:dyDescent="0.2"/>
    <row r="3356" s="4" customFormat="1" x14ac:dyDescent="0.2"/>
    <row r="3357" s="4" customFormat="1" x14ac:dyDescent="0.2"/>
    <row r="3358" s="4" customFormat="1" x14ac:dyDescent="0.2"/>
    <row r="3359" s="4" customFormat="1" x14ac:dyDescent="0.2"/>
    <row r="3360" s="4" customFormat="1" x14ac:dyDescent="0.2"/>
    <row r="3361" s="4" customFormat="1" x14ac:dyDescent="0.2"/>
    <row r="3362" s="4" customFormat="1" x14ac:dyDescent="0.2"/>
    <row r="3363" s="4" customFormat="1" x14ac:dyDescent="0.2"/>
    <row r="3364" s="4" customFormat="1" x14ac:dyDescent="0.2"/>
    <row r="3365" s="4" customFormat="1" x14ac:dyDescent="0.2"/>
    <row r="3366" s="4" customFormat="1" x14ac:dyDescent="0.2"/>
    <row r="3367" s="4" customFormat="1" x14ac:dyDescent="0.2"/>
    <row r="3368" s="4" customFormat="1" x14ac:dyDescent="0.2"/>
    <row r="3369" s="4" customFormat="1" x14ac:dyDescent="0.2"/>
    <row r="3370" s="4" customFormat="1" x14ac:dyDescent="0.2"/>
    <row r="3371" s="4" customFormat="1" x14ac:dyDescent="0.2"/>
    <row r="3372" s="4" customFormat="1" x14ac:dyDescent="0.2"/>
    <row r="3373" s="4" customFormat="1" x14ac:dyDescent="0.2"/>
    <row r="3374" s="4" customFormat="1" x14ac:dyDescent="0.2"/>
    <row r="3375" s="4" customFormat="1" x14ac:dyDescent="0.2"/>
    <row r="3376" s="4" customFormat="1" x14ac:dyDescent="0.2"/>
    <row r="3377" s="4" customFormat="1" x14ac:dyDescent="0.2"/>
    <row r="3378" s="4" customFormat="1" x14ac:dyDescent="0.2"/>
    <row r="3379" s="4" customFormat="1" x14ac:dyDescent="0.2"/>
    <row r="3380" s="4" customFormat="1" x14ac:dyDescent="0.2"/>
    <row r="3381" s="4" customFormat="1" x14ac:dyDescent="0.2"/>
    <row r="3382" s="4" customFormat="1" x14ac:dyDescent="0.2"/>
    <row r="3383" s="4" customFormat="1" x14ac:dyDescent="0.2"/>
    <row r="3384" s="4" customFormat="1" x14ac:dyDescent="0.2"/>
    <row r="3385" s="4" customFormat="1" x14ac:dyDescent="0.2"/>
    <row r="3386" s="4" customFormat="1" x14ac:dyDescent="0.2"/>
    <row r="3387" s="4" customFormat="1" x14ac:dyDescent="0.2"/>
    <row r="3388" s="4" customFormat="1" x14ac:dyDescent="0.2"/>
    <row r="3389" s="4" customFormat="1" x14ac:dyDescent="0.2"/>
    <row r="3390" s="4" customFormat="1" x14ac:dyDescent="0.2"/>
    <row r="3391" s="4" customFormat="1" x14ac:dyDescent="0.2"/>
    <row r="3392" s="4" customFormat="1" x14ac:dyDescent="0.2"/>
    <row r="3393" s="4" customFormat="1" x14ac:dyDescent="0.2"/>
    <row r="3394" s="4" customFormat="1" x14ac:dyDescent="0.2"/>
    <row r="3395" s="4" customFormat="1" x14ac:dyDescent="0.2"/>
    <row r="3396" s="4" customFormat="1" x14ac:dyDescent="0.2"/>
    <row r="3397" s="4" customFormat="1" x14ac:dyDescent="0.2"/>
    <row r="3398" s="4" customFormat="1" x14ac:dyDescent="0.2"/>
    <row r="3399" s="4" customFormat="1" x14ac:dyDescent="0.2"/>
    <row r="3400" s="4" customFormat="1" x14ac:dyDescent="0.2"/>
    <row r="3401" s="4" customFormat="1" x14ac:dyDescent="0.2"/>
    <row r="3402" s="4" customFormat="1" x14ac:dyDescent="0.2"/>
    <row r="3403" s="4" customFormat="1" x14ac:dyDescent="0.2"/>
    <row r="3404" s="4" customFormat="1" x14ac:dyDescent="0.2"/>
    <row r="3405" s="4" customFormat="1" x14ac:dyDescent="0.2"/>
    <row r="3406" s="4" customFormat="1" x14ac:dyDescent="0.2"/>
    <row r="3407" s="4" customFormat="1" x14ac:dyDescent="0.2"/>
    <row r="3408" s="4" customFormat="1" x14ac:dyDescent="0.2"/>
    <row r="3409" s="4" customFormat="1" x14ac:dyDescent="0.2"/>
    <row r="3410" s="4" customFormat="1" x14ac:dyDescent="0.2"/>
    <row r="3411" s="4" customFormat="1" x14ac:dyDescent="0.2"/>
    <row r="3412" s="4" customFormat="1" x14ac:dyDescent="0.2"/>
    <row r="3413" s="4" customFormat="1" x14ac:dyDescent="0.2"/>
    <row r="3414" s="4" customFormat="1" x14ac:dyDescent="0.2"/>
    <row r="3415" s="4" customFormat="1" x14ac:dyDescent="0.2"/>
    <row r="3416" s="4" customFormat="1" x14ac:dyDescent="0.2"/>
    <row r="3417" s="4" customFormat="1" x14ac:dyDescent="0.2"/>
    <row r="3418" s="4" customFormat="1" x14ac:dyDescent="0.2"/>
    <row r="3419" s="4" customFormat="1" x14ac:dyDescent="0.2"/>
    <row r="3420" s="4" customFormat="1" x14ac:dyDescent="0.2"/>
    <row r="3421" s="4" customFormat="1" x14ac:dyDescent="0.2"/>
    <row r="3422" s="4" customFormat="1" x14ac:dyDescent="0.2"/>
    <row r="3423" s="4" customFormat="1" x14ac:dyDescent="0.2"/>
    <row r="3424" s="4" customFormat="1" x14ac:dyDescent="0.2"/>
    <row r="3425" s="4" customFormat="1" x14ac:dyDescent="0.2"/>
    <row r="3426" s="4" customFormat="1" x14ac:dyDescent="0.2"/>
    <row r="3427" s="4" customFormat="1" x14ac:dyDescent="0.2"/>
    <row r="3428" s="4" customFormat="1" x14ac:dyDescent="0.2"/>
    <row r="3429" s="4" customFormat="1" x14ac:dyDescent="0.2"/>
    <row r="3430" s="4" customFormat="1" x14ac:dyDescent="0.2"/>
    <row r="3431" s="4" customFormat="1" x14ac:dyDescent="0.2"/>
    <row r="3432" s="4" customFormat="1" x14ac:dyDescent="0.2"/>
    <row r="3433" s="4" customFormat="1" x14ac:dyDescent="0.2"/>
    <row r="3434" s="4" customFormat="1" x14ac:dyDescent="0.2"/>
    <row r="3435" s="4" customFormat="1" x14ac:dyDescent="0.2"/>
    <row r="3436" s="4" customFormat="1" x14ac:dyDescent="0.2"/>
    <row r="3437" s="4" customFormat="1" x14ac:dyDescent="0.2"/>
    <row r="3438" s="4" customFormat="1" x14ac:dyDescent="0.2"/>
    <row r="3439" s="4" customFormat="1" x14ac:dyDescent="0.2"/>
    <row r="3440" s="4" customFormat="1" x14ac:dyDescent="0.2"/>
    <row r="3441" s="4" customFormat="1" x14ac:dyDescent="0.2"/>
    <row r="3442" s="4" customFormat="1" x14ac:dyDescent="0.2"/>
    <row r="3443" s="4" customFormat="1" x14ac:dyDescent="0.2"/>
    <row r="3444" s="4" customFormat="1" x14ac:dyDescent="0.2"/>
    <row r="3445" s="4" customFormat="1" x14ac:dyDescent="0.2"/>
    <row r="3446" s="4" customFormat="1" x14ac:dyDescent="0.2"/>
    <row r="3447" s="4" customFormat="1" x14ac:dyDescent="0.2"/>
    <row r="3448" s="4" customFormat="1" x14ac:dyDescent="0.2"/>
    <row r="3449" s="4" customFormat="1" x14ac:dyDescent="0.2"/>
    <row r="3450" s="4" customFormat="1" x14ac:dyDescent="0.2"/>
    <row r="3451" s="4" customFormat="1" x14ac:dyDescent="0.2"/>
    <row r="3452" s="4" customFormat="1" x14ac:dyDescent="0.2"/>
    <row r="3453" s="4" customFormat="1" x14ac:dyDescent="0.2"/>
    <row r="3454" s="4" customFormat="1" x14ac:dyDescent="0.2"/>
    <row r="3455" s="4" customFormat="1" x14ac:dyDescent="0.2"/>
    <row r="3456" s="4" customFormat="1" x14ac:dyDescent="0.2"/>
    <row r="3457" s="4" customFormat="1" x14ac:dyDescent="0.2"/>
    <row r="3458" s="4" customFormat="1" x14ac:dyDescent="0.2"/>
    <row r="3459" s="4" customFormat="1" x14ac:dyDescent="0.2"/>
    <row r="3460" s="4" customFormat="1" x14ac:dyDescent="0.2"/>
    <row r="3461" s="4" customFormat="1" x14ac:dyDescent="0.2"/>
    <row r="3462" s="4" customFormat="1" x14ac:dyDescent="0.2"/>
    <row r="3463" s="4" customFormat="1" x14ac:dyDescent="0.2"/>
    <row r="3464" s="4" customFormat="1" x14ac:dyDescent="0.2"/>
    <row r="3465" s="4" customFormat="1" x14ac:dyDescent="0.2"/>
    <row r="3466" s="4" customFormat="1" x14ac:dyDescent="0.2"/>
    <row r="3467" s="4" customFormat="1" x14ac:dyDescent="0.2"/>
    <row r="3468" s="4" customFormat="1" x14ac:dyDescent="0.2"/>
    <row r="3469" s="4" customFormat="1" x14ac:dyDescent="0.2"/>
    <row r="3470" s="4" customFormat="1" x14ac:dyDescent="0.2"/>
    <row r="3471" s="4" customFormat="1" x14ac:dyDescent="0.2"/>
    <row r="3472" s="4" customFormat="1" x14ac:dyDescent="0.2"/>
    <row r="3473" s="4" customFormat="1" x14ac:dyDescent="0.2"/>
    <row r="3474" s="4" customFormat="1" x14ac:dyDescent="0.2"/>
    <row r="3475" s="4" customFormat="1" x14ac:dyDescent="0.2"/>
    <row r="3476" s="4" customFormat="1" x14ac:dyDescent="0.2"/>
    <row r="3477" s="4" customFormat="1" x14ac:dyDescent="0.2"/>
    <row r="3478" s="4" customFormat="1" x14ac:dyDescent="0.2"/>
    <row r="3479" s="4" customFormat="1" x14ac:dyDescent="0.2"/>
    <row r="3480" s="4" customFormat="1" x14ac:dyDescent="0.2"/>
    <row r="3481" s="4" customFormat="1" x14ac:dyDescent="0.2"/>
    <row r="3482" s="4" customFormat="1" x14ac:dyDescent="0.2"/>
    <row r="3483" s="4" customFormat="1" x14ac:dyDescent="0.2"/>
    <row r="3484" s="4" customFormat="1" x14ac:dyDescent="0.2"/>
    <row r="3485" s="4" customFormat="1" x14ac:dyDescent="0.2"/>
    <row r="3486" s="4" customFormat="1" x14ac:dyDescent="0.2"/>
    <row r="3487" s="4" customFormat="1" x14ac:dyDescent="0.2"/>
    <row r="3488" s="4" customFormat="1" x14ac:dyDescent="0.2"/>
    <row r="3489" s="4" customFormat="1" x14ac:dyDescent="0.2"/>
    <row r="3490" s="4" customFormat="1" x14ac:dyDescent="0.2"/>
    <row r="3491" s="4" customFormat="1" x14ac:dyDescent="0.2"/>
    <row r="3492" s="4" customFormat="1" x14ac:dyDescent="0.2"/>
    <row r="3493" s="4" customFormat="1" x14ac:dyDescent="0.2"/>
    <row r="3494" s="4" customFormat="1" x14ac:dyDescent="0.2"/>
    <row r="3495" s="4" customFormat="1" x14ac:dyDescent="0.2"/>
    <row r="3496" s="4" customFormat="1" x14ac:dyDescent="0.2"/>
    <row r="3497" s="4" customFormat="1" x14ac:dyDescent="0.2"/>
    <row r="3498" s="4" customFormat="1" x14ac:dyDescent="0.2"/>
    <row r="3499" s="4" customFormat="1" x14ac:dyDescent="0.2"/>
    <row r="3500" s="4" customFormat="1" x14ac:dyDescent="0.2"/>
    <row r="3501" s="4" customFormat="1" x14ac:dyDescent="0.2"/>
    <row r="3502" s="4" customFormat="1" x14ac:dyDescent="0.2"/>
    <row r="3503" s="4" customFormat="1" x14ac:dyDescent="0.2"/>
    <row r="3504" s="4" customFormat="1" x14ac:dyDescent="0.2"/>
    <row r="3505" s="4" customFormat="1" x14ac:dyDescent="0.2"/>
    <row r="3506" s="4" customFormat="1" x14ac:dyDescent="0.2"/>
    <row r="3507" s="4" customFormat="1" x14ac:dyDescent="0.2"/>
    <row r="3508" s="4" customFormat="1" x14ac:dyDescent="0.2"/>
    <row r="3509" s="4" customFormat="1" x14ac:dyDescent="0.2"/>
    <row r="3510" s="4" customFormat="1" x14ac:dyDescent="0.2"/>
    <row r="3511" s="4" customFormat="1" x14ac:dyDescent="0.2"/>
    <row r="3512" s="4" customFormat="1" x14ac:dyDescent="0.2"/>
    <row r="3513" s="4" customFormat="1" x14ac:dyDescent="0.2"/>
    <row r="3514" s="4" customFormat="1" x14ac:dyDescent="0.2"/>
    <row r="3515" s="4" customFormat="1" x14ac:dyDescent="0.2"/>
    <row r="3516" s="4" customFormat="1" x14ac:dyDescent="0.2"/>
    <row r="3517" s="4" customFormat="1" x14ac:dyDescent="0.2"/>
    <row r="3518" s="4" customFormat="1" x14ac:dyDescent="0.2"/>
    <row r="3519" s="4" customFormat="1" x14ac:dyDescent="0.2"/>
    <row r="3520" s="4" customFormat="1" x14ac:dyDescent="0.2"/>
    <row r="3521" s="4" customFormat="1" x14ac:dyDescent="0.2"/>
    <row r="3522" s="4" customFormat="1" x14ac:dyDescent="0.2"/>
    <row r="3523" s="4" customFormat="1" x14ac:dyDescent="0.2"/>
    <row r="3524" s="4" customFormat="1" x14ac:dyDescent="0.2"/>
    <row r="3525" s="4" customFormat="1" x14ac:dyDescent="0.2"/>
    <row r="3526" s="4" customFormat="1" x14ac:dyDescent="0.2"/>
    <row r="3527" s="4" customFormat="1" x14ac:dyDescent="0.2"/>
    <row r="3528" s="4" customFormat="1" x14ac:dyDescent="0.2"/>
    <row r="3529" s="4" customFormat="1" x14ac:dyDescent="0.2"/>
    <row r="3530" s="4" customFormat="1" x14ac:dyDescent="0.2"/>
    <row r="3531" s="4" customFormat="1" x14ac:dyDescent="0.2"/>
    <row r="3532" s="4" customFormat="1" x14ac:dyDescent="0.2"/>
    <row r="3533" s="4" customFormat="1" x14ac:dyDescent="0.2"/>
    <row r="3534" s="4" customFormat="1" x14ac:dyDescent="0.2"/>
    <row r="3535" s="4" customFormat="1" x14ac:dyDescent="0.2"/>
    <row r="3536" s="4" customFormat="1" x14ac:dyDescent="0.2"/>
    <row r="3537" s="4" customFormat="1" x14ac:dyDescent="0.2"/>
    <row r="3538" s="4" customFormat="1" x14ac:dyDescent="0.2"/>
    <row r="3539" s="4" customFormat="1" x14ac:dyDescent="0.2"/>
    <row r="3540" s="4" customFormat="1" x14ac:dyDescent="0.2"/>
    <row r="3541" s="4" customFormat="1" x14ac:dyDescent="0.2"/>
    <row r="3542" s="4" customFormat="1" x14ac:dyDescent="0.2"/>
    <row r="3543" s="4" customFormat="1" x14ac:dyDescent="0.2"/>
    <row r="3544" s="4" customFormat="1" x14ac:dyDescent="0.2"/>
    <row r="3545" s="4" customFormat="1" x14ac:dyDescent="0.2"/>
    <row r="3546" s="4" customFormat="1" x14ac:dyDescent="0.2"/>
    <row r="3547" s="4" customFormat="1" x14ac:dyDescent="0.2"/>
    <row r="3548" s="4" customFormat="1" x14ac:dyDescent="0.2"/>
    <row r="3549" s="4" customFormat="1" x14ac:dyDescent="0.2"/>
    <row r="3550" s="4" customFormat="1" x14ac:dyDescent="0.2"/>
    <row r="3551" s="4" customFormat="1" x14ac:dyDescent="0.2"/>
    <row r="3552" s="4" customFormat="1" x14ac:dyDescent="0.2"/>
    <row r="3553" s="4" customFormat="1" x14ac:dyDescent="0.2"/>
    <row r="3554" s="4" customFormat="1" x14ac:dyDescent="0.2"/>
    <row r="3555" s="4" customFormat="1" x14ac:dyDescent="0.2"/>
    <row r="3556" s="4" customFormat="1" x14ac:dyDescent="0.2"/>
    <row r="3557" s="4" customFormat="1" x14ac:dyDescent="0.2"/>
    <row r="3558" s="4" customFormat="1" x14ac:dyDescent="0.2"/>
    <row r="3559" s="4" customFormat="1" x14ac:dyDescent="0.2"/>
    <row r="3560" s="4" customFormat="1" x14ac:dyDescent="0.2"/>
    <row r="3561" s="4" customFormat="1" x14ac:dyDescent="0.2"/>
    <row r="3562" s="4" customFormat="1" x14ac:dyDescent="0.2"/>
    <row r="3563" s="4" customFormat="1" x14ac:dyDescent="0.2"/>
    <row r="3564" s="4" customFormat="1" x14ac:dyDescent="0.2"/>
    <row r="3565" s="4" customFormat="1" x14ac:dyDescent="0.2"/>
    <row r="3566" s="4" customFormat="1" x14ac:dyDescent="0.2"/>
    <row r="3567" s="4" customFormat="1" x14ac:dyDescent="0.2"/>
    <row r="3568" s="4" customFormat="1" x14ac:dyDescent="0.2"/>
    <row r="3569" s="4" customFormat="1" x14ac:dyDescent="0.2"/>
    <row r="3570" s="4" customFormat="1" x14ac:dyDescent="0.2"/>
    <row r="3571" s="4" customFormat="1" x14ac:dyDescent="0.2"/>
    <row r="3572" s="4" customFormat="1" x14ac:dyDescent="0.2"/>
    <row r="3573" s="4" customFormat="1" x14ac:dyDescent="0.2"/>
    <row r="3574" s="4" customFormat="1" x14ac:dyDescent="0.2"/>
    <row r="3575" s="4" customFormat="1" x14ac:dyDescent="0.2"/>
    <row r="3576" s="4" customFormat="1" x14ac:dyDescent="0.2"/>
    <row r="3577" s="4" customFormat="1" x14ac:dyDescent="0.2"/>
    <row r="3578" s="4" customFormat="1" x14ac:dyDescent="0.2"/>
    <row r="3579" s="4" customFormat="1" x14ac:dyDescent="0.2"/>
    <row r="3580" s="4" customFormat="1" x14ac:dyDescent="0.2"/>
    <row r="3581" s="4" customFormat="1" x14ac:dyDescent="0.2"/>
    <row r="3582" s="4" customFormat="1" x14ac:dyDescent="0.2"/>
    <row r="3583" s="4" customFormat="1" x14ac:dyDescent="0.2"/>
    <row r="3584" s="4" customFormat="1" x14ac:dyDescent="0.2"/>
    <row r="3585" s="4" customFormat="1" x14ac:dyDescent="0.2"/>
    <row r="3586" s="4" customFormat="1" x14ac:dyDescent="0.2"/>
    <row r="3587" s="4" customFormat="1" x14ac:dyDescent="0.2"/>
    <row r="3588" s="4" customFormat="1" x14ac:dyDescent="0.2"/>
    <row r="3589" s="4" customFormat="1" x14ac:dyDescent="0.2"/>
    <row r="3590" s="4" customFormat="1" x14ac:dyDescent="0.2"/>
    <row r="3591" s="4" customFormat="1" x14ac:dyDescent="0.2"/>
    <row r="3592" s="4" customFormat="1" x14ac:dyDescent="0.2"/>
    <row r="3593" s="4" customFormat="1" x14ac:dyDescent="0.2"/>
    <row r="3594" s="4" customFormat="1" x14ac:dyDescent="0.2"/>
    <row r="3595" s="4" customFormat="1" x14ac:dyDescent="0.2"/>
    <row r="3596" s="4" customFormat="1" x14ac:dyDescent="0.2"/>
    <row r="3597" s="4" customFormat="1" x14ac:dyDescent="0.2"/>
    <row r="3598" s="4" customFormat="1" x14ac:dyDescent="0.2"/>
    <row r="3599" s="4" customFormat="1" x14ac:dyDescent="0.2"/>
    <row r="3600" s="4" customFormat="1" x14ac:dyDescent="0.2"/>
    <row r="3601" s="4" customFormat="1" x14ac:dyDescent="0.2"/>
    <row r="3602" s="4" customFormat="1" x14ac:dyDescent="0.2"/>
    <row r="3603" s="4" customFormat="1" x14ac:dyDescent="0.2"/>
    <row r="3604" s="4" customFormat="1" x14ac:dyDescent="0.2"/>
    <row r="3605" s="4" customFormat="1" x14ac:dyDescent="0.2"/>
    <row r="3606" s="4" customFormat="1" x14ac:dyDescent="0.2"/>
    <row r="3607" s="4" customFormat="1" x14ac:dyDescent="0.2"/>
    <row r="3608" s="4" customFormat="1" x14ac:dyDescent="0.2"/>
    <row r="3609" s="4" customFormat="1" x14ac:dyDescent="0.2"/>
    <row r="3610" s="4" customFormat="1" x14ac:dyDescent="0.2"/>
    <row r="3611" s="4" customFormat="1" x14ac:dyDescent="0.2"/>
    <row r="3612" s="4" customFormat="1" x14ac:dyDescent="0.2"/>
    <row r="3613" s="4" customFormat="1" x14ac:dyDescent="0.2"/>
    <row r="3614" s="4" customFormat="1" x14ac:dyDescent="0.2"/>
    <row r="3615" s="4" customFormat="1" x14ac:dyDescent="0.2"/>
    <row r="3616" s="4" customFormat="1" x14ac:dyDescent="0.2"/>
    <row r="3617" s="4" customFormat="1" x14ac:dyDescent="0.2"/>
    <row r="3618" s="4" customFormat="1" x14ac:dyDescent="0.2"/>
    <row r="3619" s="4" customFormat="1" x14ac:dyDescent="0.2"/>
    <row r="3620" s="4" customFormat="1" x14ac:dyDescent="0.2"/>
    <row r="3621" s="4" customFormat="1" x14ac:dyDescent="0.2"/>
    <row r="3622" s="4" customFormat="1" x14ac:dyDescent="0.2"/>
    <row r="3623" s="4" customFormat="1" x14ac:dyDescent="0.2"/>
    <row r="3624" s="4" customFormat="1" x14ac:dyDescent="0.2"/>
    <row r="3625" s="4" customFormat="1" x14ac:dyDescent="0.2"/>
    <row r="3626" s="4" customFormat="1" x14ac:dyDescent="0.2"/>
    <row r="3627" s="4" customFormat="1" x14ac:dyDescent="0.2"/>
    <row r="3628" s="4" customFormat="1" x14ac:dyDescent="0.2"/>
    <row r="3629" s="4" customFormat="1" x14ac:dyDescent="0.2"/>
    <row r="3630" s="4" customFormat="1" x14ac:dyDescent="0.2"/>
    <row r="3631" s="4" customFormat="1" x14ac:dyDescent="0.2"/>
    <row r="3632" s="4" customFormat="1" x14ac:dyDescent="0.2"/>
    <row r="3633" s="4" customFormat="1" x14ac:dyDescent="0.2"/>
    <row r="3634" s="4" customFormat="1" x14ac:dyDescent="0.2"/>
    <row r="3635" s="4" customFormat="1" x14ac:dyDescent="0.2"/>
    <row r="3636" s="4" customFormat="1" x14ac:dyDescent="0.2"/>
    <row r="3637" s="4" customFormat="1" x14ac:dyDescent="0.2"/>
    <row r="3638" s="4" customFormat="1" x14ac:dyDescent="0.2"/>
    <row r="3639" s="4" customFormat="1" x14ac:dyDescent="0.2"/>
    <row r="3640" s="4" customFormat="1" x14ac:dyDescent="0.2"/>
    <row r="3641" s="4" customFormat="1" x14ac:dyDescent="0.2"/>
    <row r="3642" s="4" customFormat="1" x14ac:dyDescent="0.2"/>
    <row r="3643" s="4" customFormat="1" x14ac:dyDescent="0.2"/>
    <row r="3644" s="4" customFormat="1" x14ac:dyDescent="0.2"/>
    <row r="3645" s="4" customFormat="1" x14ac:dyDescent="0.2"/>
    <row r="3646" s="4" customFormat="1" x14ac:dyDescent="0.2"/>
    <row r="3647" s="4" customFormat="1" x14ac:dyDescent="0.2"/>
    <row r="3648" s="4" customFormat="1" x14ac:dyDescent="0.2"/>
    <row r="3649" s="4" customFormat="1" x14ac:dyDescent="0.2"/>
    <row r="3650" s="4" customFormat="1" x14ac:dyDescent="0.2"/>
    <row r="3651" s="4" customFormat="1" x14ac:dyDescent="0.2"/>
    <row r="3652" s="4" customFormat="1" x14ac:dyDescent="0.2"/>
    <row r="3653" s="4" customFormat="1" x14ac:dyDescent="0.2"/>
    <row r="3654" s="4" customFormat="1" x14ac:dyDescent="0.2"/>
    <row r="3655" s="4" customFormat="1" x14ac:dyDescent="0.2"/>
    <row r="3656" s="4" customFormat="1" x14ac:dyDescent="0.2"/>
    <row r="3657" s="4" customFormat="1" x14ac:dyDescent="0.2"/>
    <row r="3658" s="4" customFormat="1" x14ac:dyDescent="0.2"/>
    <row r="3659" s="4" customFormat="1" x14ac:dyDescent="0.2"/>
    <row r="3660" s="4" customFormat="1" x14ac:dyDescent="0.2"/>
    <row r="3661" s="4" customFormat="1" x14ac:dyDescent="0.2"/>
    <row r="3662" s="4" customFormat="1" x14ac:dyDescent="0.2"/>
    <row r="3663" s="4" customFormat="1" x14ac:dyDescent="0.2"/>
    <row r="3664" s="4" customFormat="1" x14ac:dyDescent="0.2"/>
    <row r="3665" s="4" customFormat="1" x14ac:dyDescent="0.2"/>
    <row r="3666" s="4" customFormat="1" x14ac:dyDescent="0.2"/>
    <row r="3667" s="4" customFormat="1" x14ac:dyDescent="0.2"/>
    <row r="3668" s="4" customFormat="1" x14ac:dyDescent="0.2"/>
    <row r="3669" s="4" customFormat="1" x14ac:dyDescent="0.2"/>
    <row r="3670" s="4" customFormat="1" x14ac:dyDescent="0.2"/>
    <row r="3671" s="4" customFormat="1" x14ac:dyDescent="0.2"/>
    <row r="3672" s="4" customFormat="1" x14ac:dyDescent="0.2"/>
    <row r="3673" s="4" customFormat="1" x14ac:dyDescent="0.2"/>
    <row r="3674" s="4" customFormat="1" x14ac:dyDescent="0.2"/>
    <row r="3675" s="4" customFormat="1" x14ac:dyDescent="0.2"/>
    <row r="3676" s="4" customFormat="1" x14ac:dyDescent="0.2"/>
    <row r="3677" s="4" customFormat="1" x14ac:dyDescent="0.2"/>
    <row r="3678" s="4" customFormat="1" x14ac:dyDescent="0.2"/>
    <row r="3679" s="4" customFormat="1" x14ac:dyDescent="0.2"/>
    <row r="3680" s="4" customFormat="1" x14ac:dyDescent="0.2"/>
    <row r="3681" s="4" customFormat="1" x14ac:dyDescent="0.2"/>
    <row r="3682" s="4" customFormat="1" x14ac:dyDescent="0.2"/>
    <row r="3683" s="4" customFormat="1" x14ac:dyDescent="0.2"/>
    <row r="3684" s="4" customFormat="1" x14ac:dyDescent="0.2"/>
    <row r="3685" s="4" customFormat="1" x14ac:dyDescent="0.2"/>
    <row r="3686" s="4" customFormat="1" x14ac:dyDescent="0.2"/>
    <row r="3687" s="4" customFormat="1" x14ac:dyDescent="0.2"/>
    <row r="3688" s="4" customFormat="1" x14ac:dyDescent="0.2"/>
    <row r="3689" s="4" customFormat="1" x14ac:dyDescent="0.2"/>
    <row r="3690" s="4" customFormat="1" x14ac:dyDescent="0.2"/>
    <row r="3691" s="4" customFormat="1" x14ac:dyDescent="0.2"/>
    <row r="3692" s="4" customFormat="1" x14ac:dyDescent="0.2"/>
    <row r="3693" s="4" customFormat="1" x14ac:dyDescent="0.2"/>
    <row r="3694" s="4" customFormat="1" x14ac:dyDescent="0.2"/>
    <row r="3695" s="4" customFormat="1" x14ac:dyDescent="0.2"/>
    <row r="3696" s="4" customFormat="1" x14ac:dyDescent="0.2"/>
    <row r="3697" s="4" customFormat="1" x14ac:dyDescent="0.2"/>
    <row r="3698" s="4" customFormat="1" x14ac:dyDescent="0.2"/>
    <row r="3699" s="4" customFormat="1" x14ac:dyDescent="0.2"/>
    <row r="3700" s="4" customFormat="1" x14ac:dyDescent="0.2"/>
    <row r="3701" s="4" customFormat="1" x14ac:dyDescent="0.2"/>
    <row r="3702" s="4" customFormat="1" x14ac:dyDescent="0.2"/>
    <row r="3703" s="4" customFormat="1" x14ac:dyDescent="0.2"/>
    <row r="3704" s="4" customFormat="1" x14ac:dyDescent="0.2"/>
    <row r="3705" s="4" customFormat="1" x14ac:dyDescent="0.2"/>
    <row r="3706" s="4" customFormat="1" x14ac:dyDescent="0.2"/>
    <row r="370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0" customWidth="1"/>
    <col min="2" max="2" width="12.6640625" style="10" customWidth="1"/>
    <col min="3" max="3" width="7.88671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5" s="4" customFormat="1" ht="15.75" customHeight="1" x14ac:dyDescent="0.3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3.2" x14ac:dyDescent="0.25">
      <c r="A2" s="19" t="s">
        <v>0</v>
      </c>
      <c r="B2" s="6">
        <f>VLOOKUP(A2,[9]Summary!$A$5:$O$104,7,FALSE)</f>
        <v>711</v>
      </c>
    </row>
    <row r="3" spans="1:15" s="4" customFormat="1" ht="13.2" x14ac:dyDescent="0.25">
      <c r="A3" s="19" t="s">
        <v>1</v>
      </c>
      <c r="B3" s="6">
        <f>VLOOKUP(A3,[9]Summary!$A$5:$O$104,7,FALSE)</f>
        <v>174</v>
      </c>
    </row>
    <row r="4" spans="1:15" s="4" customFormat="1" ht="13.2" x14ac:dyDescent="0.25">
      <c r="A4" s="19" t="s">
        <v>2</v>
      </c>
      <c r="B4" s="6">
        <f>VLOOKUP(A4,[9]Summary!$A$5:$O$104,7,FALSE)</f>
        <v>73</v>
      </c>
    </row>
    <row r="5" spans="1:15" s="4" customFormat="1" ht="13.2" x14ac:dyDescent="0.25">
      <c r="A5" s="19" t="s">
        <v>3</v>
      </c>
      <c r="B5" s="6">
        <f>VLOOKUP(A5,[9]Summary!$A$5:$O$104,7,FALSE)</f>
        <v>171</v>
      </c>
    </row>
    <row r="6" spans="1:15" s="4" customFormat="1" ht="13.2" x14ac:dyDescent="0.25">
      <c r="A6" s="19" t="s">
        <v>4</v>
      </c>
      <c r="B6" s="6">
        <f>VLOOKUP(A6,[9]Summary!$A$5:$O$104,7,FALSE)</f>
        <v>120</v>
      </c>
    </row>
    <row r="7" spans="1:15" s="4" customFormat="1" ht="13.2" x14ac:dyDescent="0.25">
      <c r="A7" s="19" t="s">
        <v>5</v>
      </c>
      <c r="B7" s="6">
        <f>VLOOKUP(A7,[9]Summary!$A$5:$O$104,7,FALSE)</f>
        <v>59</v>
      </c>
    </row>
    <row r="8" spans="1:15" s="4" customFormat="1" ht="13.2" x14ac:dyDescent="0.25">
      <c r="A8" s="19" t="s">
        <v>6</v>
      </c>
      <c r="B8" s="6">
        <f>VLOOKUP(A8,[9]Summary!$A$5:$O$104,7,FALSE)</f>
        <v>284</v>
      </c>
    </row>
    <row r="9" spans="1:15" s="4" customFormat="1" ht="13.2" x14ac:dyDescent="0.25">
      <c r="A9" s="19" t="s">
        <v>7</v>
      </c>
      <c r="B9" s="6">
        <f>VLOOKUP(A9,[9]Summary!$A$5:$O$104,7,FALSE)</f>
        <v>136</v>
      </c>
    </row>
    <row r="10" spans="1:15" s="4" customFormat="1" ht="13.2" x14ac:dyDescent="0.25">
      <c r="A10" s="19" t="s">
        <v>8</v>
      </c>
      <c r="B10" s="6">
        <f>VLOOKUP(A10,[9]Summary!$A$5:$O$104,7,FALSE)</f>
        <v>91</v>
      </c>
    </row>
    <row r="11" spans="1:15" s="4" customFormat="1" ht="13.2" x14ac:dyDescent="0.25">
      <c r="A11" s="19" t="s">
        <v>9</v>
      </c>
      <c r="B11" s="6">
        <f>VLOOKUP(A11,[9]Summary!$A$5:$O$104,7,FALSE)</f>
        <v>226</v>
      </c>
    </row>
    <row r="12" spans="1:15" s="4" customFormat="1" ht="13.2" x14ac:dyDescent="0.25">
      <c r="A12" s="19" t="s">
        <v>10</v>
      </c>
      <c r="B12" s="6">
        <f>VLOOKUP(A12,[9]Summary!$A$5:$O$104,7,FALSE)</f>
        <v>0</v>
      </c>
    </row>
    <row r="13" spans="1:15" s="4" customFormat="1" ht="13.2" x14ac:dyDescent="0.25">
      <c r="A13" s="19" t="s">
        <v>11</v>
      </c>
      <c r="B13" s="6">
        <f>VLOOKUP(A13,[9]Summary!$A$5:$O$104,7,FALSE)</f>
        <v>493</v>
      </c>
    </row>
    <row r="14" spans="1:15" s="4" customFormat="1" ht="13.2" x14ac:dyDescent="0.25">
      <c r="A14" s="19" t="s">
        <v>12</v>
      </c>
      <c r="B14" s="6">
        <f>VLOOKUP(A14,[9]Summary!$A$5:$O$104,7,FALSE)</f>
        <v>1214</v>
      </c>
    </row>
    <row r="15" spans="1:15" s="4" customFormat="1" ht="13.2" x14ac:dyDescent="0.25">
      <c r="A15" s="19" t="s">
        <v>13</v>
      </c>
      <c r="B15" s="6">
        <f>VLOOKUP(A15,[9]Summary!$A$5:$O$104,7,FALSE)</f>
        <v>527</v>
      </c>
    </row>
    <row r="16" spans="1:15" s="4" customFormat="1" ht="13.2" x14ac:dyDescent="0.25">
      <c r="A16" s="19" t="s">
        <v>14</v>
      </c>
      <c r="B16" s="6">
        <f>VLOOKUP(A16,[9]Summary!$A$5:$O$104,7,FALSE)</f>
        <v>48</v>
      </c>
    </row>
    <row r="17" spans="1:2" s="4" customFormat="1" ht="13.2" x14ac:dyDescent="0.25">
      <c r="A17" s="19" t="s">
        <v>15</v>
      </c>
      <c r="B17" s="6">
        <f>VLOOKUP(A17,[9]Summary!$A$5:$O$104,7,FALSE)</f>
        <v>88</v>
      </c>
    </row>
    <row r="18" spans="1:2" s="4" customFormat="1" ht="13.2" x14ac:dyDescent="0.25">
      <c r="A18" s="19" t="s">
        <v>16</v>
      </c>
      <c r="B18" s="6">
        <f>VLOOKUP(A18,[9]Summary!$A$5:$O$104,7,FALSE)</f>
        <v>114</v>
      </c>
    </row>
    <row r="19" spans="1:2" s="4" customFormat="1" ht="13.2" x14ac:dyDescent="0.25">
      <c r="A19" s="19" t="s">
        <v>17</v>
      </c>
      <c r="B19" s="6">
        <f>VLOOKUP(A19,[9]Summary!$A$5:$O$104,7,FALSE)</f>
        <v>334</v>
      </c>
    </row>
    <row r="20" spans="1:2" s="4" customFormat="1" ht="13.2" x14ac:dyDescent="0.25">
      <c r="A20" s="19" t="s">
        <v>18</v>
      </c>
      <c r="B20" s="6">
        <f>VLOOKUP(A20,[9]Summary!$A$5:$O$104,7,FALSE)</f>
        <v>54</v>
      </c>
    </row>
    <row r="21" spans="1:2" s="4" customFormat="1" ht="13.2" x14ac:dyDescent="0.25">
      <c r="A21" s="19" t="s">
        <v>19</v>
      </c>
      <c r="B21" s="6">
        <f>VLOOKUP(A21,[9]Summary!$A$5:$O$104,7,FALSE)</f>
        <v>165</v>
      </c>
    </row>
    <row r="22" spans="1:2" s="4" customFormat="1" ht="13.2" x14ac:dyDescent="0.25">
      <c r="A22" s="19" t="s">
        <v>20</v>
      </c>
      <c r="B22" s="6">
        <f>VLOOKUP(A22,[9]Summary!$A$5:$O$104,7,FALSE)</f>
        <v>92</v>
      </c>
    </row>
    <row r="23" spans="1:2" s="4" customFormat="1" ht="13.2" x14ac:dyDescent="0.25">
      <c r="A23" s="19" t="s">
        <v>21</v>
      </c>
      <c r="B23" s="6">
        <f>VLOOKUP(A23,[9]Summary!$A$5:$O$104,7,FALSE)</f>
        <v>54</v>
      </c>
    </row>
    <row r="24" spans="1:2" s="4" customFormat="1" ht="13.2" x14ac:dyDescent="0.25">
      <c r="A24" s="19" t="s">
        <v>22</v>
      </c>
      <c r="B24" s="6">
        <f>VLOOKUP(A24,[9]Summary!$A$5:$O$104,7,FALSE)</f>
        <v>883</v>
      </c>
    </row>
    <row r="25" spans="1:2" s="4" customFormat="1" ht="13.2" x14ac:dyDescent="0.25">
      <c r="A25" s="19" t="s">
        <v>23</v>
      </c>
      <c r="B25" s="6">
        <f>VLOOKUP(A25,[9]Summary!$A$5:$O$104,7,FALSE)</f>
        <v>378</v>
      </c>
    </row>
    <row r="26" spans="1:2" s="4" customFormat="1" ht="13.2" x14ac:dyDescent="0.25">
      <c r="A26" s="19" t="s">
        <v>24</v>
      </c>
      <c r="B26" s="6">
        <f>VLOOKUP(A26,[9]Summary!$A$5:$O$104,7,FALSE)</f>
        <v>632</v>
      </c>
    </row>
    <row r="27" spans="1:2" s="4" customFormat="1" ht="13.2" x14ac:dyDescent="0.25">
      <c r="A27" s="20" t="s">
        <v>25</v>
      </c>
      <c r="B27" s="6">
        <f>VLOOKUP(A27,[9]Summary!$A$5:$O$104,7,FALSE)</f>
        <v>239</v>
      </c>
    </row>
    <row r="28" spans="1:2" s="4" customFormat="1" ht="13.2" x14ac:dyDescent="0.25">
      <c r="A28" s="19" t="s">
        <v>26</v>
      </c>
      <c r="B28" s="6">
        <f>VLOOKUP(A28,[9]Summary!$A$5:$O$104,7,FALSE)</f>
        <v>106</v>
      </c>
    </row>
    <row r="29" spans="1:2" s="4" customFormat="1" ht="13.2" x14ac:dyDescent="0.25">
      <c r="A29" s="19" t="s">
        <v>27</v>
      </c>
      <c r="B29" s="6">
        <f>VLOOKUP(A29,[9]Summary!$A$5:$O$104,7,FALSE)</f>
        <v>106</v>
      </c>
    </row>
    <row r="30" spans="1:2" s="4" customFormat="1" ht="13.2" x14ac:dyDescent="0.25">
      <c r="A30" s="19" t="s">
        <v>28</v>
      </c>
      <c r="B30" s="6">
        <f>VLOOKUP(A30,[9]Summary!$A$5:$O$104,7,FALSE)</f>
        <v>1344</v>
      </c>
    </row>
    <row r="31" spans="1:2" s="4" customFormat="1" ht="13.2" x14ac:dyDescent="0.25">
      <c r="A31" s="19" t="s">
        <v>29</v>
      </c>
      <c r="B31" s="6">
        <f>VLOOKUP(A31,[9]Summary!$A$5:$O$104,7,FALSE)</f>
        <v>170</v>
      </c>
    </row>
    <row r="32" spans="1:2" s="4" customFormat="1" ht="13.2" x14ac:dyDescent="0.25">
      <c r="A32" s="19" t="s">
        <v>30</v>
      </c>
      <c r="B32" s="6">
        <f>VLOOKUP(A32,[9]Summary!$A$5:$O$104,7,FALSE)</f>
        <v>165</v>
      </c>
    </row>
    <row r="33" spans="1:2" s="4" customFormat="1" ht="13.2" x14ac:dyDescent="0.25">
      <c r="A33" s="19" t="s">
        <v>31</v>
      </c>
      <c r="B33" s="6">
        <f>VLOOKUP(A33,[9]Summary!$A$5:$O$104,7,FALSE)</f>
        <v>1816</v>
      </c>
    </row>
    <row r="34" spans="1:2" s="4" customFormat="1" ht="13.2" x14ac:dyDescent="0.25">
      <c r="A34" s="19" t="s">
        <v>32</v>
      </c>
      <c r="B34" s="6">
        <f>VLOOKUP(A34,[9]Summary!$A$5:$O$104,7,FALSE)</f>
        <v>383</v>
      </c>
    </row>
    <row r="35" spans="1:2" s="4" customFormat="1" ht="13.2" x14ac:dyDescent="0.25">
      <c r="A35" s="19" t="s">
        <v>33</v>
      </c>
      <c r="B35" s="6">
        <f>VLOOKUP(A35,[9]Summary!$A$5:$O$104,7,FALSE)</f>
        <v>1782</v>
      </c>
    </row>
    <row r="36" spans="1:2" s="4" customFormat="1" ht="13.2" x14ac:dyDescent="0.25">
      <c r="A36" s="19" t="s">
        <v>34</v>
      </c>
      <c r="B36" s="6">
        <f>VLOOKUP(A36,[9]Summary!$A$5:$O$104,7,FALSE)</f>
        <v>398</v>
      </c>
    </row>
    <row r="37" spans="1:2" s="4" customFormat="1" ht="13.2" x14ac:dyDescent="0.25">
      <c r="A37" s="19" t="s">
        <v>35</v>
      </c>
      <c r="B37" s="6">
        <f>VLOOKUP(A37,[9]Summary!$A$5:$O$104,7,FALSE)</f>
        <v>1493</v>
      </c>
    </row>
    <row r="38" spans="1:2" s="4" customFormat="1" ht="13.2" x14ac:dyDescent="0.25">
      <c r="A38" s="19" t="s">
        <v>36</v>
      </c>
      <c r="B38" s="6">
        <f>VLOOKUP(A38,[9]Summary!$A$5:$O$104,7,FALSE)</f>
        <v>49</v>
      </c>
    </row>
    <row r="39" spans="1:2" s="4" customFormat="1" ht="13.2" x14ac:dyDescent="0.25">
      <c r="A39" s="19" t="s">
        <v>37</v>
      </c>
      <c r="B39" s="6">
        <f>VLOOKUP(A39,[9]Summary!$A$5:$O$104,7,FALSE)</f>
        <v>57</v>
      </c>
    </row>
    <row r="40" spans="1:2" s="4" customFormat="1" ht="13.2" x14ac:dyDescent="0.25">
      <c r="A40" s="19" t="s">
        <v>38</v>
      </c>
      <c r="B40" s="6">
        <f>VLOOKUP(A40,[9]Summary!$A$5:$O$104,7,FALSE)</f>
        <v>305</v>
      </c>
    </row>
    <row r="41" spans="1:2" s="4" customFormat="1" ht="13.2" x14ac:dyDescent="0.25">
      <c r="A41" s="19" t="s">
        <v>39</v>
      </c>
      <c r="B41" s="6">
        <f>VLOOKUP(A41,[9]Summary!$A$5:$O$104,7,FALSE)</f>
        <v>126</v>
      </c>
    </row>
    <row r="42" spans="1:2" s="4" customFormat="1" ht="13.2" x14ac:dyDescent="0.25">
      <c r="A42" s="19" t="s">
        <v>40</v>
      </c>
      <c r="B42" s="6">
        <f>VLOOKUP(A42,[9]Summary!$A$5:$O$104,7,FALSE)</f>
        <v>471</v>
      </c>
    </row>
    <row r="43" spans="1:2" s="4" customFormat="1" ht="13.2" x14ac:dyDescent="0.25">
      <c r="A43" s="19" t="s">
        <v>41</v>
      </c>
      <c r="B43" s="6">
        <f>VLOOKUP(A43,[9]Summary!$A$5:$O$104,7,FALSE)</f>
        <v>356</v>
      </c>
    </row>
    <row r="44" spans="1:2" s="4" customFormat="1" ht="13.2" x14ac:dyDescent="0.25">
      <c r="A44" s="19" t="s">
        <v>42</v>
      </c>
      <c r="B44" s="6">
        <f>VLOOKUP(A44,[9]Summary!$A$5:$O$104,7,FALSE)</f>
        <v>736</v>
      </c>
    </row>
    <row r="45" spans="1:2" s="4" customFormat="1" ht="13.2" x14ac:dyDescent="0.25">
      <c r="A45" s="19" t="s">
        <v>43</v>
      </c>
      <c r="B45" s="6">
        <f>VLOOKUP(A45,[9]Summary!$A$5:$O$104,7,FALSE)</f>
        <v>329</v>
      </c>
    </row>
    <row r="46" spans="1:2" s="4" customFormat="1" ht="13.2" x14ac:dyDescent="0.25">
      <c r="A46" s="19" t="s">
        <v>44</v>
      </c>
      <c r="B46" s="6">
        <f>VLOOKUP(A46,[9]Summary!$A$5:$O$104,7,FALSE)</f>
        <v>411</v>
      </c>
    </row>
    <row r="47" spans="1:2" s="4" customFormat="1" ht="13.2" x14ac:dyDescent="0.25">
      <c r="A47" s="19" t="s">
        <v>45</v>
      </c>
      <c r="B47" s="6">
        <f>VLOOKUP(A47,[9]Summary!$A$5:$O$104,7,FALSE)</f>
        <v>159</v>
      </c>
    </row>
    <row r="48" spans="1:2" s="4" customFormat="1" ht="13.2" x14ac:dyDescent="0.25">
      <c r="A48" s="19" t="s">
        <v>46</v>
      </c>
      <c r="B48" s="6">
        <f>VLOOKUP(A48,[9]Summary!$A$5:$O$104,7,FALSE)</f>
        <v>39</v>
      </c>
    </row>
    <row r="49" spans="1:2" s="4" customFormat="1" ht="13.2" x14ac:dyDescent="0.25">
      <c r="A49" s="19" t="s">
        <v>47</v>
      </c>
      <c r="B49" s="6">
        <f>VLOOKUP(A49,[9]Summary!$A$5:$O$104,7,FALSE)</f>
        <v>21</v>
      </c>
    </row>
    <row r="50" spans="1:2" s="4" customFormat="1" ht="13.2" x14ac:dyDescent="0.25">
      <c r="A50" s="19" t="s">
        <v>48</v>
      </c>
      <c r="B50" s="6">
        <f>VLOOKUP(A50,[9]Summary!$A$5:$O$104,7,FALSE)</f>
        <v>668</v>
      </c>
    </row>
    <row r="51" spans="1:2" s="4" customFormat="1" ht="13.2" x14ac:dyDescent="0.25">
      <c r="A51" s="19" t="s">
        <v>49</v>
      </c>
      <c r="B51" s="6">
        <f>VLOOKUP(A51,[9]Summary!$A$5:$O$104,7,FALSE)</f>
        <v>217</v>
      </c>
    </row>
    <row r="52" spans="1:2" s="4" customFormat="1" ht="13.2" x14ac:dyDescent="0.25">
      <c r="A52" s="19" t="s">
        <v>50</v>
      </c>
      <c r="B52" s="6">
        <f>VLOOKUP(A52,[9]Summary!$A$5:$O$104,7,FALSE)</f>
        <v>97</v>
      </c>
    </row>
    <row r="53" spans="1:2" s="4" customFormat="1" ht="13.2" x14ac:dyDescent="0.25">
      <c r="A53" s="19" t="s">
        <v>51</v>
      </c>
      <c r="B53" s="6">
        <f>VLOOKUP(A53,[9]Summary!$A$5:$O$104,7,FALSE)</f>
        <v>49</v>
      </c>
    </row>
    <row r="54" spans="1:2" s="4" customFormat="1" ht="13.2" x14ac:dyDescent="0.25">
      <c r="A54" s="19" t="s">
        <v>52</v>
      </c>
      <c r="B54" s="6">
        <f>VLOOKUP(A54,[9]Summary!$A$5:$O$104,7,FALSE)</f>
        <v>122</v>
      </c>
    </row>
    <row r="55" spans="1:2" s="4" customFormat="1" ht="13.2" x14ac:dyDescent="0.25">
      <c r="A55" s="19" t="s">
        <v>53</v>
      </c>
      <c r="B55" s="6">
        <f>VLOOKUP(A55,[9]Summary!$A$5:$O$104,7,FALSE)</f>
        <v>365</v>
      </c>
    </row>
    <row r="56" spans="1:2" s="4" customFormat="1" ht="13.2" x14ac:dyDescent="0.25">
      <c r="A56" s="19" t="s">
        <v>54</v>
      </c>
      <c r="B56" s="6">
        <f>VLOOKUP(A56,[9]Summary!$A$5:$O$104,7,FALSE)</f>
        <v>348</v>
      </c>
    </row>
    <row r="57" spans="1:2" s="4" customFormat="1" ht="13.2" x14ac:dyDescent="0.25">
      <c r="A57" s="19" t="s">
        <v>55</v>
      </c>
      <c r="B57" s="6">
        <f>VLOOKUP(A57,[9]Summary!$A$5:$O$104,7,FALSE)</f>
        <v>204</v>
      </c>
    </row>
    <row r="58" spans="1:2" s="4" customFormat="1" ht="13.2" x14ac:dyDescent="0.25">
      <c r="A58" s="19" t="s">
        <v>56</v>
      </c>
      <c r="B58" s="6">
        <f>VLOOKUP(A58,[9]Summary!$A$5:$O$104,7,FALSE)</f>
        <v>103</v>
      </c>
    </row>
    <row r="59" spans="1:2" s="4" customFormat="1" ht="13.2" x14ac:dyDescent="0.25">
      <c r="A59" s="19" t="s">
        <v>57</v>
      </c>
      <c r="B59" s="6">
        <f>VLOOKUP(A59,[9]Summary!$A$5:$O$104,7,FALSE)</f>
        <v>152</v>
      </c>
    </row>
    <row r="60" spans="1:2" s="4" customFormat="1" ht="13.2" x14ac:dyDescent="0.25">
      <c r="A60" s="19" t="s">
        <v>58</v>
      </c>
      <c r="B60" s="6">
        <f>VLOOKUP(A60,[9]Summary!$A$5:$O$104,7,FALSE)</f>
        <v>318</v>
      </c>
    </row>
    <row r="61" spans="1:2" s="4" customFormat="1" ht="13.2" x14ac:dyDescent="0.25">
      <c r="A61" s="19" t="s">
        <v>59</v>
      </c>
      <c r="B61" s="6">
        <f>VLOOKUP(A61,[9]Summary!$A$5:$O$104,7,FALSE)</f>
        <v>5863</v>
      </c>
    </row>
    <row r="62" spans="1:2" s="4" customFormat="1" ht="13.2" x14ac:dyDescent="0.25">
      <c r="A62" s="19" t="s">
        <v>60</v>
      </c>
      <c r="B62" s="6">
        <f>VLOOKUP(A62,[9]Summary!$A$5:$O$104,7,FALSE)</f>
        <v>45</v>
      </c>
    </row>
    <row r="63" spans="1:2" s="4" customFormat="1" ht="13.2" x14ac:dyDescent="0.25">
      <c r="A63" s="19" t="s">
        <v>61</v>
      </c>
      <c r="B63" s="6">
        <f>VLOOKUP(A63,[9]Summary!$A$5:$O$104,7,FALSE)</f>
        <v>163</v>
      </c>
    </row>
    <row r="64" spans="1:2" s="4" customFormat="1" ht="13.2" x14ac:dyDescent="0.25">
      <c r="A64" s="19" t="s">
        <v>62</v>
      </c>
      <c r="B64" s="6">
        <f>VLOOKUP(A64,[9]Summary!$A$5:$O$104,7,FALSE)</f>
        <v>129</v>
      </c>
    </row>
    <row r="65" spans="1:2" s="4" customFormat="1" ht="13.2" x14ac:dyDescent="0.25">
      <c r="A65" s="19" t="s">
        <v>63</v>
      </c>
      <c r="B65" s="6">
        <f>VLOOKUP(A65,[9]Summary!$A$5:$O$104,7,FALSE)</f>
        <v>584</v>
      </c>
    </row>
    <row r="66" spans="1:2" s="4" customFormat="1" ht="13.2" x14ac:dyDescent="0.25">
      <c r="A66" s="20" t="s">
        <v>64</v>
      </c>
      <c r="B66" s="6">
        <f>VLOOKUP(A66,[9]Summary!$A$5:$O$104,7,FALSE)</f>
        <v>1194</v>
      </c>
    </row>
    <row r="67" spans="1:2" s="4" customFormat="1" ht="13.2" x14ac:dyDescent="0.25">
      <c r="A67" s="19" t="s">
        <v>65</v>
      </c>
      <c r="B67" s="6">
        <f>VLOOKUP(A67,[9]Summary!$A$5:$O$104,7,FALSE)</f>
        <v>151</v>
      </c>
    </row>
    <row r="68" spans="1:2" s="4" customFormat="1" ht="13.2" x14ac:dyDescent="0.25">
      <c r="A68" s="19" t="s">
        <v>66</v>
      </c>
      <c r="B68" s="6">
        <f>VLOOKUP(A68,[9]Summary!$A$5:$O$104,7,FALSE)</f>
        <v>768</v>
      </c>
    </row>
    <row r="69" spans="1:2" s="4" customFormat="1" ht="13.2" x14ac:dyDescent="0.25">
      <c r="A69" s="19" t="s">
        <v>67</v>
      </c>
      <c r="B69" s="6">
        <f>VLOOKUP(A69,[9]Summary!$A$5:$O$104,7,FALSE)</f>
        <v>449</v>
      </c>
    </row>
    <row r="70" spans="1:2" s="4" customFormat="1" ht="13.2" x14ac:dyDescent="0.25">
      <c r="A70" s="19" t="s">
        <v>68</v>
      </c>
      <c r="B70" s="6">
        <f>VLOOKUP(A70,[9]Summary!$A$5:$O$104,7,FALSE)</f>
        <v>100</v>
      </c>
    </row>
    <row r="71" spans="1:2" s="4" customFormat="1" ht="13.2" x14ac:dyDescent="0.25">
      <c r="A71" s="19" t="s">
        <v>69</v>
      </c>
      <c r="B71" s="6">
        <f>VLOOKUP(A71,[9]Summary!$A$5:$O$104,7,FALSE)</f>
        <v>345</v>
      </c>
    </row>
    <row r="72" spans="1:2" s="4" customFormat="1" ht="13.2" x14ac:dyDescent="0.25">
      <c r="A72" s="19" t="s">
        <v>70</v>
      </c>
      <c r="B72" s="6">
        <f>VLOOKUP(A72,[9]Summary!$A$5:$O$104,7,FALSE)</f>
        <v>304</v>
      </c>
    </row>
    <row r="73" spans="1:2" s="4" customFormat="1" ht="13.2" x14ac:dyDescent="0.25">
      <c r="A73" s="19" t="s">
        <v>71</v>
      </c>
      <c r="B73" s="6">
        <f>VLOOKUP(A73,[9]Summary!$A$5:$O$104,7,FALSE)</f>
        <v>75</v>
      </c>
    </row>
    <row r="74" spans="1:2" s="4" customFormat="1" ht="13.2" x14ac:dyDescent="0.25">
      <c r="A74" s="19" t="s">
        <v>72</v>
      </c>
      <c r="B74" s="6">
        <f>VLOOKUP(A74,[9]Summary!$A$5:$O$104,7,FALSE)</f>
        <v>261</v>
      </c>
    </row>
    <row r="75" spans="1:2" s="4" customFormat="1" ht="13.2" x14ac:dyDescent="0.25">
      <c r="A75" s="19" t="s">
        <v>73</v>
      </c>
      <c r="B75" s="6">
        <f>VLOOKUP(A75,[9]Summary!$A$5:$O$104,7,FALSE)</f>
        <v>1125</v>
      </c>
    </row>
    <row r="76" spans="1:2" s="4" customFormat="1" ht="13.2" x14ac:dyDescent="0.25">
      <c r="A76" s="19" t="s">
        <v>74</v>
      </c>
      <c r="B76" s="6">
        <f>VLOOKUP(A76,[9]Summary!$A$5:$O$104,7,FALSE)</f>
        <v>81</v>
      </c>
    </row>
    <row r="77" spans="1:2" s="4" customFormat="1" ht="13.2" x14ac:dyDescent="0.25">
      <c r="A77" s="19" t="s">
        <v>75</v>
      </c>
      <c r="B77" s="6">
        <f>VLOOKUP(A77,[9]Summary!$A$5:$O$104,7,FALSE)</f>
        <v>1075</v>
      </c>
    </row>
    <row r="78" spans="1:2" s="4" customFormat="1" ht="13.2" x14ac:dyDescent="0.25">
      <c r="A78" s="19" t="s">
        <v>76</v>
      </c>
      <c r="B78" s="6">
        <f>VLOOKUP(A78,[9]Summary!$A$5:$O$104,7,FALSE)</f>
        <v>422</v>
      </c>
    </row>
    <row r="79" spans="1:2" s="4" customFormat="1" ht="13.2" x14ac:dyDescent="0.25">
      <c r="A79" s="19" t="s">
        <v>77</v>
      </c>
      <c r="B79" s="6">
        <f>VLOOKUP(A79,[9]Summary!$A$5:$O$104,7,FALSE)</f>
        <v>765</v>
      </c>
    </row>
    <row r="80" spans="1:2" s="4" customFormat="1" ht="13.2" x14ac:dyDescent="0.25">
      <c r="A80" s="19" t="s">
        <v>78</v>
      </c>
      <c r="B80" s="6">
        <f>VLOOKUP(A80,[9]Summary!$A$5:$O$104,7,FALSE)</f>
        <v>541</v>
      </c>
    </row>
    <row r="81" spans="1:2" s="4" customFormat="1" ht="13.2" x14ac:dyDescent="0.25">
      <c r="A81" s="19" t="s">
        <v>79</v>
      </c>
      <c r="B81" s="6">
        <f>VLOOKUP(A81,[9]Summary!$A$5:$O$104,7,FALSE)</f>
        <v>1060</v>
      </c>
    </row>
    <row r="82" spans="1:2" s="4" customFormat="1" ht="13.2" x14ac:dyDescent="0.25">
      <c r="A82" s="19" t="s">
        <v>80</v>
      </c>
      <c r="B82" s="6">
        <f>VLOOKUP(A82,[9]Summary!$A$5:$O$104,7,FALSE)</f>
        <v>403</v>
      </c>
    </row>
    <row r="83" spans="1:2" s="4" customFormat="1" ht="13.2" x14ac:dyDescent="0.25">
      <c r="A83" s="19" t="s">
        <v>81</v>
      </c>
      <c r="B83" s="6">
        <f>VLOOKUP(A83,[9]Summary!$A$5:$O$104,7,FALSE)</f>
        <v>187</v>
      </c>
    </row>
    <row r="84" spans="1:2" s="4" customFormat="1" ht="13.2" x14ac:dyDescent="0.25">
      <c r="A84" s="19" t="s">
        <v>82</v>
      </c>
      <c r="B84" s="6">
        <f>VLOOKUP(A84,[9]Summary!$A$5:$O$104,7,FALSE)</f>
        <v>156</v>
      </c>
    </row>
    <row r="85" spans="1:2" s="4" customFormat="1" ht="13.2" x14ac:dyDescent="0.25">
      <c r="A85" s="19" t="s">
        <v>83</v>
      </c>
      <c r="B85" s="6">
        <f>VLOOKUP(A85,[9]Summary!$A$5:$O$104,7,FALSE)</f>
        <v>362</v>
      </c>
    </row>
    <row r="86" spans="1:2" s="4" customFormat="1" ht="13.2" x14ac:dyDescent="0.25">
      <c r="A86" s="19" t="s">
        <v>84</v>
      </c>
      <c r="B86" s="6">
        <f>VLOOKUP(A86,[9]Summary!$A$5:$O$104,7,FALSE)</f>
        <v>294</v>
      </c>
    </row>
    <row r="87" spans="1:2" s="4" customFormat="1" ht="13.2" x14ac:dyDescent="0.25">
      <c r="A87" s="19" t="s">
        <v>85</v>
      </c>
      <c r="B87" s="6">
        <f>VLOOKUP(A87,[9]Summary!$A$5:$O$104,7,FALSE)</f>
        <v>449</v>
      </c>
    </row>
    <row r="88" spans="1:2" s="4" customFormat="1" ht="13.2" x14ac:dyDescent="0.25">
      <c r="A88" s="19" t="s">
        <v>86</v>
      </c>
      <c r="B88" s="6">
        <f>VLOOKUP(A88,[9]Summary!$A$5:$O$104,7,FALSE)</f>
        <v>91</v>
      </c>
    </row>
    <row r="89" spans="1:2" s="4" customFormat="1" ht="13.2" x14ac:dyDescent="0.25">
      <c r="A89" s="19" t="s">
        <v>87</v>
      </c>
      <c r="B89" s="6">
        <f>VLOOKUP(A89,[9]Summary!$A$5:$O$104,7,FALSE)</f>
        <v>159</v>
      </c>
    </row>
    <row r="90" spans="1:2" s="4" customFormat="1" ht="13.2" x14ac:dyDescent="0.25">
      <c r="A90" s="19" t="s">
        <v>88</v>
      </c>
      <c r="B90" s="6">
        <f>VLOOKUP(A90,[9]Summary!$A$5:$O$104,7,FALSE)</f>
        <v>34</v>
      </c>
    </row>
    <row r="91" spans="1:2" s="4" customFormat="1" ht="13.2" x14ac:dyDescent="0.25">
      <c r="A91" s="19" t="s">
        <v>89</v>
      </c>
      <c r="B91" s="6">
        <f>VLOOKUP(A91,[9]Summary!$A$5:$O$104,7,FALSE)</f>
        <v>776</v>
      </c>
    </row>
    <row r="92" spans="1:2" s="4" customFormat="1" ht="13.2" x14ac:dyDescent="0.25">
      <c r="A92" s="19" t="s">
        <v>90</v>
      </c>
      <c r="B92" s="6">
        <f>VLOOKUP(A92,[9]Summary!$A$5:$O$104,7,FALSE)</f>
        <v>301</v>
      </c>
    </row>
    <row r="93" spans="1:2" s="4" customFormat="1" ht="13.2" x14ac:dyDescent="0.25">
      <c r="A93" s="19" t="s">
        <v>91</v>
      </c>
      <c r="B93" s="6">
        <f>VLOOKUP(A93,[9]Summary!$A$5:$O$104,7,FALSE)</f>
        <v>2902</v>
      </c>
    </row>
    <row r="94" spans="1:2" s="4" customFormat="1" ht="13.2" x14ac:dyDescent="0.25">
      <c r="A94" s="19" t="s">
        <v>92</v>
      </c>
      <c r="B94" s="6">
        <f>VLOOKUP(A94,[9]Summary!$A$5:$O$104,7,FALSE)</f>
        <v>144</v>
      </c>
    </row>
    <row r="95" spans="1:2" s="4" customFormat="1" ht="13.2" x14ac:dyDescent="0.25">
      <c r="A95" s="19" t="s">
        <v>93</v>
      </c>
      <c r="B95" s="6">
        <f>VLOOKUP(A95,[9]Summary!$A$5:$O$104,7,FALSE)</f>
        <v>89</v>
      </c>
    </row>
    <row r="96" spans="1:2" s="4" customFormat="1" ht="13.2" x14ac:dyDescent="0.25">
      <c r="A96" s="19" t="s">
        <v>94</v>
      </c>
      <c r="B96" s="6">
        <f>VLOOKUP(A96,[9]Summary!$A$5:$O$104,7,FALSE)</f>
        <v>164</v>
      </c>
    </row>
    <row r="97" spans="1:2" s="4" customFormat="1" ht="13.2" x14ac:dyDescent="0.25">
      <c r="A97" s="19" t="s">
        <v>95</v>
      </c>
      <c r="B97" s="6">
        <f>VLOOKUP(A97,[9]Summary!$A$5:$O$104,7,FALSE)</f>
        <v>769</v>
      </c>
    </row>
    <row r="98" spans="1:2" s="4" customFormat="1" ht="13.2" x14ac:dyDescent="0.25">
      <c r="A98" s="19" t="s">
        <v>96</v>
      </c>
      <c r="B98" s="6">
        <f>VLOOKUP(A98,[9]Summary!$A$5:$O$104,7,FALSE)</f>
        <v>267</v>
      </c>
    </row>
    <row r="99" spans="1:2" s="4" customFormat="1" ht="13.2" x14ac:dyDescent="0.25">
      <c r="A99" s="19" t="s">
        <v>97</v>
      </c>
      <c r="B99" s="6">
        <f>VLOOKUP(A99,[9]Summary!$A$5:$O$104,7,FALSE)</f>
        <v>535</v>
      </c>
    </row>
    <row r="100" spans="1:2" s="4" customFormat="1" ht="13.2" x14ac:dyDescent="0.25">
      <c r="A100" s="19" t="s">
        <v>98</v>
      </c>
      <c r="B100" s="6">
        <f>VLOOKUP(A100,[9]Summary!$A$5:$O$104,7,FALSE)</f>
        <v>228</v>
      </c>
    </row>
    <row r="101" spans="1:2" s="4" customFormat="1" ht="13.2" x14ac:dyDescent="0.25">
      <c r="A101" s="19" t="s">
        <v>99</v>
      </c>
      <c r="B101" s="6">
        <f>VLOOKUP(A101,[9]Summary!$A$5:$O$104,7,FALSE)</f>
        <v>88</v>
      </c>
    </row>
    <row r="102" spans="1:2" s="4" customFormat="1" ht="13.2" x14ac:dyDescent="0.25">
      <c r="A102" s="21" t="s">
        <v>100</v>
      </c>
      <c r="B102" s="9">
        <f>[9]Summary!G105</f>
        <v>44723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30" customWidth="1"/>
    <col min="2" max="2" width="11.44140625" style="30" customWidth="1"/>
    <col min="3" max="3" width="8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ht="15.75" customHeight="1" x14ac:dyDescent="0.3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3" t="s">
        <v>0</v>
      </c>
      <c r="B2" s="43">
        <v>576</v>
      </c>
    </row>
    <row r="3" spans="1:14" x14ac:dyDescent="0.25">
      <c r="A3" s="33" t="s">
        <v>1</v>
      </c>
      <c r="B3" s="43">
        <v>156</v>
      </c>
    </row>
    <row r="4" spans="1:14" x14ac:dyDescent="0.25">
      <c r="A4" s="33" t="s">
        <v>2</v>
      </c>
      <c r="B4" s="43">
        <v>50</v>
      </c>
    </row>
    <row r="5" spans="1:14" x14ac:dyDescent="0.25">
      <c r="A5" s="33" t="s">
        <v>3</v>
      </c>
      <c r="B5" s="43">
        <v>175</v>
      </c>
    </row>
    <row r="6" spans="1:14" x14ac:dyDescent="0.25">
      <c r="A6" s="33" t="s">
        <v>4</v>
      </c>
      <c r="B6" s="43">
        <v>89</v>
      </c>
    </row>
    <row r="7" spans="1:14" x14ac:dyDescent="0.25">
      <c r="A7" s="33" t="s">
        <v>5</v>
      </c>
      <c r="B7" s="43">
        <v>45</v>
      </c>
    </row>
    <row r="8" spans="1:14" x14ac:dyDescent="0.25">
      <c r="A8" s="33" t="s">
        <v>6</v>
      </c>
      <c r="B8" s="43">
        <v>364</v>
      </c>
    </row>
    <row r="9" spans="1:14" x14ac:dyDescent="0.25">
      <c r="A9" s="33" t="s">
        <v>7</v>
      </c>
      <c r="B9" s="43">
        <v>105</v>
      </c>
    </row>
    <row r="10" spans="1:14" x14ac:dyDescent="0.25">
      <c r="A10" s="79" t="s">
        <v>8</v>
      </c>
      <c r="B10" s="43">
        <v>230</v>
      </c>
    </row>
    <row r="11" spans="1:14" x14ac:dyDescent="0.25">
      <c r="A11" s="79" t="s">
        <v>9</v>
      </c>
      <c r="B11" s="43">
        <v>445</v>
      </c>
    </row>
    <row r="12" spans="1:14" x14ac:dyDescent="0.25">
      <c r="A12" s="33" t="s">
        <v>10</v>
      </c>
      <c r="B12" s="43">
        <v>174</v>
      </c>
    </row>
    <row r="13" spans="1:14" x14ac:dyDescent="0.25">
      <c r="A13" s="33" t="s">
        <v>11</v>
      </c>
      <c r="B13" s="43">
        <v>468</v>
      </c>
    </row>
    <row r="14" spans="1:14" x14ac:dyDescent="0.25">
      <c r="A14" s="33" t="s">
        <v>12</v>
      </c>
      <c r="B14" s="43">
        <v>970</v>
      </c>
    </row>
    <row r="15" spans="1:14" x14ac:dyDescent="0.25">
      <c r="A15" s="33" t="s">
        <v>13</v>
      </c>
      <c r="B15" s="43">
        <v>491</v>
      </c>
    </row>
    <row r="16" spans="1:14" x14ac:dyDescent="0.25">
      <c r="A16" s="33" t="s">
        <v>14</v>
      </c>
      <c r="B16" s="43">
        <v>31</v>
      </c>
    </row>
    <row r="17" spans="1:2" x14ac:dyDescent="0.25">
      <c r="A17" s="79" t="s">
        <v>15</v>
      </c>
      <c r="B17" s="43">
        <v>430</v>
      </c>
    </row>
    <row r="18" spans="1:2" x14ac:dyDescent="0.25">
      <c r="A18" s="33" t="s">
        <v>16</v>
      </c>
      <c r="B18" s="43">
        <v>111</v>
      </c>
    </row>
    <row r="19" spans="1:2" x14ac:dyDescent="0.25">
      <c r="A19" s="79" t="s">
        <v>17</v>
      </c>
      <c r="B19" s="43">
        <v>808</v>
      </c>
    </row>
    <row r="20" spans="1:2" x14ac:dyDescent="0.25">
      <c r="A20" s="79" t="s">
        <v>18</v>
      </c>
      <c r="B20" s="43">
        <v>173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96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841</v>
      </c>
    </row>
    <row r="25" spans="1:2" x14ac:dyDescent="0.25">
      <c r="A25" s="79" t="s">
        <v>23</v>
      </c>
      <c r="B25" s="43">
        <v>392</v>
      </c>
    </row>
    <row r="26" spans="1:2" x14ac:dyDescent="0.25">
      <c r="A26" s="33" t="s">
        <v>24</v>
      </c>
      <c r="B26" s="43">
        <v>656</v>
      </c>
    </row>
    <row r="27" spans="1:2" x14ac:dyDescent="0.25">
      <c r="A27" s="79" t="s">
        <v>25</v>
      </c>
      <c r="B27" s="43">
        <v>1794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99</v>
      </c>
    </row>
    <row r="30" spans="1:2" x14ac:dyDescent="0.25">
      <c r="A30" s="33" t="s">
        <v>28</v>
      </c>
      <c r="B30" s="43">
        <v>1239</v>
      </c>
    </row>
    <row r="31" spans="1:2" x14ac:dyDescent="0.25">
      <c r="A31" s="33" t="s">
        <v>29</v>
      </c>
      <c r="B31" s="43">
        <v>133</v>
      </c>
    </row>
    <row r="32" spans="1:2" x14ac:dyDescent="0.25">
      <c r="A32" s="79" t="s">
        <v>30</v>
      </c>
      <c r="B32" s="43">
        <v>332</v>
      </c>
    </row>
    <row r="33" spans="1:2" x14ac:dyDescent="0.25">
      <c r="A33" s="33" t="s">
        <v>31</v>
      </c>
      <c r="B33" s="43">
        <v>1643</v>
      </c>
    </row>
    <row r="34" spans="1:2" x14ac:dyDescent="0.25">
      <c r="A34" s="33" t="s">
        <v>32</v>
      </c>
      <c r="B34" s="43">
        <v>425</v>
      </c>
    </row>
    <row r="35" spans="1:2" x14ac:dyDescent="0.25">
      <c r="A35" s="33" t="s">
        <v>33</v>
      </c>
      <c r="B35" s="43">
        <v>1726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1369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50</v>
      </c>
    </row>
    <row r="40" spans="1:2" x14ac:dyDescent="0.25">
      <c r="A40" s="33" t="s">
        <v>38</v>
      </c>
      <c r="B40" s="43">
        <v>290</v>
      </c>
    </row>
    <row r="41" spans="1:2" x14ac:dyDescent="0.25">
      <c r="A41" s="79" t="s">
        <v>39</v>
      </c>
      <c r="B41" s="43">
        <v>51</v>
      </c>
    </row>
    <row r="42" spans="1:2" x14ac:dyDescent="0.25">
      <c r="A42" s="79" t="s">
        <v>40</v>
      </c>
      <c r="B42" s="43">
        <v>2155</v>
      </c>
    </row>
    <row r="43" spans="1:2" x14ac:dyDescent="0.25">
      <c r="A43" s="33" t="s">
        <v>41</v>
      </c>
      <c r="B43" s="43">
        <v>387</v>
      </c>
    </row>
    <row r="44" spans="1:2" x14ac:dyDescent="0.25">
      <c r="A44" s="79" t="s">
        <v>42</v>
      </c>
      <c r="B44" s="43">
        <v>685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174</v>
      </c>
    </row>
    <row r="48" spans="1:2" x14ac:dyDescent="0.25">
      <c r="A48" s="79" t="s">
        <v>46</v>
      </c>
      <c r="B48" s="43">
        <v>250</v>
      </c>
    </row>
    <row r="49" spans="1:2" x14ac:dyDescent="0.25">
      <c r="A49" s="33" t="s">
        <v>47</v>
      </c>
      <c r="B49" s="43">
        <v>29</v>
      </c>
    </row>
    <row r="50" spans="1:2" x14ac:dyDescent="0.25">
      <c r="A50" s="33" t="s">
        <v>48</v>
      </c>
      <c r="B50" s="43">
        <v>619</v>
      </c>
    </row>
    <row r="51" spans="1:2" x14ac:dyDescent="0.25">
      <c r="A51" s="33" t="s">
        <v>49</v>
      </c>
      <c r="B51" s="43">
        <v>206</v>
      </c>
    </row>
    <row r="52" spans="1:2" x14ac:dyDescent="0.25">
      <c r="A52" s="79" t="s">
        <v>50</v>
      </c>
      <c r="B52" s="43">
        <v>1380</v>
      </c>
    </row>
    <row r="53" spans="1:2" x14ac:dyDescent="0.25">
      <c r="A53" s="79" t="s">
        <v>51</v>
      </c>
      <c r="B53" s="43">
        <v>61</v>
      </c>
    </row>
    <row r="54" spans="1:2" x14ac:dyDescent="0.25">
      <c r="A54" s="79" t="s">
        <v>52</v>
      </c>
      <c r="B54" s="43">
        <v>321</v>
      </c>
    </row>
    <row r="55" spans="1:2" x14ac:dyDescent="0.25">
      <c r="A55" s="79" t="s">
        <v>53</v>
      </c>
      <c r="B55" s="43">
        <v>610</v>
      </c>
    </row>
    <row r="56" spans="1:2" x14ac:dyDescent="0.25">
      <c r="A56" s="33" t="s">
        <v>54</v>
      </c>
      <c r="B56" s="43">
        <v>339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95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238</v>
      </c>
    </row>
    <row r="61" spans="1:2" x14ac:dyDescent="0.25">
      <c r="A61" s="33" t="s">
        <v>59</v>
      </c>
      <c r="B61" s="43">
        <v>5561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160</v>
      </c>
    </row>
    <row r="64" spans="1:2" x14ac:dyDescent="0.25">
      <c r="A64" s="79" t="s">
        <v>62</v>
      </c>
      <c r="B64" s="43">
        <v>327</v>
      </c>
    </row>
    <row r="65" spans="1:2" x14ac:dyDescent="0.25">
      <c r="A65" s="33" t="s">
        <v>63</v>
      </c>
      <c r="B65" s="43">
        <v>630</v>
      </c>
    </row>
    <row r="66" spans="1:2" x14ac:dyDescent="0.25">
      <c r="A66" s="79" t="s">
        <v>64</v>
      </c>
      <c r="B66" s="43">
        <v>1221</v>
      </c>
    </row>
    <row r="67" spans="1:2" x14ac:dyDescent="0.25">
      <c r="A67" s="33" t="s">
        <v>65</v>
      </c>
      <c r="B67" s="43">
        <v>169</v>
      </c>
    </row>
    <row r="68" spans="1:2" x14ac:dyDescent="0.25">
      <c r="A68" s="79" t="s">
        <v>66</v>
      </c>
      <c r="B68" s="43">
        <v>1007</v>
      </c>
    </row>
    <row r="69" spans="1:2" x14ac:dyDescent="0.25">
      <c r="A69" s="33" t="s">
        <v>67</v>
      </c>
      <c r="B69" s="43">
        <v>449</v>
      </c>
    </row>
    <row r="70" spans="1:2" x14ac:dyDescent="0.25">
      <c r="A70" s="33" t="s">
        <v>68</v>
      </c>
      <c r="B70" s="43">
        <v>82</v>
      </c>
    </row>
    <row r="71" spans="1:2" x14ac:dyDescent="0.25">
      <c r="A71" s="33" t="s">
        <v>69</v>
      </c>
      <c r="B71" s="43">
        <v>330</v>
      </c>
    </row>
    <row r="72" spans="1:2" x14ac:dyDescent="0.25">
      <c r="A72" s="79" t="s">
        <v>70</v>
      </c>
      <c r="B72" s="43">
        <v>263</v>
      </c>
    </row>
    <row r="73" spans="1:2" x14ac:dyDescent="0.25">
      <c r="A73" s="33" t="s">
        <v>71</v>
      </c>
      <c r="B73" s="43">
        <v>63</v>
      </c>
    </row>
    <row r="74" spans="1:2" x14ac:dyDescent="0.25">
      <c r="A74" s="33" t="s">
        <v>72</v>
      </c>
      <c r="B74" s="43">
        <v>218</v>
      </c>
    </row>
    <row r="75" spans="1:2" x14ac:dyDescent="0.25">
      <c r="A75" s="33" t="s">
        <v>73</v>
      </c>
      <c r="B75" s="43">
        <v>1135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1106</v>
      </c>
    </row>
    <row r="78" spans="1:2" x14ac:dyDescent="0.25">
      <c r="A78" s="33" t="s">
        <v>76</v>
      </c>
      <c r="B78" s="43">
        <v>408</v>
      </c>
    </row>
    <row r="79" spans="1:2" x14ac:dyDescent="0.25">
      <c r="A79" s="79" t="s">
        <v>77</v>
      </c>
      <c r="B79" s="43">
        <v>1258</v>
      </c>
    </row>
    <row r="80" spans="1:2" x14ac:dyDescent="0.25">
      <c r="A80" s="33" t="s">
        <v>78</v>
      </c>
      <c r="B80" s="43">
        <v>499</v>
      </c>
    </row>
    <row r="81" spans="1:2" x14ac:dyDescent="0.25">
      <c r="A81" s="33" t="s">
        <v>79</v>
      </c>
      <c r="B81" s="43">
        <v>823</v>
      </c>
    </row>
    <row r="82" spans="1:2" x14ac:dyDescent="0.25">
      <c r="A82" s="33" t="s">
        <v>80</v>
      </c>
      <c r="B82" s="43">
        <v>374</v>
      </c>
    </row>
    <row r="83" spans="1:2" x14ac:dyDescent="0.25">
      <c r="A83" s="79" t="s">
        <v>81</v>
      </c>
      <c r="B83" s="43">
        <v>431</v>
      </c>
    </row>
    <row r="84" spans="1:2" x14ac:dyDescent="0.25">
      <c r="A84" s="79" t="s">
        <v>82</v>
      </c>
      <c r="B84" s="43">
        <v>246</v>
      </c>
    </row>
    <row r="85" spans="1:2" x14ac:dyDescent="0.25">
      <c r="A85" s="33" t="s">
        <v>83</v>
      </c>
      <c r="B85" s="43">
        <v>348</v>
      </c>
    </row>
    <row r="86" spans="1:2" x14ac:dyDescent="0.25">
      <c r="A86" s="33" t="s">
        <v>84</v>
      </c>
      <c r="B86" s="43">
        <v>272</v>
      </c>
    </row>
    <row r="87" spans="1:2" x14ac:dyDescent="0.25">
      <c r="A87" s="33" t="s">
        <v>85</v>
      </c>
      <c r="B87" s="43">
        <v>472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133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742</v>
      </c>
    </row>
    <row r="92" spans="1:2" x14ac:dyDescent="0.25">
      <c r="A92" s="33" t="s">
        <v>90</v>
      </c>
      <c r="B92" s="43">
        <v>390</v>
      </c>
    </row>
    <row r="93" spans="1:2" x14ac:dyDescent="0.25">
      <c r="A93" s="33" t="s">
        <v>91</v>
      </c>
      <c r="B93" s="43">
        <v>2889</v>
      </c>
    </row>
    <row r="94" spans="1:2" x14ac:dyDescent="0.25">
      <c r="A94" s="33" t="s">
        <v>92</v>
      </c>
      <c r="B94" s="43">
        <v>131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108</v>
      </c>
    </row>
    <row r="97" spans="1:2" x14ac:dyDescent="0.25">
      <c r="A97" s="79" t="s">
        <v>95</v>
      </c>
      <c r="B97" s="43">
        <v>945</v>
      </c>
    </row>
    <row r="98" spans="1:2" x14ac:dyDescent="0.25">
      <c r="A98" s="33" t="s">
        <v>96</v>
      </c>
      <c r="B98" s="43">
        <v>254</v>
      </c>
    </row>
    <row r="99" spans="1:2" x14ac:dyDescent="0.25">
      <c r="A99" s="33" t="s">
        <v>97</v>
      </c>
      <c r="B99" s="43">
        <v>566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50899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30" customWidth="1"/>
    <col min="2" max="2" width="12.44140625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187</v>
      </c>
    </row>
    <row r="4" spans="1:15" x14ac:dyDescent="0.25">
      <c r="A4" s="33" t="s">
        <v>2</v>
      </c>
      <c r="B4" s="43">
        <v>44</v>
      </c>
    </row>
    <row r="5" spans="1:15" x14ac:dyDescent="0.25">
      <c r="A5" s="33" t="s">
        <v>3</v>
      </c>
      <c r="B5" s="43">
        <v>147</v>
      </c>
    </row>
    <row r="6" spans="1:15" x14ac:dyDescent="0.25">
      <c r="A6" s="33" t="s">
        <v>4</v>
      </c>
      <c r="B6" s="43">
        <v>102</v>
      </c>
    </row>
    <row r="7" spans="1:15" x14ac:dyDescent="0.25">
      <c r="A7" s="33" t="s">
        <v>5</v>
      </c>
      <c r="B7" s="43">
        <v>49</v>
      </c>
    </row>
    <row r="8" spans="1:15" x14ac:dyDescent="0.25">
      <c r="A8" s="33" t="s">
        <v>6</v>
      </c>
      <c r="B8" s="43">
        <v>322</v>
      </c>
    </row>
    <row r="9" spans="1:15" x14ac:dyDescent="0.25">
      <c r="A9" s="33" t="s">
        <v>7</v>
      </c>
      <c r="B9" s="43">
        <v>146</v>
      </c>
    </row>
    <row r="10" spans="1:15" x14ac:dyDescent="0.25">
      <c r="A10" s="33" t="s">
        <v>8</v>
      </c>
      <c r="B10" s="43">
        <v>217</v>
      </c>
    </row>
    <row r="11" spans="1:15" x14ac:dyDescent="0.25">
      <c r="A11" s="33" t="s">
        <v>9</v>
      </c>
      <c r="B11" s="43">
        <v>462</v>
      </c>
    </row>
    <row r="12" spans="1:15" x14ac:dyDescent="0.25">
      <c r="A12" s="33" t="s">
        <v>10</v>
      </c>
      <c r="B12" s="43">
        <v>842</v>
      </c>
    </row>
    <row r="13" spans="1:15" x14ac:dyDescent="0.25">
      <c r="A13" s="33" t="s">
        <v>11</v>
      </c>
      <c r="B13" s="43">
        <v>381</v>
      </c>
    </row>
    <row r="14" spans="1:15" x14ac:dyDescent="0.25">
      <c r="A14" s="33" t="s">
        <v>12</v>
      </c>
      <c r="B14" s="43">
        <v>885</v>
      </c>
    </row>
    <row r="15" spans="1:15" x14ac:dyDescent="0.25">
      <c r="A15" s="33" t="s">
        <v>13</v>
      </c>
      <c r="B15" s="43">
        <v>435</v>
      </c>
    </row>
    <row r="16" spans="1:15" x14ac:dyDescent="0.25">
      <c r="A16" s="33" t="s">
        <v>14</v>
      </c>
      <c r="B16" s="43">
        <v>36</v>
      </c>
    </row>
    <row r="17" spans="1:2" x14ac:dyDescent="0.25">
      <c r="A17" s="79" t="s">
        <v>15</v>
      </c>
      <c r="B17" s="43">
        <v>296</v>
      </c>
    </row>
    <row r="18" spans="1:2" x14ac:dyDescent="0.25">
      <c r="A18" s="33" t="s">
        <v>16</v>
      </c>
      <c r="B18" s="43">
        <v>107</v>
      </c>
    </row>
    <row r="19" spans="1:2" x14ac:dyDescent="0.25">
      <c r="A19" s="79" t="s">
        <v>17</v>
      </c>
      <c r="B19" s="43">
        <v>542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808</v>
      </c>
    </row>
    <row r="25" spans="1:2" x14ac:dyDescent="0.25">
      <c r="A25" s="33" t="s">
        <v>23</v>
      </c>
      <c r="B25" s="43">
        <v>370</v>
      </c>
    </row>
    <row r="26" spans="1:2" x14ac:dyDescent="0.25">
      <c r="A26" s="33" t="s">
        <v>24</v>
      </c>
      <c r="B26" s="43">
        <v>590</v>
      </c>
    </row>
    <row r="27" spans="1:2" x14ac:dyDescent="0.25">
      <c r="A27" s="33" t="s">
        <v>25</v>
      </c>
      <c r="B27" s="43">
        <v>1837</v>
      </c>
    </row>
    <row r="28" spans="1:2" x14ac:dyDescent="0.25">
      <c r="A28" s="33" t="s">
        <v>26</v>
      </c>
      <c r="B28" s="43">
        <v>76</v>
      </c>
    </row>
    <row r="29" spans="1:2" x14ac:dyDescent="0.25">
      <c r="A29" s="33" t="s">
        <v>27</v>
      </c>
      <c r="B29" s="43">
        <v>119</v>
      </c>
    </row>
    <row r="30" spans="1:2" x14ac:dyDescent="0.25">
      <c r="A30" s="33" t="s">
        <v>28</v>
      </c>
      <c r="B30" s="43">
        <v>1124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320</v>
      </c>
    </row>
    <row r="33" spans="1:2" x14ac:dyDescent="0.25">
      <c r="A33" s="33" t="s">
        <v>31</v>
      </c>
      <c r="B33" s="43">
        <v>1569</v>
      </c>
    </row>
    <row r="34" spans="1:2" x14ac:dyDescent="0.25">
      <c r="A34" s="33" t="s">
        <v>32</v>
      </c>
      <c r="B34" s="43">
        <v>507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388</v>
      </c>
    </row>
    <row r="37" spans="1:2" x14ac:dyDescent="0.25">
      <c r="A37" s="33" t="s">
        <v>35</v>
      </c>
      <c r="B37" s="43">
        <v>1332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265</v>
      </c>
    </row>
    <row r="41" spans="1:2" x14ac:dyDescent="0.25">
      <c r="A41" s="33" t="s">
        <v>39</v>
      </c>
      <c r="B41" s="43">
        <v>94</v>
      </c>
    </row>
    <row r="42" spans="1:2" x14ac:dyDescent="0.25">
      <c r="A42" s="79" t="s">
        <v>40</v>
      </c>
      <c r="B42" s="43">
        <v>3769</v>
      </c>
    </row>
    <row r="43" spans="1:2" x14ac:dyDescent="0.25">
      <c r="A43" s="33" t="s">
        <v>41</v>
      </c>
      <c r="B43" s="43">
        <v>379</v>
      </c>
    </row>
    <row r="44" spans="1:2" x14ac:dyDescent="0.25">
      <c r="A44" s="33" t="s">
        <v>42</v>
      </c>
      <c r="B44" s="43">
        <v>680</v>
      </c>
    </row>
    <row r="45" spans="1:2" x14ac:dyDescent="0.25">
      <c r="A45" s="33" t="s">
        <v>43</v>
      </c>
      <c r="B45" s="43">
        <v>285</v>
      </c>
    </row>
    <row r="46" spans="1:2" x14ac:dyDescent="0.25">
      <c r="A46" s="33" t="s">
        <v>44</v>
      </c>
      <c r="B46" s="43">
        <v>425</v>
      </c>
    </row>
    <row r="47" spans="1:2" x14ac:dyDescent="0.25">
      <c r="A47" s="33" t="s">
        <v>45</v>
      </c>
      <c r="B47" s="43">
        <v>158</v>
      </c>
    </row>
    <row r="48" spans="1:2" x14ac:dyDescent="0.25">
      <c r="A48" s="33" t="s">
        <v>46</v>
      </c>
      <c r="B48" s="43">
        <v>273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161</v>
      </c>
    </row>
    <row r="52" spans="1:2" x14ac:dyDescent="0.25">
      <c r="A52" s="79" t="s">
        <v>50</v>
      </c>
      <c r="B52" s="43">
        <v>1237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315</v>
      </c>
    </row>
    <row r="55" spans="1:2" x14ac:dyDescent="0.25">
      <c r="A55" s="33" t="s">
        <v>53</v>
      </c>
      <c r="B55" s="43">
        <v>664</v>
      </c>
    </row>
    <row r="56" spans="1:2" x14ac:dyDescent="0.25">
      <c r="A56" s="33" t="s">
        <v>54</v>
      </c>
      <c r="B56" s="43">
        <v>307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65</v>
      </c>
    </row>
    <row r="59" spans="1:2" x14ac:dyDescent="0.25">
      <c r="A59" s="33" t="s">
        <v>57</v>
      </c>
      <c r="B59" s="43">
        <v>192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5538</v>
      </c>
    </row>
    <row r="62" spans="1:2" x14ac:dyDescent="0.25">
      <c r="A62" s="33" t="s">
        <v>60</v>
      </c>
      <c r="B62" s="43">
        <v>45</v>
      </c>
    </row>
    <row r="63" spans="1:2" x14ac:dyDescent="0.25">
      <c r="A63" s="33" t="s">
        <v>61</v>
      </c>
      <c r="B63" s="43">
        <v>155</v>
      </c>
    </row>
    <row r="64" spans="1:2" x14ac:dyDescent="0.25">
      <c r="A64" s="33" t="s">
        <v>62</v>
      </c>
      <c r="B64" s="43">
        <v>309</v>
      </c>
    </row>
    <row r="65" spans="1:2" x14ac:dyDescent="0.25">
      <c r="A65" s="33" t="s">
        <v>63</v>
      </c>
      <c r="B65" s="43">
        <v>654</v>
      </c>
    </row>
    <row r="66" spans="1:2" x14ac:dyDescent="0.25">
      <c r="A66" s="33" t="s">
        <v>64</v>
      </c>
      <c r="B66" s="43">
        <v>1114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969</v>
      </c>
    </row>
    <row r="69" spans="1:2" x14ac:dyDescent="0.25">
      <c r="A69" s="33" t="s">
        <v>67</v>
      </c>
      <c r="B69" s="43">
        <v>414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316</v>
      </c>
    </row>
    <row r="72" spans="1:2" x14ac:dyDescent="0.25">
      <c r="A72" s="33" t="s">
        <v>70</v>
      </c>
      <c r="B72" s="43">
        <v>292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219</v>
      </c>
    </row>
    <row r="75" spans="1:2" x14ac:dyDescent="0.25">
      <c r="A75" s="33" t="s">
        <v>73</v>
      </c>
      <c r="B75" s="43">
        <v>1156</v>
      </c>
    </row>
    <row r="76" spans="1:2" x14ac:dyDescent="0.25">
      <c r="A76" s="33" t="s">
        <v>74</v>
      </c>
      <c r="B76" s="43">
        <v>75</v>
      </c>
    </row>
    <row r="77" spans="1:2" x14ac:dyDescent="0.25">
      <c r="A77" s="33" t="s">
        <v>75</v>
      </c>
      <c r="B77" s="43">
        <v>986</v>
      </c>
    </row>
    <row r="78" spans="1:2" x14ac:dyDescent="0.25">
      <c r="A78" s="33" t="s">
        <v>76</v>
      </c>
      <c r="B78" s="43">
        <v>357</v>
      </c>
    </row>
    <row r="79" spans="1:2" x14ac:dyDescent="0.25">
      <c r="A79" s="33" t="s">
        <v>77</v>
      </c>
      <c r="B79" s="43">
        <v>1208</v>
      </c>
    </row>
    <row r="80" spans="1:2" x14ac:dyDescent="0.25">
      <c r="A80" s="33" t="s">
        <v>78</v>
      </c>
      <c r="B80" s="43">
        <v>455</v>
      </c>
    </row>
    <row r="81" spans="1:2" x14ac:dyDescent="0.25">
      <c r="A81" s="33" t="s">
        <v>79</v>
      </c>
      <c r="B81" s="43">
        <v>850</v>
      </c>
    </row>
    <row r="82" spans="1:2" x14ac:dyDescent="0.25">
      <c r="A82" s="33" t="s">
        <v>80</v>
      </c>
      <c r="B82" s="43">
        <v>308</v>
      </c>
    </row>
    <row r="83" spans="1:2" x14ac:dyDescent="0.25">
      <c r="A83" s="33" t="s">
        <v>81</v>
      </c>
      <c r="B83" s="43">
        <v>404</v>
      </c>
    </row>
    <row r="84" spans="1:2" x14ac:dyDescent="0.25">
      <c r="A84" s="33" t="s">
        <v>82</v>
      </c>
      <c r="B84" s="43">
        <v>246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255</v>
      </c>
    </row>
    <row r="87" spans="1:2" x14ac:dyDescent="0.25">
      <c r="A87" s="33" t="s">
        <v>85</v>
      </c>
      <c r="B87" s="43">
        <v>412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19</v>
      </c>
    </row>
    <row r="91" spans="1:2" x14ac:dyDescent="0.25">
      <c r="A91" s="33" t="s">
        <v>89</v>
      </c>
      <c r="B91" s="43">
        <v>718</v>
      </c>
    </row>
    <row r="92" spans="1:2" x14ac:dyDescent="0.25">
      <c r="A92" s="33" t="s">
        <v>90</v>
      </c>
      <c r="B92" s="43">
        <v>385</v>
      </c>
    </row>
    <row r="93" spans="1:2" x14ac:dyDescent="0.25">
      <c r="A93" s="33" t="s">
        <v>91</v>
      </c>
      <c r="B93" s="43">
        <v>3008</v>
      </c>
    </row>
    <row r="94" spans="1:2" x14ac:dyDescent="0.25">
      <c r="A94" s="33" t="s">
        <v>92</v>
      </c>
      <c r="B94" s="43">
        <v>143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151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210</v>
      </c>
    </row>
    <row r="99" spans="1:2" x14ac:dyDescent="0.25">
      <c r="A99" s="33" t="s">
        <v>97</v>
      </c>
      <c r="B99" s="43">
        <v>549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82</v>
      </c>
    </row>
    <row r="102" spans="1:2" x14ac:dyDescent="0.25">
      <c r="A102" s="35" t="s">
        <v>101</v>
      </c>
      <c r="B102" s="41">
        <v>51503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441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149</v>
      </c>
    </row>
    <row r="4" spans="1:15" x14ac:dyDescent="0.25">
      <c r="A4" s="33" t="s">
        <v>2</v>
      </c>
      <c r="B4" s="43">
        <v>37</v>
      </c>
    </row>
    <row r="5" spans="1:15" x14ac:dyDescent="0.25">
      <c r="A5" s="33" t="s">
        <v>3</v>
      </c>
      <c r="B5" s="43">
        <v>155</v>
      </c>
    </row>
    <row r="6" spans="1:15" x14ac:dyDescent="0.25">
      <c r="A6" s="33" t="s">
        <v>4</v>
      </c>
      <c r="B6" s="43">
        <v>105</v>
      </c>
    </row>
    <row r="7" spans="1:15" x14ac:dyDescent="0.25">
      <c r="A7" s="33" t="s">
        <v>5</v>
      </c>
      <c r="B7" s="43">
        <v>60</v>
      </c>
    </row>
    <row r="8" spans="1:15" x14ac:dyDescent="0.25">
      <c r="A8" s="33" t="s">
        <v>6</v>
      </c>
      <c r="B8" s="43">
        <v>271</v>
      </c>
    </row>
    <row r="9" spans="1:15" x14ac:dyDescent="0.25">
      <c r="A9" s="33" t="s">
        <v>7</v>
      </c>
      <c r="B9" s="43">
        <v>137</v>
      </c>
    </row>
    <row r="10" spans="1:15" x14ac:dyDescent="0.25">
      <c r="A10" s="33" t="s">
        <v>8</v>
      </c>
      <c r="B10" s="43">
        <v>254</v>
      </c>
    </row>
    <row r="11" spans="1:15" x14ac:dyDescent="0.25">
      <c r="A11" s="33" t="s">
        <v>9</v>
      </c>
      <c r="B11" s="43">
        <v>481</v>
      </c>
    </row>
    <row r="12" spans="1:15" x14ac:dyDescent="0.25">
      <c r="A12" s="33" t="s">
        <v>10</v>
      </c>
      <c r="B12" s="43">
        <v>1403</v>
      </c>
    </row>
    <row r="13" spans="1:15" x14ac:dyDescent="0.25">
      <c r="A13" s="33" t="s">
        <v>11</v>
      </c>
      <c r="B13" s="43">
        <v>390</v>
      </c>
    </row>
    <row r="14" spans="1:15" x14ac:dyDescent="0.25">
      <c r="A14" s="33" t="s">
        <v>12</v>
      </c>
      <c r="B14" s="43">
        <v>904</v>
      </c>
    </row>
    <row r="15" spans="1:15" x14ac:dyDescent="0.25">
      <c r="A15" s="33" t="s">
        <v>13</v>
      </c>
      <c r="B15" s="43">
        <v>515</v>
      </c>
    </row>
    <row r="16" spans="1:15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291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700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721</v>
      </c>
    </row>
    <row r="25" spans="1:2" x14ac:dyDescent="0.25">
      <c r="A25" s="33" t="s">
        <v>23</v>
      </c>
      <c r="B25" s="43">
        <v>292</v>
      </c>
    </row>
    <row r="26" spans="1:2" x14ac:dyDescent="0.25">
      <c r="A26" s="33" t="s">
        <v>24</v>
      </c>
      <c r="B26" s="43">
        <v>581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77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1126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342</v>
      </c>
    </row>
    <row r="33" spans="1:2" x14ac:dyDescent="0.25">
      <c r="A33" s="33" t="s">
        <v>31</v>
      </c>
      <c r="B33" s="43">
        <v>1608</v>
      </c>
    </row>
    <row r="34" spans="1:2" x14ac:dyDescent="0.25">
      <c r="A34" s="33" t="s">
        <v>32</v>
      </c>
      <c r="B34" s="43">
        <v>423</v>
      </c>
    </row>
    <row r="35" spans="1:2" x14ac:dyDescent="0.25">
      <c r="A35" s="33" t="s">
        <v>33</v>
      </c>
      <c r="B35" s="43">
        <v>1817</v>
      </c>
    </row>
    <row r="36" spans="1:2" x14ac:dyDescent="0.25">
      <c r="A36" s="33" t="s">
        <v>34</v>
      </c>
      <c r="B36" s="43">
        <v>419</v>
      </c>
    </row>
    <row r="37" spans="1:2" x14ac:dyDescent="0.25">
      <c r="A37" s="33" t="s">
        <v>35</v>
      </c>
      <c r="B37" s="43">
        <v>1301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32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112</v>
      </c>
    </row>
    <row r="42" spans="1:2" x14ac:dyDescent="0.25">
      <c r="A42" s="33" t="s">
        <v>40</v>
      </c>
      <c r="B42" s="43">
        <v>2362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614</v>
      </c>
    </row>
    <row r="45" spans="1:2" x14ac:dyDescent="0.25">
      <c r="A45" s="33" t="s">
        <v>43</v>
      </c>
      <c r="B45" s="43">
        <v>334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283</v>
      </c>
    </row>
    <row r="49" spans="1:2" x14ac:dyDescent="0.25">
      <c r="A49" s="33" t="s">
        <v>47</v>
      </c>
      <c r="B49" s="43">
        <v>15</v>
      </c>
    </row>
    <row r="50" spans="1:2" x14ac:dyDescent="0.25">
      <c r="A50" s="33" t="s">
        <v>48</v>
      </c>
      <c r="B50" s="43">
        <v>624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554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305</v>
      </c>
    </row>
    <row r="55" spans="1:2" x14ac:dyDescent="0.25">
      <c r="A55" s="33" t="s">
        <v>53</v>
      </c>
      <c r="B55" s="43">
        <v>556</v>
      </c>
    </row>
    <row r="56" spans="1:2" x14ac:dyDescent="0.25">
      <c r="A56" s="33" t="s">
        <v>54</v>
      </c>
      <c r="B56" s="43">
        <v>298</v>
      </c>
    </row>
    <row r="57" spans="1:2" x14ac:dyDescent="0.25">
      <c r="A57" s="33" t="s">
        <v>55</v>
      </c>
      <c r="B57" s="43">
        <v>179</v>
      </c>
    </row>
    <row r="58" spans="1:2" x14ac:dyDescent="0.25">
      <c r="A58" s="33" t="s">
        <v>56</v>
      </c>
      <c r="B58" s="43">
        <v>88</v>
      </c>
    </row>
    <row r="59" spans="1:2" x14ac:dyDescent="0.25">
      <c r="A59" s="33" t="s">
        <v>57</v>
      </c>
      <c r="B59" s="43">
        <v>146</v>
      </c>
    </row>
    <row r="60" spans="1:2" x14ac:dyDescent="0.25">
      <c r="A60" s="33" t="s">
        <v>58</v>
      </c>
      <c r="B60" s="43">
        <v>246</v>
      </c>
    </row>
    <row r="61" spans="1:2" x14ac:dyDescent="0.25">
      <c r="A61" s="33" t="s">
        <v>59</v>
      </c>
      <c r="B61" s="43">
        <v>4989</v>
      </c>
    </row>
    <row r="62" spans="1:2" x14ac:dyDescent="0.25">
      <c r="A62" s="33" t="s">
        <v>60</v>
      </c>
      <c r="B62" s="43">
        <v>39</v>
      </c>
    </row>
    <row r="63" spans="1:2" x14ac:dyDescent="0.25">
      <c r="A63" s="33" t="s">
        <v>61</v>
      </c>
      <c r="B63" s="43">
        <v>172</v>
      </c>
    </row>
    <row r="64" spans="1:2" x14ac:dyDescent="0.25">
      <c r="A64" s="33" t="s">
        <v>62</v>
      </c>
      <c r="B64" s="43">
        <v>282</v>
      </c>
    </row>
    <row r="65" spans="1:2" x14ac:dyDescent="0.25">
      <c r="A65" s="33" t="s">
        <v>63</v>
      </c>
      <c r="B65" s="43">
        <v>568</v>
      </c>
    </row>
    <row r="66" spans="1:2" x14ac:dyDescent="0.25">
      <c r="A66" s="33" t="s">
        <v>64</v>
      </c>
      <c r="B66" s="43">
        <v>1070</v>
      </c>
    </row>
    <row r="67" spans="1:2" x14ac:dyDescent="0.25">
      <c r="A67" s="33" t="s">
        <v>65</v>
      </c>
      <c r="B67" s="43">
        <v>142</v>
      </c>
    </row>
    <row r="68" spans="1:2" x14ac:dyDescent="0.25">
      <c r="A68" s="33" t="s">
        <v>66</v>
      </c>
      <c r="B68" s="43">
        <v>842</v>
      </c>
    </row>
    <row r="69" spans="1:2" x14ac:dyDescent="0.25">
      <c r="A69" s="33" t="s">
        <v>67</v>
      </c>
      <c r="B69" s="43">
        <v>413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284</v>
      </c>
    </row>
    <row r="72" spans="1:2" x14ac:dyDescent="0.25">
      <c r="A72" s="33" t="s">
        <v>70</v>
      </c>
      <c r="B72" s="43">
        <v>251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222</v>
      </c>
    </row>
    <row r="75" spans="1:2" x14ac:dyDescent="0.25">
      <c r="A75" s="33" t="s">
        <v>73</v>
      </c>
      <c r="B75" s="43">
        <v>1171</v>
      </c>
    </row>
    <row r="76" spans="1:2" x14ac:dyDescent="0.25">
      <c r="A76" s="33" t="s">
        <v>74</v>
      </c>
      <c r="B76" s="43">
        <v>63</v>
      </c>
    </row>
    <row r="77" spans="1:2" x14ac:dyDescent="0.25">
      <c r="A77" s="33" t="s">
        <v>75</v>
      </c>
      <c r="B77" s="43">
        <v>975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1304</v>
      </c>
    </row>
    <row r="80" spans="1:2" x14ac:dyDescent="0.25">
      <c r="A80" s="33" t="s">
        <v>78</v>
      </c>
      <c r="B80" s="43">
        <v>465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396</v>
      </c>
    </row>
    <row r="83" spans="1:2" x14ac:dyDescent="0.25">
      <c r="A83" s="33" t="s">
        <v>81</v>
      </c>
      <c r="B83" s="43">
        <v>419</v>
      </c>
    </row>
    <row r="84" spans="1:2" x14ac:dyDescent="0.25">
      <c r="A84" s="33" t="s">
        <v>82</v>
      </c>
      <c r="B84" s="43">
        <v>255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432</v>
      </c>
    </row>
    <row r="88" spans="1:2" x14ac:dyDescent="0.25">
      <c r="A88" s="33" t="s">
        <v>86</v>
      </c>
      <c r="B88" s="43">
        <v>67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669</v>
      </c>
    </row>
    <row r="92" spans="1:2" x14ac:dyDescent="0.25">
      <c r="A92" s="33" t="s">
        <v>90</v>
      </c>
      <c r="B92" s="43">
        <v>394</v>
      </c>
    </row>
    <row r="93" spans="1:2" x14ac:dyDescent="0.25">
      <c r="A93" s="33" t="s">
        <v>91</v>
      </c>
      <c r="B93" s="43">
        <v>3048</v>
      </c>
    </row>
    <row r="94" spans="1:2" x14ac:dyDescent="0.25">
      <c r="A94" s="33" t="s">
        <v>92</v>
      </c>
      <c r="B94" s="43">
        <v>139</v>
      </c>
    </row>
    <row r="95" spans="1:2" x14ac:dyDescent="0.25">
      <c r="A95" s="33" t="s">
        <v>93</v>
      </c>
      <c r="B95" s="43">
        <v>62</v>
      </c>
    </row>
    <row r="96" spans="1:2" x14ac:dyDescent="0.25">
      <c r="A96" s="33" t="s">
        <v>94</v>
      </c>
      <c r="B96" s="43">
        <v>125</v>
      </c>
    </row>
    <row r="97" spans="1:2" x14ac:dyDescent="0.25">
      <c r="A97" s="33" t="s">
        <v>95</v>
      </c>
      <c r="B97" s="43">
        <v>897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162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49205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3" t="s">
        <v>0</v>
      </c>
      <c r="B2" s="43">
        <v>536</v>
      </c>
    </row>
    <row r="3" spans="1:17" x14ac:dyDescent="0.25">
      <c r="A3" s="33" t="s">
        <v>1</v>
      </c>
      <c r="B3" s="43">
        <v>168</v>
      </c>
    </row>
    <row r="4" spans="1:17" x14ac:dyDescent="0.25">
      <c r="A4" s="33" t="s">
        <v>2</v>
      </c>
      <c r="B4" s="43">
        <v>44</v>
      </c>
    </row>
    <row r="5" spans="1:17" x14ac:dyDescent="0.25">
      <c r="A5" s="33" t="s">
        <v>3</v>
      </c>
      <c r="B5" s="43">
        <v>125</v>
      </c>
    </row>
    <row r="6" spans="1:17" x14ac:dyDescent="0.25">
      <c r="A6" s="33" t="s">
        <v>4</v>
      </c>
      <c r="B6" s="43">
        <v>85</v>
      </c>
    </row>
    <row r="7" spans="1:17" x14ac:dyDescent="0.25">
      <c r="A7" s="33" t="s">
        <v>5</v>
      </c>
      <c r="B7" s="43">
        <v>55</v>
      </c>
    </row>
    <row r="8" spans="1:17" x14ac:dyDescent="0.25">
      <c r="A8" s="33" t="s">
        <v>6</v>
      </c>
      <c r="B8" s="43">
        <v>273</v>
      </c>
    </row>
    <row r="9" spans="1:17" x14ac:dyDescent="0.25">
      <c r="A9" s="33" t="s">
        <v>7</v>
      </c>
      <c r="B9" s="43">
        <v>106</v>
      </c>
    </row>
    <row r="10" spans="1:17" x14ac:dyDescent="0.25">
      <c r="A10" s="33" t="s">
        <v>8</v>
      </c>
      <c r="B10" s="43">
        <v>164</v>
      </c>
    </row>
    <row r="11" spans="1:17" x14ac:dyDescent="0.25">
      <c r="A11" s="33" t="s">
        <v>9</v>
      </c>
      <c r="B11" s="43">
        <v>426</v>
      </c>
    </row>
    <row r="12" spans="1:17" x14ac:dyDescent="0.25">
      <c r="A12" s="33" t="s">
        <v>10</v>
      </c>
      <c r="B12" s="43">
        <v>1261</v>
      </c>
    </row>
    <row r="13" spans="1:17" x14ac:dyDescent="0.25">
      <c r="A13" s="33" t="s">
        <v>11</v>
      </c>
      <c r="B13" s="43">
        <v>347</v>
      </c>
    </row>
    <row r="14" spans="1:17" x14ac:dyDescent="0.25">
      <c r="A14" s="33" t="s">
        <v>12</v>
      </c>
      <c r="B14" s="43">
        <v>796</v>
      </c>
    </row>
    <row r="15" spans="1:17" x14ac:dyDescent="0.25">
      <c r="A15" s="33" t="s">
        <v>13</v>
      </c>
      <c r="B15" s="43">
        <v>488</v>
      </c>
    </row>
    <row r="16" spans="1:17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328</v>
      </c>
    </row>
    <row r="18" spans="1:2" x14ac:dyDescent="0.25">
      <c r="A18" s="33" t="s">
        <v>16</v>
      </c>
      <c r="B18" s="43">
        <v>76</v>
      </c>
    </row>
    <row r="19" spans="1:2" x14ac:dyDescent="0.25">
      <c r="A19" s="33" t="s">
        <v>17</v>
      </c>
      <c r="B19" s="43">
        <v>802</v>
      </c>
    </row>
    <row r="20" spans="1:2" x14ac:dyDescent="0.25">
      <c r="A20" s="33" t="s">
        <v>18</v>
      </c>
      <c r="B20" s="43">
        <v>167</v>
      </c>
    </row>
    <row r="21" spans="1:2" x14ac:dyDescent="0.25">
      <c r="A21" s="33" t="s">
        <v>19</v>
      </c>
      <c r="B21" s="43">
        <v>127</v>
      </c>
    </row>
    <row r="22" spans="1:2" x14ac:dyDescent="0.25">
      <c r="A22" s="33" t="s">
        <v>20</v>
      </c>
      <c r="B22" s="43">
        <v>76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311</v>
      </c>
    </row>
    <row r="26" spans="1:2" x14ac:dyDescent="0.25">
      <c r="A26" s="33" t="s">
        <v>24</v>
      </c>
      <c r="B26" s="43">
        <v>529</v>
      </c>
    </row>
    <row r="27" spans="1:2" x14ac:dyDescent="0.25">
      <c r="A27" s="33" t="s">
        <v>25</v>
      </c>
      <c r="B27" s="43">
        <v>1683</v>
      </c>
    </row>
    <row r="28" spans="1:2" x14ac:dyDescent="0.25">
      <c r="A28" s="33" t="s">
        <v>26</v>
      </c>
      <c r="B28" s="43">
        <v>70</v>
      </c>
    </row>
    <row r="29" spans="1:2" x14ac:dyDescent="0.25">
      <c r="A29" s="33" t="s">
        <v>27</v>
      </c>
      <c r="B29" s="43">
        <v>109</v>
      </c>
    </row>
    <row r="30" spans="1:2" x14ac:dyDescent="0.25">
      <c r="A30" s="33" t="s">
        <v>28</v>
      </c>
      <c r="B30" s="43">
        <v>1057</v>
      </c>
    </row>
    <row r="31" spans="1:2" x14ac:dyDescent="0.25">
      <c r="A31" s="33" t="s">
        <v>29</v>
      </c>
      <c r="B31" s="43">
        <v>120</v>
      </c>
    </row>
    <row r="32" spans="1:2" x14ac:dyDescent="0.25">
      <c r="A32" s="33" t="s">
        <v>30</v>
      </c>
      <c r="B32" s="43">
        <v>247</v>
      </c>
    </row>
    <row r="33" spans="1:2" x14ac:dyDescent="0.25">
      <c r="A33" s="33" t="s">
        <v>31</v>
      </c>
      <c r="B33" s="43">
        <v>1275</v>
      </c>
    </row>
    <row r="34" spans="1:2" x14ac:dyDescent="0.25">
      <c r="A34" s="33" t="s">
        <v>32</v>
      </c>
      <c r="B34" s="43">
        <v>352</v>
      </c>
    </row>
    <row r="35" spans="1:2" x14ac:dyDescent="0.25">
      <c r="A35" s="33" t="s">
        <v>33</v>
      </c>
      <c r="B35" s="43">
        <v>1523</v>
      </c>
    </row>
    <row r="36" spans="1:2" x14ac:dyDescent="0.25">
      <c r="A36" s="33" t="s">
        <v>34</v>
      </c>
      <c r="B36" s="43">
        <v>394</v>
      </c>
    </row>
    <row r="37" spans="1:2" x14ac:dyDescent="0.25">
      <c r="A37" s="33" t="s">
        <v>35</v>
      </c>
      <c r="B37" s="43">
        <v>1082</v>
      </c>
    </row>
    <row r="38" spans="1:2" x14ac:dyDescent="0.25">
      <c r="A38" s="33" t="s">
        <v>36</v>
      </c>
      <c r="B38" s="43">
        <v>35</v>
      </c>
    </row>
    <row r="39" spans="1:2" x14ac:dyDescent="0.25">
      <c r="A39" s="33" t="s">
        <v>37</v>
      </c>
      <c r="B39" s="43">
        <v>30</v>
      </c>
    </row>
    <row r="40" spans="1:2" x14ac:dyDescent="0.25">
      <c r="A40" s="33" t="s">
        <v>38</v>
      </c>
      <c r="B40" s="43">
        <v>258</v>
      </c>
    </row>
    <row r="41" spans="1:2" x14ac:dyDescent="0.25">
      <c r="A41" s="33" t="s">
        <v>39</v>
      </c>
      <c r="B41" s="43">
        <v>90</v>
      </c>
    </row>
    <row r="42" spans="1:2" x14ac:dyDescent="0.25">
      <c r="A42" s="33" t="s">
        <v>40</v>
      </c>
      <c r="B42" s="43">
        <v>2284</v>
      </c>
    </row>
    <row r="43" spans="1:2" x14ac:dyDescent="0.25">
      <c r="A43" s="33" t="s">
        <v>41</v>
      </c>
      <c r="B43" s="43">
        <v>322</v>
      </c>
    </row>
    <row r="44" spans="1:2" x14ac:dyDescent="0.25">
      <c r="A44" s="33" t="s">
        <v>42</v>
      </c>
      <c r="B44" s="43">
        <v>617</v>
      </c>
    </row>
    <row r="45" spans="1:2" x14ac:dyDescent="0.25">
      <c r="A45" s="33" t="s">
        <v>43</v>
      </c>
      <c r="B45" s="43">
        <v>262</v>
      </c>
    </row>
    <row r="46" spans="1:2" x14ac:dyDescent="0.25">
      <c r="A46" s="33" t="s">
        <v>44</v>
      </c>
      <c r="B46" s="43">
        <v>389</v>
      </c>
    </row>
    <row r="47" spans="1:2" x14ac:dyDescent="0.25">
      <c r="A47" s="33" t="s">
        <v>45</v>
      </c>
      <c r="B47" s="43">
        <v>133</v>
      </c>
    </row>
    <row r="48" spans="1:2" x14ac:dyDescent="0.25">
      <c r="A48" s="33" t="s">
        <v>46</v>
      </c>
      <c r="B48" s="43">
        <v>223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611</v>
      </c>
    </row>
    <row r="51" spans="1:2" x14ac:dyDescent="0.25">
      <c r="A51" s="33" t="s">
        <v>49</v>
      </c>
      <c r="B51" s="43">
        <v>146</v>
      </c>
    </row>
    <row r="52" spans="1:2" x14ac:dyDescent="0.25">
      <c r="A52" s="33" t="s">
        <v>50</v>
      </c>
      <c r="B52" s="43">
        <v>825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237</v>
      </c>
    </row>
    <row r="55" spans="1:2" x14ac:dyDescent="0.25">
      <c r="A55" s="33" t="s">
        <v>53</v>
      </c>
      <c r="B55" s="43">
        <v>433</v>
      </c>
    </row>
    <row r="56" spans="1:2" x14ac:dyDescent="0.25">
      <c r="A56" s="33" t="s">
        <v>54</v>
      </c>
      <c r="B56" s="43">
        <v>272</v>
      </c>
    </row>
    <row r="57" spans="1:2" x14ac:dyDescent="0.25">
      <c r="A57" s="33" t="s">
        <v>55</v>
      </c>
      <c r="B57" s="43">
        <v>142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129</v>
      </c>
    </row>
    <row r="60" spans="1:2" x14ac:dyDescent="0.25">
      <c r="A60" s="33" t="s">
        <v>58</v>
      </c>
      <c r="B60" s="43">
        <v>221</v>
      </c>
    </row>
    <row r="61" spans="1:2" x14ac:dyDescent="0.25">
      <c r="A61" s="33" t="s">
        <v>59</v>
      </c>
      <c r="B61" s="43">
        <v>4743</v>
      </c>
    </row>
    <row r="62" spans="1:2" x14ac:dyDescent="0.25">
      <c r="A62" s="33" t="s">
        <v>60</v>
      </c>
      <c r="B62" s="43">
        <v>42</v>
      </c>
    </row>
    <row r="63" spans="1:2" x14ac:dyDescent="0.25">
      <c r="A63" s="33" t="s">
        <v>61</v>
      </c>
      <c r="B63" s="43">
        <v>153</v>
      </c>
    </row>
    <row r="64" spans="1:2" x14ac:dyDescent="0.25">
      <c r="A64" s="33" t="s">
        <v>62</v>
      </c>
      <c r="B64" s="43">
        <v>247</v>
      </c>
    </row>
    <row r="65" spans="1:2" x14ac:dyDescent="0.25">
      <c r="A65" s="33" t="s">
        <v>63</v>
      </c>
      <c r="B65" s="43">
        <v>458</v>
      </c>
    </row>
    <row r="66" spans="1:2" x14ac:dyDescent="0.25">
      <c r="A66" s="33" t="s">
        <v>64</v>
      </c>
      <c r="B66" s="43">
        <v>932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815</v>
      </c>
    </row>
    <row r="69" spans="1:2" x14ac:dyDescent="0.25">
      <c r="A69" s="33" t="s">
        <v>67</v>
      </c>
      <c r="B69" s="43">
        <v>334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282</v>
      </c>
    </row>
    <row r="72" spans="1:2" x14ac:dyDescent="0.25">
      <c r="A72" s="33" t="s">
        <v>70</v>
      </c>
      <c r="B72" s="43">
        <v>195</v>
      </c>
    </row>
    <row r="73" spans="1:2" x14ac:dyDescent="0.25">
      <c r="A73" s="33" t="s">
        <v>71</v>
      </c>
      <c r="B73" s="43">
        <v>42</v>
      </c>
    </row>
    <row r="74" spans="1:2" x14ac:dyDescent="0.25">
      <c r="A74" s="33" t="s">
        <v>72</v>
      </c>
      <c r="B74" s="43">
        <v>213</v>
      </c>
    </row>
    <row r="75" spans="1:2" x14ac:dyDescent="0.25">
      <c r="A75" s="33" t="s">
        <v>73</v>
      </c>
      <c r="B75" s="43">
        <v>979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965</v>
      </c>
    </row>
    <row r="78" spans="1:2" x14ac:dyDescent="0.25">
      <c r="A78" s="33" t="s">
        <v>76</v>
      </c>
      <c r="B78" s="43">
        <v>347</v>
      </c>
    </row>
    <row r="79" spans="1:2" x14ac:dyDescent="0.25">
      <c r="A79" s="33" t="s">
        <v>77</v>
      </c>
      <c r="B79" s="43">
        <v>1152</v>
      </c>
    </row>
    <row r="80" spans="1:2" x14ac:dyDescent="0.25">
      <c r="A80" s="33" t="s">
        <v>78</v>
      </c>
      <c r="B80" s="43">
        <v>411</v>
      </c>
    </row>
    <row r="81" spans="1:2" x14ac:dyDescent="0.25">
      <c r="A81" s="33" t="s">
        <v>79</v>
      </c>
      <c r="B81" s="43">
        <v>747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375</v>
      </c>
    </row>
    <row r="84" spans="1:2" x14ac:dyDescent="0.25">
      <c r="A84" s="33" t="s">
        <v>82</v>
      </c>
      <c r="B84" s="43">
        <v>205</v>
      </c>
    </row>
    <row r="85" spans="1:2" x14ac:dyDescent="0.25">
      <c r="A85" s="33" t="s">
        <v>83</v>
      </c>
      <c r="B85" s="43">
        <v>285</v>
      </c>
    </row>
    <row r="86" spans="1:2" x14ac:dyDescent="0.25">
      <c r="A86" s="33" t="s">
        <v>84</v>
      </c>
      <c r="B86" s="43">
        <v>238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130</v>
      </c>
    </row>
    <row r="90" spans="1:2" x14ac:dyDescent="0.25">
      <c r="A90" s="33" t="s">
        <v>88</v>
      </c>
      <c r="B90" s="43">
        <v>11</v>
      </c>
    </row>
    <row r="91" spans="1:2" x14ac:dyDescent="0.25">
      <c r="A91" s="33" t="s">
        <v>89</v>
      </c>
      <c r="B91" s="43">
        <v>584</v>
      </c>
    </row>
    <row r="92" spans="1:2" x14ac:dyDescent="0.25">
      <c r="A92" s="33" t="s">
        <v>90</v>
      </c>
      <c r="B92" s="43">
        <v>320</v>
      </c>
    </row>
    <row r="93" spans="1:2" x14ac:dyDescent="0.25">
      <c r="A93" s="33" t="s">
        <v>91</v>
      </c>
      <c r="B93" s="43">
        <v>2674</v>
      </c>
    </row>
    <row r="94" spans="1:2" x14ac:dyDescent="0.25">
      <c r="A94" s="33" t="s">
        <v>92</v>
      </c>
      <c r="B94" s="43">
        <v>111</v>
      </c>
    </row>
    <row r="95" spans="1:2" x14ac:dyDescent="0.25">
      <c r="A95" s="33" t="s">
        <v>93</v>
      </c>
      <c r="B95" s="43">
        <v>61</v>
      </c>
    </row>
    <row r="96" spans="1:2" x14ac:dyDescent="0.25">
      <c r="A96" s="33" t="s">
        <v>94</v>
      </c>
      <c r="B96" s="43">
        <v>109</v>
      </c>
    </row>
    <row r="97" spans="1:2" x14ac:dyDescent="0.25">
      <c r="A97" s="33" t="s">
        <v>95</v>
      </c>
      <c r="B97" s="43">
        <v>839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65</v>
      </c>
    </row>
    <row r="102" spans="1:2" x14ac:dyDescent="0.25">
      <c r="A102" s="35" t="s">
        <v>101</v>
      </c>
      <c r="B102" s="41">
        <v>44699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138</v>
      </c>
    </row>
    <row r="4" spans="1:17" x14ac:dyDescent="0.25">
      <c r="A4" s="33" t="s">
        <v>2</v>
      </c>
      <c r="B4" s="43">
        <v>43</v>
      </c>
    </row>
    <row r="5" spans="1:17" x14ac:dyDescent="0.25">
      <c r="A5" s="33" t="s">
        <v>3</v>
      </c>
      <c r="B5" s="43">
        <v>145</v>
      </c>
    </row>
    <row r="6" spans="1:17" x14ac:dyDescent="0.25">
      <c r="A6" s="33" t="s">
        <v>4</v>
      </c>
      <c r="B6" s="43">
        <v>97</v>
      </c>
    </row>
    <row r="7" spans="1:17" x14ac:dyDescent="0.25">
      <c r="A7" s="33" t="s">
        <v>5</v>
      </c>
      <c r="B7" s="43">
        <v>56</v>
      </c>
    </row>
    <row r="8" spans="1:17" x14ac:dyDescent="0.25">
      <c r="A8" s="33" t="s">
        <v>6</v>
      </c>
      <c r="B8" s="43">
        <v>276</v>
      </c>
    </row>
    <row r="9" spans="1:17" x14ac:dyDescent="0.25">
      <c r="A9" s="33" t="s">
        <v>7</v>
      </c>
      <c r="B9" s="43">
        <v>107</v>
      </c>
    </row>
    <row r="10" spans="1:17" x14ac:dyDescent="0.25">
      <c r="A10" s="33" t="s">
        <v>8</v>
      </c>
      <c r="B10" s="43">
        <v>179</v>
      </c>
    </row>
    <row r="11" spans="1:17" x14ac:dyDescent="0.25">
      <c r="A11" s="33" t="s">
        <v>9</v>
      </c>
      <c r="B11" s="43">
        <v>464</v>
      </c>
    </row>
    <row r="12" spans="1:17" x14ac:dyDescent="0.25">
      <c r="A12" s="33" t="s">
        <v>10</v>
      </c>
      <c r="B12" s="43">
        <v>1341</v>
      </c>
    </row>
    <row r="13" spans="1:17" x14ac:dyDescent="0.25">
      <c r="A13" s="33" t="s">
        <v>11</v>
      </c>
      <c r="B13" s="43">
        <v>366</v>
      </c>
    </row>
    <row r="14" spans="1:17" x14ac:dyDescent="0.25">
      <c r="A14" s="33" t="s">
        <v>12</v>
      </c>
      <c r="B14" s="43">
        <v>938</v>
      </c>
    </row>
    <row r="15" spans="1:17" x14ac:dyDescent="0.25">
      <c r="A15" s="33" t="s">
        <v>13</v>
      </c>
      <c r="B15" s="43">
        <v>439</v>
      </c>
    </row>
    <row r="16" spans="1:17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361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926</v>
      </c>
    </row>
    <row r="20" spans="1:2" x14ac:dyDescent="0.25">
      <c r="A20" s="33" t="s">
        <v>18</v>
      </c>
      <c r="B20" s="43">
        <v>152</v>
      </c>
    </row>
    <row r="21" spans="1:2" x14ac:dyDescent="0.25">
      <c r="A21" s="33" t="s">
        <v>19</v>
      </c>
      <c r="B21" s="43">
        <v>115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38</v>
      </c>
    </row>
    <row r="24" spans="1:2" x14ac:dyDescent="0.25">
      <c r="A24" s="33" t="s">
        <v>22</v>
      </c>
      <c r="B24" s="43">
        <v>657</v>
      </c>
    </row>
    <row r="25" spans="1:2" x14ac:dyDescent="0.25">
      <c r="A25" s="33" t="s">
        <v>23</v>
      </c>
      <c r="B25" s="43">
        <v>323</v>
      </c>
    </row>
    <row r="26" spans="1:2" x14ac:dyDescent="0.25">
      <c r="A26" s="33" t="s">
        <v>24</v>
      </c>
      <c r="B26" s="43">
        <v>502</v>
      </c>
    </row>
    <row r="27" spans="1:2" x14ac:dyDescent="0.25">
      <c r="A27" s="33" t="s">
        <v>25</v>
      </c>
      <c r="B27" s="43">
        <v>1654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135</v>
      </c>
    </row>
    <row r="30" spans="1:2" x14ac:dyDescent="0.25">
      <c r="A30" s="33" t="s">
        <v>28</v>
      </c>
      <c r="B30" s="43">
        <v>1061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330</v>
      </c>
    </row>
    <row r="33" spans="1:5" x14ac:dyDescent="0.25">
      <c r="A33" s="33" t="s">
        <v>31</v>
      </c>
      <c r="B33" s="43">
        <v>1386</v>
      </c>
    </row>
    <row r="34" spans="1:5" x14ac:dyDescent="0.25">
      <c r="A34" s="33" t="s">
        <v>32</v>
      </c>
      <c r="B34" s="43">
        <v>363</v>
      </c>
    </row>
    <row r="35" spans="1:5" x14ac:dyDescent="0.25">
      <c r="A35" s="33" t="s">
        <v>33</v>
      </c>
      <c r="B35" s="43">
        <v>1505</v>
      </c>
    </row>
    <row r="36" spans="1:5" x14ac:dyDescent="0.25">
      <c r="A36" s="33" t="s">
        <v>34</v>
      </c>
      <c r="B36" s="43">
        <v>343</v>
      </c>
    </row>
    <row r="37" spans="1:5" x14ac:dyDescent="0.25">
      <c r="A37" s="33" t="s">
        <v>35</v>
      </c>
      <c r="B37" s="43">
        <v>1203</v>
      </c>
    </row>
    <row r="38" spans="1:5" x14ac:dyDescent="0.25">
      <c r="A38" s="33" t="s">
        <v>36</v>
      </c>
      <c r="B38" s="43">
        <v>43</v>
      </c>
    </row>
    <row r="39" spans="1:5" x14ac:dyDescent="0.25">
      <c r="A39" s="33" t="s">
        <v>37</v>
      </c>
      <c r="B39" s="43">
        <v>38</v>
      </c>
    </row>
    <row r="40" spans="1:5" x14ac:dyDescent="0.25">
      <c r="A40" s="33" t="s">
        <v>38</v>
      </c>
      <c r="B40" s="43">
        <v>257</v>
      </c>
      <c r="E40" s="89"/>
    </row>
    <row r="41" spans="1:5" x14ac:dyDescent="0.25">
      <c r="A41" s="33" t="s">
        <v>39</v>
      </c>
      <c r="B41" s="43">
        <v>91</v>
      </c>
    </row>
    <row r="42" spans="1:5" x14ac:dyDescent="0.25">
      <c r="A42" s="33" t="s">
        <v>40</v>
      </c>
      <c r="B42" s="43">
        <v>2754</v>
      </c>
    </row>
    <row r="43" spans="1:5" x14ac:dyDescent="0.25">
      <c r="A43" s="33" t="s">
        <v>41</v>
      </c>
      <c r="B43" s="43">
        <v>275</v>
      </c>
    </row>
    <row r="44" spans="1:5" x14ac:dyDescent="0.25">
      <c r="A44" s="33" t="s">
        <v>42</v>
      </c>
      <c r="B44" s="43">
        <v>606</v>
      </c>
    </row>
    <row r="45" spans="1:5" x14ac:dyDescent="0.25">
      <c r="A45" s="33" t="s">
        <v>43</v>
      </c>
      <c r="B45" s="43">
        <v>262</v>
      </c>
    </row>
    <row r="46" spans="1:5" x14ac:dyDescent="0.25">
      <c r="A46" s="33" t="s">
        <v>44</v>
      </c>
      <c r="B46" s="43">
        <v>420</v>
      </c>
    </row>
    <row r="47" spans="1:5" x14ac:dyDescent="0.25">
      <c r="A47" s="33" t="s">
        <v>45</v>
      </c>
      <c r="B47" s="43">
        <v>137</v>
      </c>
    </row>
    <row r="48" spans="1:5" x14ac:dyDescent="0.25">
      <c r="A48" s="33" t="s">
        <v>46</v>
      </c>
      <c r="B48" s="43">
        <v>237</v>
      </c>
    </row>
    <row r="49" spans="1:2" x14ac:dyDescent="0.25">
      <c r="A49" s="33" t="s">
        <v>47</v>
      </c>
      <c r="B49" s="43">
        <v>26</v>
      </c>
    </row>
    <row r="50" spans="1:2" x14ac:dyDescent="0.25">
      <c r="A50" s="33" t="s">
        <v>48</v>
      </c>
      <c r="B50" s="43">
        <v>570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960</v>
      </c>
    </row>
    <row r="53" spans="1:2" x14ac:dyDescent="0.25">
      <c r="A53" s="33" t="s">
        <v>51</v>
      </c>
      <c r="B53" s="43">
        <v>49</v>
      </c>
    </row>
    <row r="54" spans="1:2" x14ac:dyDescent="0.25">
      <c r="A54" s="33" t="s">
        <v>52</v>
      </c>
      <c r="B54" s="43">
        <v>257</v>
      </c>
    </row>
    <row r="55" spans="1:2" x14ac:dyDescent="0.25">
      <c r="A55" s="33" t="s">
        <v>53</v>
      </c>
      <c r="B55" s="43">
        <v>476</v>
      </c>
    </row>
    <row r="56" spans="1:2" x14ac:dyDescent="0.25">
      <c r="A56" s="33" t="s">
        <v>54</v>
      </c>
      <c r="B56" s="43">
        <v>330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134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4876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133</v>
      </c>
    </row>
    <row r="64" spans="1:2" x14ac:dyDescent="0.25">
      <c r="A64" s="33" t="s">
        <v>62</v>
      </c>
      <c r="B64" s="43">
        <v>288</v>
      </c>
    </row>
    <row r="65" spans="1:2" x14ac:dyDescent="0.25">
      <c r="A65" s="33" t="s">
        <v>63</v>
      </c>
      <c r="B65" s="43">
        <v>546</v>
      </c>
    </row>
    <row r="66" spans="1:2" x14ac:dyDescent="0.25">
      <c r="A66" s="33" t="s">
        <v>64</v>
      </c>
      <c r="B66" s="43">
        <v>1020</v>
      </c>
    </row>
    <row r="67" spans="1:2" x14ac:dyDescent="0.25">
      <c r="A67" s="33" t="s">
        <v>65</v>
      </c>
      <c r="B67" s="43">
        <v>131</v>
      </c>
    </row>
    <row r="68" spans="1:2" x14ac:dyDescent="0.25">
      <c r="A68" s="33" t="s">
        <v>66</v>
      </c>
      <c r="B68" s="43">
        <v>829</v>
      </c>
    </row>
    <row r="69" spans="1:2" x14ac:dyDescent="0.25">
      <c r="A69" s="33" t="s">
        <v>67</v>
      </c>
      <c r="B69" s="43">
        <v>382</v>
      </c>
    </row>
    <row r="70" spans="1:2" x14ac:dyDescent="0.25">
      <c r="A70" s="33" t="s">
        <v>68</v>
      </c>
      <c r="B70" s="43">
        <v>58</v>
      </c>
    </row>
    <row r="71" spans="1:2" x14ac:dyDescent="0.25">
      <c r="A71" s="33" t="s">
        <v>69</v>
      </c>
      <c r="B71" s="43">
        <v>299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59</v>
      </c>
    </row>
    <row r="74" spans="1:2" x14ac:dyDescent="0.25">
      <c r="A74" s="33" t="s">
        <v>72</v>
      </c>
      <c r="B74" s="43">
        <v>200</v>
      </c>
    </row>
    <row r="75" spans="1:2" x14ac:dyDescent="0.25">
      <c r="A75" s="33" t="s">
        <v>73</v>
      </c>
      <c r="B75" s="43">
        <v>1069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1169</v>
      </c>
    </row>
    <row r="80" spans="1:2" x14ac:dyDescent="0.25">
      <c r="A80" s="33" t="s">
        <v>78</v>
      </c>
      <c r="B80" s="43">
        <v>414</v>
      </c>
    </row>
    <row r="81" spans="1:2" x14ac:dyDescent="0.25">
      <c r="A81" s="33" t="s">
        <v>79</v>
      </c>
      <c r="B81" s="43">
        <v>744</v>
      </c>
    </row>
    <row r="82" spans="1:2" x14ac:dyDescent="0.25">
      <c r="A82" s="33" t="s">
        <v>80</v>
      </c>
      <c r="B82" s="43">
        <v>331</v>
      </c>
    </row>
    <row r="83" spans="1:2" x14ac:dyDescent="0.25">
      <c r="A83" s="33" t="s">
        <v>81</v>
      </c>
      <c r="B83" s="43">
        <v>382</v>
      </c>
    </row>
    <row r="84" spans="1:2" x14ac:dyDescent="0.25">
      <c r="A84" s="33" t="s">
        <v>82</v>
      </c>
      <c r="B84" s="43">
        <v>219</v>
      </c>
    </row>
    <row r="85" spans="1:2" x14ac:dyDescent="0.25">
      <c r="A85" s="33" t="s">
        <v>83</v>
      </c>
      <c r="B85" s="43">
        <v>286</v>
      </c>
    </row>
    <row r="86" spans="1:2" x14ac:dyDescent="0.25">
      <c r="A86" s="33" t="s">
        <v>84</v>
      </c>
      <c r="B86" s="43">
        <v>225</v>
      </c>
    </row>
    <row r="87" spans="1:2" x14ac:dyDescent="0.25">
      <c r="A87" s="33" t="s">
        <v>85</v>
      </c>
      <c r="B87" s="43">
        <v>380</v>
      </c>
    </row>
    <row r="88" spans="1:2" x14ac:dyDescent="0.25">
      <c r="A88" s="33" t="s">
        <v>86</v>
      </c>
      <c r="B88" s="43">
        <v>78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655</v>
      </c>
    </row>
    <row r="92" spans="1:2" x14ac:dyDescent="0.25">
      <c r="A92" s="33" t="s">
        <v>90</v>
      </c>
      <c r="B92" s="43">
        <v>333</v>
      </c>
    </row>
    <row r="93" spans="1:2" x14ac:dyDescent="0.25">
      <c r="A93" s="33" t="s">
        <v>91</v>
      </c>
      <c r="B93" s="43">
        <v>2755</v>
      </c>
    </row>
    <row r="94" spans="1:2" x14ac:dyDescent="0.25">
      <c r="A94" s="33" t="s">
        <v>92</v>
      </c>
      <c r="B94" s="43">
        <v>99</v>
      </c>
    </row>
    <row r="95" spans="1:2" x14ac:dyDescent="0.25">
      <c r="A95" s="33" t="s">
        <v>93</v>
      </c>
      <c r="B95" s="43">
        <v>51</v>
      </c>
    </row>
    <row r="96" spans="1:2" x14ac:dyDescent="0.25">
      <c r="A96" s="33" t="s">
        <v>94</v>
      </c>
      <c r="B96" s="43">
        <v>114</v>
      </c>
    </row>
    <row r="97" spans="1:2" x14ac:dyDescent="0.25">
      <c r="A97" s="33" t="s">
        <v>95</v>
      </c>
      <c r="B97" s="43">
        <v>692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186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46838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160</v>
      </c>
    </row>
    <row r="4" spans="1:17" x14ac:dyDescent="0.25">
      <c r="A4" s="33" t="s">
        <v>2</v>
      </c>
      <c r="B4" s="43">
        <v>27</v>
      </c>
    </row>
    <row r="5" spans="1:17" x14ac:dyDescent="0.25">
      <c r="A5" s="33" t="s">
        <v>3</v>
      </c>
      <c r="B5" s="43">
        <v>122</v>
      </c>
    </row>
    <row r="6" spans="1:17" x14ac:dyDescent="0.25">
      <c r="A6" s="33" t="s">
        <v>4</v>
      </c>
      <c r="B6" s="43">
        <v>103</v>
      </c>
    </row>
    <row r="7" spans="1:17" x14ac:dyDescent="0.25">
      <c r="A7" s="33" t="s">
        <v>5</v>
      </c>
      <c r="B7" s="43">
        <v>61</v>
      </c>
    </row>
    <row r="8" spans="1:17" x14ac:dyDescent="0.25">
      <c r="A8" s="33" t="s">
        <v>6</v>
      </c>
      <c r="B8" s="43">
        <v>212</v>
      </c>
    </row>
    <row r="9" spans="1:17" x14ac:dyDescent="0.25">
      <c r="A9" s="33" t="s">
        <v>7</v>
      </c>
      <c r="B9" s="43">
        <v>92</v>
      </c>
    </row>
    <row r="10" spans="1:17" x14ac:dyDescent="0.25">
      <c r="A10" s="33" t="s">
        <v>8</v>
      </c>
      <c r="B10" s="43">
        <v>194</v>
      </c>
    </row>
    <row r="11" spans="1:17" x14ac:dyDescent="0.25">
      <c r="A11" s="33" t="s">
        <v>9</v>
      </c>
      <c r="B11" s="43">
        <v>465</v>
      </c>
    </row>
    <row r="12" spans="1:17" x14ac:dyDescent="0.25">
      <c r="A12" s="33" t="s">
        <v>10</v>
      </c>
      <c r="B12" s="43">
        <v>1433</v>
      </c>
    </row>
    <row r="13" spans="1:17" x14ac:dyDescent="0.25">
      <c r="A13" s="33" t="s">
        <v>11</v>
      </c>
      <c r="B13" s="43">
        <v>381</v>
      </c>
    </row>
    <row r="14" spans="1:17" x14ac:dyDescent="0.25">
      <c r="A14" s="33" t="s">
        <v>12</v>
      </c>
      <c r="B14" s="43">
        <v>827</v>
      </c>
    </row>
    <row r="15" spans="1:17" x14ac:dyDescent="0.25">
      <c r="A15" s="33" t="s">
        <v>13</v>
      </c>
      <c r="B15" s="43">
        <v>400</v>
      </c>
    </row>
    <row r="16" spans="1:17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350</v>
      </c>
    </row>
    <row r="18" spans="1:2" x14ac:dyDescent="0.25">
      <c r="A18" s="33" t="s">
        <v>16</v>
      </c>
      <c r="B18" s="43">
        <v>94</v>
      </c>
    </row>
    <row r="19" spans="1:2" x14ac:dyDescent="0.25">
      <c r="A19" s="33" t="s">
        <v>17</v>
      </c>
      <c r="B19" s="43">
        <v>819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576</v>
      </c>
    </row>
    <row r="25" spans="1:2" x14ac:dyDescent="0.25">
      <c r="A25" s="33" t="s">
        <v>23</v>
      </c>
      <c r="B25" s="43">
        <v>316</v>
      </c>
    </row>
    <row r="26" spans="1:2" x14ac:dyDescent="0.25">
      <c r="A26" s="33" t="s">
        <v>24</v>
      </c>
      <c r="B26" s="43">
        <v>460</v>
      </c>
    </row>
    <row r="27" spans="1:2" x14ac:dyDescent="0.25">
      <c r="A27" s="33" t="s">
        <v>25</v>
      </c>
      <c r="B27" s="43">
        <v>1465</v>
      </c>
    </row>
    <row r="28" spans="1:2" x14ac:dyDescent="0.25">
      <c r="A28" s="33" t="s">
        <v>26</v>
      </c>
      <c r="B28" s="43">
        <v>96</v>
      </c>
    </row>
    <row r="29" spans="1:2" x14ac:dyDescent="0.25">
      <c r="A29" s="33" t="s">
        <v>27</v>
      </c>
      <c r="B29" s="43">
        <v>158</v>
      </c>
    </row>
    <row r="30" spans="1:2" x14ac:dyDescent="0.25">
      <c r="A30" s="33" t="s">
        <v>28</v>
      </c>
      <c r="B30" s="43">
        <v>1004</v>
      </c>
    </row>
    <row r="31" spans="1:2" x14ac:dyDescent="0.25">
      <c r="A31" s="33" t="s">
        <v>29</v>
      </c>
      <c r="B31" s="43">
        <v>110</v>
      </c>
    </row>
    <row r="32" spans="1:2" x14ac:dyDescent="0.25">
      <c r="A32" s="33" t="s">
        <v>30</v>
      </c>
      <c r="B32" s="43">
        <v>267</v>
      </c>
    </row>
    <row r="33" spans="1:2" x14ac:dyDescent="0.25">
      <c r="A33" s="33" t="s">
        <v>31</v>
      </c>
      <c r="B33" s="43">
        <v>1196</v>
      </c>
    </row>
    <row r="34" spans="1:2" x14ac:dyDescent="0.25">
      <c r="A34" s="33" t="s">
        <v>32</v>
      </c>
      <c r="B34" s="43">
        <v>317</v>
      </c>
    </row>
    <row r="35" spans="1:2" x14ac:dyDescent="0.25">
      <c r="A35" s="33" t="s">
        <v>33</v>
      </c>
      <c r="B35" s="43">
        <v>1476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1020</v>
      </c>
    </row>
    <row r="38" spans="1:2" x14ac:dyDescent="0.25">
      <c r="A38" s="33" t="s">
        <v>36</v>
      </c>
      <c r="B38" s="43">
        <v>28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237</v>
      </c>
    </row>
    <row r="41" spans="1:2" x14ac:dyDescent="0.25">
      <c r="A41" s="33" t="s">
        <v>39</v>
      </c>
      <c r="B41" s="43">
        <v>79</v>
      </c>
    </row>
    <row r="42" spans="1:2" x14ac:dyDescent="0.25">
      <c r="A42" s="33" t="s">
        <v>40</v>
      </c>
      <c r="B42" s="43">
        <v>3037</v>
      </c>
    </row>
    <row r="43" spans="1:2" x14ac:dyDescent="0.25">
      <c r="A43" s="33" t="s">
        <v>41</v>
      </c>
      <c r="B43" s="43">
        <v>252</v>
      </c>
    </row>
    <row r="44" spans="1:2" x14ac:dyDescent="0.25">
      <c r="A44" s="33" t="s">
        <v>42</v>
      </c>
      <c r="B44" s="43">
        <v>585</v>
      </c>
    </row>
    <row r="45" spans="1:2" x14ac:dyDescent="0.25">
      <c r="A45" s="33" t="s">
        <v>43</v>
      </c>
      <c r="B45" s="43">
        <v>248</v>
      </c>
    </row>
    <row r="46" spans="1:2" x14ac:dyDescent="0.25">
      <c r="A46" s="33" t="s">
        <v>44</v>
      </c>
      <c r="B46" s="43">
        <v>423</v>
      </c>
    </row>
    <row r="47" spans="1:2" x14ac:dyDescent="0.25">
      <c r="A47" s="33" t="s">
        <v>45</v>
      </c>
      <c r="B47" s="43">
        <v>105</v>
      </c>
    </row>
    <row r="48" spans="1:2" x14ac:dyDescent="0.25">
      <c r="A48" s="33" t="s">
        <v>46</v>
      </c>
      <c r="B48" s="43">
        <v>196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568</v>
      </c>
    </row>
    <row r="51" spans="1:2" x14ac:dyDescent="0.25">
      <c r="A51" s="33" t="s">
        <v>49</v>
      </c>
      <c r="B51" s="43">
        <v>205</v>
      </c>
    </row>
    <row r="52" spans="1:2" x14ac:dyDescent="0.25">
      <c r="A52" s="33" t="s">
        <v>50</v>
      </c>
      <c r="B52" s="43">
        <v>875</v>
      </c>
    </row>
    <row r="53" spans="1:2" x14ac:dyDescent="0.25">
      <c r="A53" s="33" t="s">
        <v>51</v>
      </c>
      <c r="B53" s="43">
        <v>51</v>
      </c>
    </row>
    <row r="54" spans="1:2" x14ac:dyDescent="0.25">
      <c r="A54" s="33" t="s">
        <v>52</v>
      </c>
      <c r="B54" s="43">
        <v>242</v>
      </c>
    </row>
    <row r="55" spans="1:2" x14ac:dyDescent="0.25">
      <c r="A55" s="33" t="s">
        <v>53</v>
      </c>
      <c r="B55" s="43">
        <v>469</v>
      </c>
    </row>
    <row r="56" spans="1:2" x14ac:dyDescent="0.25">
      <c r="A56" s="33" t="s">
        <v>54</v>
      </c>
      <c r="B56" s="43">
        <v>289</v>
      </c>
    </row>
    <row r="57" spans="1:2" x14ac:dyDescent="0.25">
      <c r="A57" s="33" t="s">
        <v>55</v>
      </c>
      <c r="B57" s="43">
        <v>183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196</v>
      </c>
    </row>
    <row r="61" spans="1:2" x14ac:dyDescent="0.25">
      <c r="A61" s="33" t="s">
        <v>59</v>
      </c>
      <c r="B61" s="43">
        <v>4675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147</v>
      </c>
    </row>
    <row r="64" spans="1:2" x14ac:dyDescent="0.25">
      <c r="A64" s="33" t="s">
        <v>62</v>
      </c>
      <c r="B64" s="43">
        <v>262</v>
      </c>
    </row>
    <row r="65" spans="1:2" x14ac:dyDescent="0.25">
      <c r="A65" s="33" t="s">
        <v>63</v>
      </c>
      <c r="B65" s="43">
        <v>459</v>
      </c>
    </row>
    <row r="66" spans="1:2" x14ac:dyDescent="0.25">
      <c r="A66" s="33" t="s">
        <v>64</v>
      </c>
      <c r="B66" s="43">
        <v>1069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767</v>
      </c>
    </row>
    <row r="69" spans="1:2" x14ac:dyDescent="0.25">
      <c r="A69" s="33" t="s">
        <v>67</v>
      </c>
      <c r="B69" s="43">
        <v>375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270</v>
      </c>
    </row>
    <row r="72" spans="1:2" x14ac:dyDescent="0.25">
      <c r="A72" s="33" t="s">
        <v>70</v>
      </c>
      <c r="B72" s="43">
        <v>261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189</v>
      </c>
    </row>
    <row r="75" spans="1:2" x14ac:dyDescent="0.25">
      <c r="A75" s="33" t="s">
        <v>73</v>
      </c>
      <c r="B75" s="43">
        <v>896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879</v>
      </c>
    </row>
    <row r="78" spans="1:2" x14ac:dyDescent="0.25">
      <c r="A78" s="33" t="s">
        <v>76</v>
      </c>
      <c r="B78" s="43">
        <v>283</v>
      </c>
    </row>
    <row r="79" spans="1:2" x14ac:dyDescent="0.25">
      <c r="A79" s="33" t="s">
        <v>77</v>
      </c>
      <c r="B79" s="43">
        <v>1023</v>
      </c>
    </row>
    <row r="80" spans="1:2" x14ac:dyDescent="0.25">
      <c r="A80" s="33" t="s">
        <v>78</v>
      </c>
      <c r="B80" s="43">
        <v>429</v>
      </c>
    </row>
    <row r="81" spans="1:2" x14ac:dyDescent="0.25">
      <c r="A81" s="33" t="s">
        <v>79</v>
      </c>
      <c r="B81" s="43">
        <v>700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337</v>
      </c>
    </row>
    <row r="84" spans="1:2" x14ac:dyDescent="0.25">
      <c r="A84" s="33" t="s">
        <v>82</v>
      </c>
      <c r="B84" s="43">
        <v>179</v>
      </c>
    </row>
    <row r="85" spans="1:2" x14ac:dyDescent="0.25">
      <c r="A85" s="33" t="s">
        <v>83</v>
      </c>
      <c r="B85" s="43">
        <v>289</v>
      </c>
    </row>
    <row r="86" spans="1:2" x14ac:dyDescent="0.25">
      <c r="A86" s="33" t="s">
        <v>84</v>
      </c>
      <c r="B86" s="43">
        <v>240</v>
      </c>
    </row>
    <row r="87" spans="1:2" x14ac:dyDescent="0.25">
      <c r="A87" s="33" t="s">
        <v>85</v>
      </c>
      <c r="B87" s="43">
        <v>371</v>
      </c>
    </row>
    <row r="88" spans="1:2" x14ac:dyDescent="0.25">
      <c r="A88" s="33" t="s">
        <v>86</v>
      </c>
      <c r="B88" s="43">
        <v>94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573</v>
      </c>
    </row>
    <row r="92" spans="1:2" x14ac:dyDescent="0.25">
      <c r="A92" s="33" t="s">
        <v>90</v>
      </c>
      <c r="B92" s="43">
        <v>304</v>
      </c>
    </row>
    <row r="93" spans="1:2" x14ac:dyDescent="0.25">
      <c r="A93" s="33" t="s">
        <v>91</v>
      </c>
      <c r="B93" s="43">
        <v>2775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129</v>
      </c>
    </row>
    <row r="97" spans="1:2" x14ac:dyDescent="0.25">
      <c r="A97" s="33" t="s">
        <v>95</v>
      </c>
      <c r="B97" s="43">
        <v>784</v>
      </c>
    </row>
    <row r="98" spans="1:2" x14ac:dyDescent="0.25">
      <c r="A98" s="33" t="s">
        <v>96</v>
      </c>
      <c r="B98" s="43">
        <v>245</v>
      </c>
    </row>
    <row r="99" spans="1:2" x14ac:dyDescent="0.25">
      <c r="A99" s="33" t="s">
        <v>97</v>
      </c>
      <c r="B99" s="43">
        <v>430</v>
      </c>
    </row>
    <row r="100" spans="1:2" x14ac:dyDescent="0.25">
      <c r="A100" s="33" t="s">
        <v>98</v>
      </c>
      <c r="B100" s="43">
        <v>140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44636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159</v>
      </c>
    </row>
    <row r="4" spans="1:17" x14ac:dyDescent="0.25">
      <c r="A4" s="33" t="s">
        <v>2</v>
      </c>
      <c r="B4" s="43">
        <v>48</v>
      </c>
    </row>
    <row r="5" spans="1:17" x14ac:dyDescent="0.25">
      <c r="A5" s="33" t="s">
        <v>3</v>
      </c>
      <c r="B5" s="43">
        <v>140</v>
      </c>
    </row>
    <row r="6" spans="1:17" x14ac:dyDescent="0.25">
      <c r="A6" s="33" t="s">
        <v>4</v>
      </c>
      <c r="B6" s="43">
        <v>130</v>
      </c>
    </row>
    <row r="7" spans="1:17" x14ac:dyDescent="0.25">
      <c r="A7" s="33" t="s">
        <v>5</v>
      </c>
      <c r="B7" s="43">
        <v>76</v>
      </c>
    </row>
    <row r="8" spans="1:17" x14ac:dyDescent="0.25">
      <c r="A8" s="33" t="s">
        <v>6</v>
      </c>
      <c r="B8" s="43">
        <v>312</v>
      </c>
    </row>
    <row r="9" spans="1:17" x14ac:dyDescent="0.25">
      <c r="A9" s="33" t="s">
        <v>7</v>
      </c>
      <c r="B9" s="43">
        <v>131</v>
      </c>
    </row>
    <row r="10" spans="1:17" x14ac:dyDescent="0.25">
      <c r="A10" s="33" t="s">
        <v>8</v>
      </c>
      <c r="B10" s="43">
        <v>203</v>
      </c>
    </row>
    <row r="11" spans="1:17" x14ac:dyDescent="0.25">
      <c r="A11" s="33" t="s">
        <v>9</v>
      </c>
      <c r="B11" s="43">
        <v>519</v>
      </c>
    </row>
    <row r="12" spans="1:17" x14ac:dyDescent="0.25">
      <c r="A12" s="33" t="s">
        <v>10</v>
      </c>
      <c r="B12" s="43">
        <v>1456</v>
      </c>
    </row>
    <row r="13" spans="1:17" x14ac:dyDescent="0.25">
      <c r="A13" s="33" t="s">
        <v>11</v>
      </c>
      <c r="B13" s="43">
        <v>481</v>
      </c>
    </row>
    <row r="14" spans="1:17" x14ac:dyDescent="0.25">
      <c r="A14" s="33" t="s">
        <v>12</v>
      </c>
      <c r="B14" s="43">
        <v>1043</v>
      </c>
    </row>
    <row r="15" spans="1:17" x14ac:dyDescent="0.25">
      <c r="A15" s="33" t="s">
        <v>13</v>
      </c>
      <c r="B15" s="43">
        <v>460</v>
      </c>
    </row>
    <row r="16" spans="1:17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479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1140</v>
      </c>
    </row>
    <row r="20" spans="1:2" x14ac:dyDescent="0.25">
      <c r="A20" s="33" t="s">
        <v>18</v>
      </c>
      <c r="B20" s="43">
        <v>194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779</v>
      </c>
    </row>
    <row r="25" spans="1:2" x14ac:dyDescent="0.25">
      <c r="A25" s="33" t="s">
        <v>23</v>
      </c>
      <c r="B25" s="43">
        <v>401</v>
      </c>
    </row>
    <row r="26" spans="1:2" x14ac:dyDescent="0.25">
      <c r="A26" s="33" t="s">
        <v>24</v>
      </c>
      <c r="B26" s="43">
        <v>668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113</v>
      </c>
    </row>
    <row r="29" spans="1:2" x14ac:dyDescent="0.25">
      <c r="A29" s="33" t="s">
        <v>27</v>
      </c>
      <c r="B29" s="43">
        <v>191</v>
      </c>
    </row>
    <row r="30" spans="1:2" x14ac:dyDescent="0.25">
      <c r="A30" s="33" t="s">
        <v>28</v>
      </c>
      <c r="B30" s="43">
        <v>1223</v>
      </c>
    </row>
    <row r="31" spans="1:2" x14ac:dyDescent="0.25">
      <c r="A31" s="33" t="s">
        <v>29</v>
      </c>
      <c r="B31" s="43">
        <v>156</v>
      </c>
    </row>
    <row r="32" spans="1:2" x14ac:dyDescent="0.25">
      <c r="A32" s="33" t="s">
        <v>30</v>
      </c>
      <c r="B32" s="43">
        <v>359</v>
      </c>
    </row>
    <row r="33" spans="1:2" x14ac:dyDescent="0.25">
      <c r="A33" s="33" t="s">
        <v>31</v>
      </c>
      <c r="B33" s="43">
        <v>1736</v>
      </c>
    </row>
    <row r="34" spans="1:2" x14ac:dyDescent="0.25">
      <c r="A34" s="33" t="s">
        <v>32</v>
      </c>
      <c r="B34" s="43">
        <v>453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450</v>
      </c>
    </row>
    <row r="37" spans="1:2" x14ac:dyDescent="0.25">
      <c r="A37" s="33" t="s">
        <v>35</v>
      </c>
      <c r="B37" s="43">
        <v>1299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51</v>
      </c>
    </row>
    <row r="40" spans="1:2" x14ac:dyDescent="0.25">
      <c r="A40" s="33" t="s">
        <v>38</v>
      </c>
      <c r="B40" s="43">
        <v>299</v>
      </c>
    </row>
    <row r="41" spans="1:2" x14ac:dyDescent="0.25">
      <c r="A41" s="33" t="s">
        <v>39</v>
      </c>
      <c r="B41" s="43">
        <v>97</v>
      </c>
    </row>
    <row r="42" spans="1:2" x14ac:dyDescent="0.25">
      <c r="A42" s="33" t="s">
        <v>40</v>
      </c>
      <c r="B42" s="43">
        <v>3602</v>
      </c>
    </row>
    <row r="43" spans="1:2" x14ac:dyDescent="0.25">
      <c r="A43" s="33" t="s">
        <v>41</v>
      </c>
      <c r="B43" s="43">
        <v>387</v>
      </c>
    </row>
    <row r="44" spans="1:2" x14ac:dyDescent="0.25">
      <c r="A44" s="33" t="s">
        <v>42</v>
      </c>
      <c r="B44" s="43">
        <v>634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472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288</v>
      </c>
    </row>
    <row r="49" spans="1:2" x14ac:dyDescent="0.25">
      <c r="A49" s="33" t="s">
        <v>47</v>
      </c>
      <c r="B49" s="43">
        <v>28</v>
      </c>
    </row>
    <row r="50" spans="1:2" x14ac:dyDescent="0.25">
      <c r="A50" s="33" t="s">
        <v>48</v>
      </c>
      <c r="B50" s="43">
        <v>713</v>
      </c>
    </row>
    <row r="51" spans="1:2" x14ac:dyDescent="0.25">
      <c r="A51" s="33" t="s">
        <v>49</v>
      </c>
      <c r="B51" s="43">
        <v>230</v>
      </c>
    </row>
    <row r="52" spans="1:2" x14ac:dyDescent="0.25">
      <c r="A52" s="33" t="s">
        <v>50</v>
      </c>
      <c r="B52" s="43">
        <v>1105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296</v>
      </c>
    </row>
    <row r="55" spans="1:2" x14ac:dyDescent="0.25">
      <c r="A55" s="33" t="s">
        <v>53</v>
      </c>
      <c r="B55" s="43">
        <v>617</v>
      </c>
    </row>
    <row r="56" spans="1:2" x14ac:dyDescent="0.25">
      <c r="A56" s="33" t="s">
        <v>54</v>
      </c>
      <c r="B56" s="43">
        <v>347</v>
      </c>
    </row>
    <row r="57" spans="1:2" x14ac:dyDescent="0.25">
      <c r="A57" s="33" t="s">
        <v>55</v>
      </c>
      <c r="B57" s="43">
        <v>229</v>
      </c>
    </row>
    <row r="58" spans="1:2" x14ac:dyDescent="0.25">
      <c r="A58" s="33" t="s">
        <v>56</v>
      </c>
      <c r="B58" s="43">
        <v>116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5170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564</v>
      </c>
    </row>
    <row r="66" spans="1:2" x14ac:dyDescent="0.25">
      <c r="A66" s="33" t="s">
        <v>64</v>
      </c>
      <c r="B66" s="43">
        <v>1251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974</v>
      </c>
    </row>
    <row r="69" spans="1:2" x14ac:dyDescent="0.25">
      <c r="A69" s="33" t="s">
        <v>67</v>
      </c>
      <c r="B69" s="43">
        <v>444</v>
      </c>
    </row>
    <row r="70" spans="1:2" x14ac:dyDescent="0.25">
      <c r="A70" s="33" t="s">
        <v>68</v>
      </c>
      <c r="B70" s="43">
        <v>95</v>
      </c>
    </row>
    <row r="71" spans="1:2" x14ac:dyDescent="0.25">
      <c r="A71" s="33" t="s">
        <v>69</v>
      </c>
      <c r="B71" s="43">
        <v>355</v>
      </c>
    </row>
    <row r="72" spans="1:2" x14ac:dyDescent="0.25">
      <c r="A72" s="33" t="s">
        <v>70</v>
      </c>
      <c r="B72" s="43">
        <v>306</v>
      </c>
    </row>
    <row r="73" spans="1:2" x14ac:dyDescent="0.25">
      <c r="A73" s="33" t="s">
        <v>71</v>
      </c>
      <c r="B73" s="43">
        <v>74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1034</v>
      </c>
    </row>
    <row r="76" spans="1:2" x14ac:dyDescent="0.25">
      <c r="A76" s="33" t="s">
        <v>74</v>
      </c>
      <c r="B76" s="43">
        <v>81</v>
      </c>
    </row>
    <row r="77" spans="1:2" x14ac:dyDescent="0.25">
      <c r="A77" s="33" t="s">
        <v>75</v>
      </c>
      <c r="B77" s="43">
        <v>1194</v>
      </c>
    </row>
    <row r="78" spans="1:2" x14ac:dyDescent="0.25">
      <c r="A78" s="33" t="s">
        <v>76</v>
      </c>
      <c r="B78" s="43">
        <v>388</v>
      </c>
    </row>
    <row r="79" spans="1:2" x14ac:dyDescent="0.25">
      <c r="A79" s="33" t="s">
        <v>77</v>
      </c>
      <c r="B79" s="43">
        <v>1307</v>
      </c>
    </row>
    <row r="80" spans="1:2" x14ac:dyDescent="0.25">
      <c r="A80" s="33" t="s">
        <v>78</v>
      </c>
      <c r="B80" s="43">
        <v>503</v>
      </c>
    </row>
    <row r="81" spans="1:2" x14ac:dyDescent="0.25">
      <c r="A81" s="33" t="s">
        <v>79</v>
      </c>
      <c r="B81" s="43">
        <v>897</v>
      </c>
    </row>
    <row r="82" spans="1:2" x14ac:dyDescent="0.25">
      <c r="A82" s="33" t="s">
        <v>80</v>
      </c>
      <c r="B82" s="43">
        <v>380</v>
      </c>
    </row>
    <row r="83" spans="1:2" x14ac:dyDescent="0.25">
      <c r="A83" s="33" t="s">
        <v>81</v>
      </c>
      <c r="B83" s="43">
        <v>431</v>
      </c>
    </row>
    <row r="84" spans="1:2" x14ac:dyDescent="0.25">
      <c r="A84" s="33" t="s">
        <v>82</v>
      </c>
      <c r="B84" s="43">
        <v>233</v>
      </c>
    </row>
    <row r="85" spans="1:2" x14ac:dyDescent="0.25">
      <c r="A85" s="33" t="s">
        <v>83</v>
      </c>
      <c r="B85" s="43">
        <v>293</v>
      </c>
    </row>
    <row r="86" spans="1:2" x14ac:dyDescent="0.25">
      <c r="A86" s="33" t="s">
        <v>84</v>
      </c>
      <c r="B86" s="43">
        <v>286</v>
      </c>
    </row>
    <row r="87" spans="1:2" x14ac:dyDescent="0.25">
      <c r="A87" s="33" t="s">
        <v>85</v>
      </c>
      <c r="B87" s="43">
        <v>440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173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730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3032</v>
      </c>
    </row>
    <row r="94" spans="1:2" x14ac:dyDescent="0.25">
      <c r="A94" s="33" t="s">
        <v>92</v>
      </c>
      <c r="B94" s="43">
        <v>129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1017</v>
      </c>
    </row>
    <row r="98" spans="1:2" x14ac:dyDescent="0.25">
      <c r="A98" s="33" t="s">
        <v>96</v>
      </c>
      <c r="B98" s="43">
        <v>296</v>
      </c>
    </row>
    <row r="99" spans="1:2" x14ac:dyDescent="0.25">
      <c r="A99" s="33" t="s">
        <v>97</v>
      </c>
      <c r="B99" s="43">
        <v>464</v>
      </c>
    </row>
    <row r="100" spans="1:2" x14ac:dyDescent="0.25">
      <c r="A100" s="33" t="s">
        <v>98</v>
      </c>
      <c r="B100" s="43">
        <v>199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54389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44986</v>
      </c>
      <c r="C1"/>
      <c r="D1"/>
    </row>
    <row r="2" spans="1:4" ht="14.4" x14ac:dyDescent="0.3">
      <c r="A2" s="5" t="s">
        <v>0</v>
      </c>
      <c r="B2" s="66">
        <v>1024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73</v>
      </c>
    </row>
    <row r="8" spans="1:4" ht="14.4" x14ac:dyDescent="0.3">
      <c r="A8" s="5" t="s">
        <v>6</v>
      </c>
      <c r="B8" s="66">
        <v>261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224</v>
      </c>
    </row>
    <row r="11" spans="1:4" ht="14.4" x14ac:dyDescent="0.3">
      <c r="A11" s="5" t="s">
        <v>9</v>
      </c>
      <c r="B11" s="66">
        <v>680</v>
      </c>
    </row>
    <row r="12" spans="1:4" ht="14.4" x14ac:dyDescent="0.3">
      <c r="A12" s="5" t="s">
        <v>10</v>
      </c>
      <c r="B12" s="66">
        <v>1434</v>
      </c>
    </row>
    <row r="13" spans="1:4" ht="14.4" x14ac:dyDescent="0.3">
      <c r="A13" s="5" t="s">
        <v>11</v>
      </c>
      <c r="B13" s="66">
        <v>515</v>
      </c>
    </row>
    <row r="14" spans="1:4" ht="14.4" x14ac:dyDescent="0.3">
      <c r="A14" s="5" t="s">
        <v>12</v>
      </c>
      <c r="B14" s="66">
        <v>1065</v>
      </c>
    </row>
    <row r="15" spans="1:4" ht="14.4" x14ac:dyDescent="0.3">
      <c r="A15" s="5" t="s">
        <v>13</v>
      </c>
      <c r="B15" s="66">
        <v>568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936</v>
      </c>
    </row>
    <row r="20" spans="1:2" ht="14.4" x14ac:dyDescent="0.3">
      <c r="A20" s="5" t="s">
        <v>18</v>
      </c>
      <c r="B20" s="66">
        <v>171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781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2847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114</v>
      </c>
    </row>
    <row r="30" spans="1:2" ht="14.4" x14ac:dyDescent="0.3">
      <c r="A30" s="5" t="s">
        <v>28</v>
      </c>
      <c r="B30" s="66">
        <v>918</v>
      </c>
    </row>
    <row r="31" spans="1:2" ht="14.4" x14ac:dyDescent="0.3">
      <c r="A31" s="5" t="s">
        <v>29</v>
      </c>
      <c r="B31" s="66">
        <v>163</v>
      </c>
    </row>
    <row r="32" spans="1:2" ht="14.4" x14ac:dyDescent="0.3">
      <c r="A32" s="5" t="s">
        <v>30</v>
      </c>
      <c r="B32" s="66">
        <v>338</v>
      </c>
    </row>
    <row r="33" spans="1:2" ht="14.4" x14ac:dyDescent="0.3">
      <c r="A33" s="5" t="s">
        <v>31</v>
      </c>
      <c r="B33" s="66">
        <v>1776</v>
      </c>
    </row>
    <row r="34" spans="1:2" ht="14.4" x14ac:dyDescent="0.3">
      <c r="A34" s="5" t="s">
        <v>32</v>
      </c>
      <c r="B34" s="66">
        <v>460</v>
      </c>
    </row>
    <row r="35" spans="1:2" ht="14.4" x14ac:dyDescent="0.3">
      <c r="A35" s="5" t="s">
        <v>33</v>
      </c>
      <c r="B35" s="66">
        <v>2372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1749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275</v>
      </c>
    </row>
    <row r="41" spans="1:2" ht="14.4" x14ac:dyDescent="0.3">
      <c r="A41" s="5" t="s">
        <v>39</v>
      </c>
      <c r="B41" s="66">
        <v>90</v>
      </c>
    </row>
    <row r="42" spans="1:2" ht="14.4" x14ac:dyDescent="0.3">
      <c r="A42" s="5" t="s">
        <v>40</v>
      </c>
      <c r="B42" s="66">
        <v>4104</v>
      </c>
    </row>
    <row r="43" spans="1:2" ht="14.4" x14ac:dyDescent="0.3">
      <c r="A43" s="5" t="s">
        <v>41</v>
      </c>
      <c r="B43" s="66">
        <v>422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440</v>
      </c>
    </row>
    <row r="47" spans="1:2" ht="14.4" x14ac:dyDescent="0.3">
      <c r="A47" s="5" t="s">
        <v>45</v>
      </c>
      <c r="B47" s="66">
        <v>161</v>
      </c>
    </row>
    <row r="48" spans="1:2" ht="14.4" x14ac:dyDescent="0.3">
      <c r="A48" s="5" t="s">
        <v>46</v>
      </c>
      <c r="B48" s="66">
        <v>355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741</v>
      </c>
    </row>
    <row r="51" spans="1:2" ht="14.4" x14ac:dyDescent="0.3">
      <c r="A51" s="5" t="s">
        <v>49</v>
      </c>
      <c r="B51" s="66">
        <v>214</v>
      </c>
    </row>
    <row r="52" spans="1:2" ht="14.4" x14ac:dyDescent="0.3">
      <c r="A52" s="5" t="s">
        <v>50</v>
      </c>
      <c r="B52" s="66">
        <v>960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371</v>
      </c>
    </row>
    <row r="55" spans="1:2" ht="14.4" x14ac:dyDescent="0.3">
      <c r="A55" s="5" t="s">
        <v>53</v>
      </c>
      <c r="B55" s="66">
        <v>453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170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6997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360</v>
      </c>
    </row>
    <row r="65" spans="1:2" ht="14.4" x14ac:dyDescent="0.3">
      <c r="A65" s="5" t="s">
        <v>63</v>
      </c>
      <c r="B65" s="66">
        <v>585</v>
      </c>
    </row>
    <row r="66" spans="1:2" ht="14.4" x14ac:dyDescent="0.3">
      <c r="A66" s="7" t="s">
        <v>64</v>
      </c>
      <c r="B66" s="66">
        <v>1298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1048</v>
      </c>
    </row>
    <row r="69" spans="1:2" ht="14.4" x14ac:dyDescent="0.3">
      <c r="A69" s="5" t="s">
        <v>67</v>
      </c>
      <c r="B69" s="66">
        <v>507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264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1401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690</v>
      </c>
    </row>
    <row r="78" spans="1:2" ht="14.4" x14ac:dyDescent="0.3">
      <c r="A78" s="5" t="s">
        <v>76</v>
      </c>
      <c r="B78" s="66">
        <v>402</v>
      </c>
    </row>
    <row r="79" spans="1:2" ht="14.4" x14ac:dyDescent="0.3">
      <c r="A79" s="5" t="s">
        <v>77</v>
      </c>
      <c r="B79" s="66">
        <v>1204</v>
      </c>
    </row>
    <row r="80" spans="1:2" ht="14.4" x14ac:dyDescent="0.3">
      <c r="A80" s="5" t="s">
        <v>78</v>
      </c>
      <c r="B80" s="66">
        <v>547</v>
      </c>
    </row>
    <row r="81" spans="1:2" ht="14.4" x14ac:dyDescent="0.3">
      <c r="A81" s="5" t="s">
        <v>79</v>
      </c>
      <c r="B81" s="66">
        <v>813</v>
      </c>
    </row>
    <row r="82" spans="1:2" ht="14.4" x14ac:dyDescent="0.3">
      <c r="A82" s="5" t="s">
        <v>80</v>
      </c>
      <c r="B82" s="66">
        <v>442</v>
      </c>
    </row>
    <row r="83" spans="1:2" ht="14.4" x14ac:dyDescent="0.3">
      <c r="A83" s="5" t="s">
        <v>81</v>
      </c>
      <c r="B83" s="66">
        <v>435</v>
      </c>
    </row>
    <row r="84" spans="1:2" ht="14.4" x14ac:dyDescent="0.3">
      <c r="A84" s="5" t="s">
        <v>82</v>
      </c>
      <c r="B84" s="66">
        <v>328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188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888</v>
      </c>
    </row>
    <row r="92" spans="1:2" ht="14.4" x14ac:dyDescent="0.3">
      <c r="A92" s="5" t="s">
        <v>90</v>
      </c>
      <c r="B92" s="66">
        <v>344</v>
      </c>
    </row>
    <row r="93" spans="1:2" ht="14.4" x14ac:dyDescent="0.3">
      <c r="A93" s="5" t="s">
        <v>91</v>
      </c>
      <c r="B93" s="66">
        <v>4254</v>
      </c>
    </row>
    <row r="94" spans="1:2" ht="14.4" x14ac:dyDescent="0.3">
      <c r="A94" s="5" t="s">
        <v>92</v>
      </c>
      <c r="B94" s="66">
        <v>106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175</v>
      </c>
    </row>
    <row r="97" spans="1:2" ht="14.4" x14ac:dyDescent="0.3">
      <c r="A97" s="5" t="s">
        <v>95</v>
      </c>
      <c r="B97" s="66">
        <v>810</v>
      </c>
    </row>
    <row r="98" spans="1:2" ht="14.4" x14ac:dyDescent="0.3">
      <c r="A98" s="5" t="s">
        <v>96</v>
      </c>
      <c r="B98" s="66">
        <v>344</v>
      </c>
    </row>
    <row r="99" spans="1:2" ht="14.4" x14ac:dyDescent="0.3">
      <c r="A99" s="5" t="s">
        <v>97</v>
      </c>
      <c r="B99" s="66">
        <v>589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59071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1" ht="15.75" customHeight="1" x14ac:dyDescent="0.3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3" t="s">
        <v>0</v>
      </c>
      <c r="B2" s="43">
        <v>522</v>
      </c>
    </row>
    <row r="3" spans="1:21" x14ac:dyDescent="0.25">
      <c r="A3" s="33" t="s">
        <v>1</v>
      </c>
      <c r="B3" s="43">
        <v>156</v>
      </c>
    </row>
    <row r="4" spans="1:21" x14ac:dyDescent="0.25">
      <c r="A4" s="33" t="s">
        <v>2</v>
      </c>
      <c r="B4" s="43">
        <v>51</v>
      </c>
    </row>
    <row r="5" spans="1:21" x14ac:dyDescent="0.25">
      <c r="A5" s="33" t="s">
        <v>3</v>
      </c>
      <c r="B5" s="43">
        <v>135</v>
      </c>
    </row>
    <row r="6" spans="1:21" x14ac:dyDescent="0.25">
      <c r="A6" s="33" t="s">
        <v>4</v>
      </c>
      <c r="B6" s="43">
        <v>117</v>
      </c>
    </row>
    <row r="7" spans="1:21" x14ac:dyDescent="0.25">
      <c r="A7" s="33" t="s">
        <v>5</v>
      </c>
      <c r="B7" s="43">
        <v>69</v>
      </c>
    </row>
    <row r="8" spans="1:21" x14ac:dyDescent="0.25">
      <c r="A8" s="33" t="s">
        <v>6</v>
      </c>
      <c r="B8" s="43">
        <v>287</v>
      </c>
      <c r="F8" s="90"/>
    </row>
    <row r="9" spans="1:21" x14ac:dyDescent="0.25">
      <c r="A9" s="33" t="s">
        <v>7</v>
      </c>
      <c r="B9" s="43">
        <v>122</v>
      </c>
    </row>
    <row r="10" spans="1:21" x14ac:dyDescent="0.25">
      <c r="A10" s="33" t="s">
        <v>8</v>
      </c>
      <c r="B10" s="43">
        <v>189</v>
      </c>
    </row>
    <row r="11" spans="1:21" x14ac:dyDescent="0.25">
      <c r="A11" s="33" t="s">
        <v>9</v>
      </c>
      <c r="B11" s="43">
        <v>510</v>
      </c>
    </row>
    <row r="12" spans="1:21" x14ac:dyDescent="0.25">
      <c r="A12" s="33" t="s">
        <v>10</v>
      </c>
      <c r="B12" s="43">
        <v>1340</v>
      </c>
    </row>
    <row r="13" spans="1:21" x14ac:dyDescent="0.25">
      <c r="A13" s="33" t="s">
        <v>11</v>
      </c>
      <c r="B13" s="43">
        <v>378</v>
      </c>
    </row>
    <row r="14" spans="1:21" x14ac:dyDescent="0.25">
      <c r="A14" s="33" t="s">
        <v>12</v>
      </c>
      <c r="B14" s="43">
        <v>892</v>
      </c>
    </row>
    <row r="15" spans="1:21" x14ac:dyDescent="0.25">
      <c r="A15" s="33" t="s">
        <v>13</v>
      </c>
      <c r="B15" s="43">
        <v>386</v>
      </c>
    </row>
    <row r="16" spans="1:21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371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885</v>
      </c>
    </row>
    <row r="20" spans="1:2" x14ac:dyDescent="0.25">
      <c r="A20" s="33" t="s">
        <v>18</v>
      </c>
      <c r="B20" s="43">
        <v>211</v>
      </c>
    </row>
    <row r="21" spans="1:2" x14ac:dyDescent="0.25">
      <c r="A21" s="33" t="s">
        <v>19</v>
      </c>
      <c r="B21" s="43">
        <v>149</v>
      </c>
    </row>
    <row r="22" spans="1:2" x14ac:dyDescent="0.25">
      <c r="A22" s="33" t="s">
        <v>20</v>
      </c>
      <c r="B22" s="43">
        <v>70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648</v>
      </c>
    </row>
    <row r="25" spans="1:2" x14ac:dyDescent="0.25">
      <c r="A25" s="33" t="s">
        <v>23</v>
      </c>
      <c r="B25" s="43">
        <v>325</v>
      </c>
    </row>
    <row r="26" spans="1:2" x14ac:dyDescent="0.25">
      <c r="A26" s="33" t="s">
        <v>24</v>
      </c>
      <c r="B26" s="43">
        <v>588</v>
      </c>
    </row>
    <row r="27" spans="1:2" x14ac:dyDescent="0.25">
      <c r="A27" s="33" t="s">
        <v>25</v>
      </c>
      <c r="B27" s="43">
        <v>1560</v>
      </c>
    </row>
    <row r="28" spans="1:2" x14ac:dyDescent="0.25">
      <c r="A28" s="33" t="s">
        <v>26</v>
      </c>
      <c r="B28" s="43">
        <v>106</v>
      </c>
    </row>
    <row r="29" spans="1:2" x14ac:dyDescent="0.25">
      <c r="A29" s="33" t="s">
        <v>27</v>
      </c>
      <c r="B29" s="43">
        <v>233</v>
      </c>
    </row>
    <row r="30" spans="1:2" x14ac:dyDescent="0.25">
      <c r="A30" s="33" t="s">
        <v>28</v>
      </c>
      <c r="B30" s="43">
        <v>994</v>
      </c>
    </row>
    <row r="31" spans="1:2" x14ac:dyDescent="0.25">
      <c r="A31" s="33" t="s">
        <v>29</v>
      </c>
      <c r="B31" s="43">
        <v>136</v>
      </c>
    </row>
    <row r="32" spans="1:2" x14ac:dyDescent="0.25">
      <c r="A32" s="33" t="s">
        <v>30</v>
      </c>
      <c r="B32" s="43">
        <v>298</v>
      </c>
    </row>
    <row r="33" spans="1:2" x14ac:dyDescent="0.25">
      <c r="A33" s="33" t="s">
        <v>31</v>
      </c>
      <c r="B33" s="43">
        <v>1401</v>
      </c>
    </row>
    <row r="34" spans="1:2" x14ac:dyDescent="0.25">
      <c r="A34" s="33" t="s">
        <v>32</v>
      </c>
      <c r="B34" s="43">
        <v>374</v>
      </c>
    </row>
    <row r="35" spans="1:2" x14ac:dyDescent="0.25">
      <c r="A35" s="33" t="s">
        <v>33</v>
      </c>
      <c r="B35" s="43">
        <v>1490</v>
      </c>
    </row>
    <row r="36" spans="1:2" x14ac:dyDescent="0.25">
      <c r="A36" s="33" t="s">
        <v>34</v>
      </c>
      <c r="B36" s="43">
        <v>309</v>
      </c>
    </row>
    <row r="37" spans="1:2" x14ac:dyDescent="0.25">
      <c r="A37" s="33" t="s">
        <v>35</v>
      </c>
      <c r="B37" s="43">
        <v>1043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266</v>
      </c>
    </row>
    <row r="41" spans="1:2" x14ac:dyDescent="0.25">
      <c r="A41" s="33" t="s">
        <v>39</v>
      </c>
      <c r="B41" s="43">
        <v>75</v>
      </c>
    </row>
    <row r="42" spans="1:2" x14ac:dyDescent="0.25">
      <c r="A42" s="33" t="s">
        <v>40</v>
      </c>
      <c r="B42" s="43">
        <v>2772</v>
      </c>
    </row>
    <row r="43" spans="1:2" x14ac:dyDescent="0.25">
      <c r="A43" s="33" t="s">
        <v>41</v>
      </c>
      <c r="B43" s="43">
        <v>283</v>
      </c>
    </row>
    <row r="44" spans="1:2" x14ac:dyDescent="0.25">
      <c r="A44" s="33" t="s">
        <v>42</v>
      </c>
      <c r="B44" s="43">
        <v>630</v>
      </c>
    </row>
    <row r="45" spans="1:2" x14ac:dyDescent="0.25">
      <c r="A45" s="33" t="s">
        <v>43</v>
      </c>
      <c r="B45" s="43">
        <v>301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136</v>
      </c>
    </row>
    <row r="48" spans="1:2" x14ac:dyDescent="0.25">
      <c r="A48" s="33" t="s">
        <v>46</v>
      </c>
      <c r="B48" s="43">
        <v>248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562</v>
      </c>
    </row>
    <row r="51" spans="1:2" x14ac:dyDescent="0.25">
      <c r="A51" s="33" t="s">
        <v>49</v>
      </c>
      <c r="B51" s="43">
        <v>166</v>
      </c>
    </row>
    <row r="52" spans="1:2" x14ac:dyDescent="0.25">
      <c r="A52" s="33" t="s">
        <v>50</v>
      </c>
      <c r="B52" s="43">
        <v>923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285</v>
      </c>
    </row>
    <row r="55" spans="1:2" x14ac:dyDescent="0.25">
      <c r="A55" s="33" t="s">
        <v>53</v>
      </c>
      <c r="B55" s="43">
        <v>655</v>
      </c>
    </row>
    <row r="56" spans="1:2" x14ac:dyDescent="0.25">
      <c r="A56" s="33" t="s">
        <v>54</v>
      </c>
      <c r="B56" s="43">
        <v>292</v>
      </c>
    </row>
    <row r="57" spans="1:2" x14ac:dyDescent="0.25">
      <c r="A57" s="33" t="s">
        <v>55</v>
      </c>
      <c r="B57" s="43">
        <v>201</v>
      </c>
    </row>
    <row r="58" spans="1:2" x14ac:dyDescent="0.25">
      <c r="A58" s="33" t="s">
        <v>56</v>
      </c>
      <c r="B58" s="43">
        <v>81</v>
      </c>
    </row>
    <row r="59" spans="1:2" x14ac:dyDescent="0.25">
      <c r="A59" s="33" t="s">
        <v>57</v>
      </c>
      <c r="B59" s="43">
        <v>127</v>
      </c>
    </row>
    <row r="60" spans="1:2" x14ac:dyDescent="0.25">
      <c r="A60" s="33" t="s">
        <v>58</v>
      </c>
      <c r="B60" s="43">
        <v>245</v>
      </c>
    </row>
    <row r="61" spans="1:2" x14ac:dyDescent="0.25">
      <c r="A61" s="33" t="s">
        <v>59</v>
      </c>
      <c r="B61" s="43">
        <v>4559</v>
      </c>
    </row>
    <row r="62" spans="1:2" x14ac:dyDescent="0.25">
      <c r="A62" s="33" t="s">
        <v>60</v>
      </c>
      <c r="B62" s="43">
        <v>36</v>
      </c>
    </row>
    <row r="63" spans="1:2" x14ac:dyDescent="0.25">
      <c r="A63" s="33" t="s">
        <v>61</v>
      </c>
      <c r="B63" s="43">
        <v>168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563</v>
      </c>
    </row>
    <row r="66" spans="1:2" x14ac:dyDescent="0.25">
      <c r="A66" s="33" t="s">
        <v>64</v>
      </c>
      <c r="B66" s="43">
        <v>1067</v>
      </c>
    </row>
    <row r="67" spans="1:2" x14ac:dyDescent="0.25">
      <c r="A67" s="33" t="s">
        <v>65</v>
      </c>
      <c r="B67" s="43">
        <v>123</v>
      </c>
    </row>
    <row r="68" spans="1:2" x14ac:dyDescent="0.25">
      <c r="A68" s="33" t="s">
        <v>66</v>
      </c>
      <c r="B68" s="43">
        <v>843</v>
      </c>
    </row>
    <row r="69" spans="1:2" x14ac:dyDescent="0.25">
      <c r="A69" s="33" t="s">
        <v>67</v>
      </c>
      <c r="B69" s="43">
        <v>336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290</v>
      </c>
    </row>
    <row r="72" spans="1:2" x14ac:dyDescent="0.25">
      <c r="A72" s="33" t="s">
        <v>70</v>
      </c>
      <c r="B72" s="43">
        <v>283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212</v>
      </c>
    </row>
    <row r="75" spans="1:2" x14ac:dyDescent="0.25">
      <c r="A75" s="33" t="s">
        <v>73</v>
      </c>
      <c r="B75" s="43">
        <v>910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881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1004</v>
      </c>
    </row>
    <row r="80" spans="1:2" x14ac:dyDescent="0.25">
      <c r="A80" s="33" t="s">
        <v>78</v>
      </c>
      <c r="B80" s="43">
        <v>410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320</v>
      </c>
    </row>
    <row r="83" spans="1:2" x14ac:dyDescent="0.25">
      <c r="A83" s="33" t="s">
        <v>81</v>
      </c>
      <c r="B83" s="43">
        <v>396</v>
      </c>
    </row>
    <row r="84" spans="1:2" x14ac:dyDescent="0.25">
      <c r="A84" s="33" t="s">
        <v>82</v>
      </c>
      <c r="B84" s="43">
        <v>195</v>
      </c>
    </row>
    <row r="85" spans="1:2" x14ac:dyDescent="0.25">
      <c r="A85" s="33" t="s">
        <v>83</v>
      </c>
      <c r="B85" s="43">
        <v>268</v>
      </c>
    </row>
    <row r="86" spans="1:2" x14ac:dyDescent="0.25">
      <c r="A86" s="33" t="s">
        <v>84</v>
      </c>
      <c r="B86" s="43">
        <v>230</v>
      </c>
    </row>
    <row r="87" spans="1:2" x14ac:dyDescent="0.25">
      <c r="A87" s="33" t="s">
        <v>85</v>
      </c>
      <c r="B87" s="43">
        <v>405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155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624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2597</v>
      </c>
    </row>
    <row r="94" spans="1:2" x14ac:dyDescent="0.25">
      <c r="A94" s="33" t="s">
        <v>92</v>
      </c>
      <c r="B94" s="43">
        <v>121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131</v>
      </c>
    </row>
    <row r="97" spans="1:2" x14ac:dyDescent="0.25">
      <c r="A97" s="33" t="s">
        <v>95</v>
      </c>
      <c r="B97" s="43">
        <v>717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468</v>
      </c>
    </row>
    <row r="100" spans="1:2" x14ac:dyDescent="0.25">
      <c r="A100" s="33" t="s">
        <v>98</v>
      </c>
      <c r="B100" s="43">
        <v>196</v>
      </c>
    </row>
    <row r="101" spans="1:2" x14ac:dyDescent="0.25">
      <c r="A101" s="33" t="s">
        <v>99</v>
      </c>
      <c r="B101" s="43">
        <v>77</v>
      </c>
    </row>
    <row r="102" spans="1:2" x14ac:dyDescent="0.25">
      <c r="A102" s="35" t="s">
        <v>101</v>
      </c>
      <c r="B102" s="41">
        <v>46250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5" ht="15.75" customHeight="1" x14ac:dyDescent="0.3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3" t="s">
        <v>0</v>
      </c>
      <c r="B2" s="43">
        <v>550</v>
      </c>
    </row>
    <row r="3" spans="1:25" x14ac:dyDescent="0.25">
      <c r="A3" s="33" t="s">
        <v>1</v>
      </c>
      <c r="B3" s="43">
        <v>188</v>
      </c>
    </row>
    <row r="4" spans="1:25" x14ac:dyDescent="0.25">
      <c r="A4" s="33" t="s">
        <v>2</v>
      </c>
      <c r="B4" s="43">
        <v>58</v>
      </c>
    </row>
    <row r="5" spans="1:25" x14ac:dyDescent="0.25">
      <c r="A5" s="33" t="s">
        <v>3</v>
      </c>
      <c r="B5" s="43">
        <v>125</v>
      </c>
    </row>
    <row r="6" spans="1:25" x14ac:dyDescent="0.25">
      <c r="A6" s="33" t="s">
        <v>4</v>
      </c>
      <c r="B6" s="43">
        <v>146</v>
      </c>
    </row>
    <row r="7" spans="1:25" x14ac:dyDescent="0.25">
      <c r="A7" s="33" t="s">
        <v>5</v>
      </c>
      <c r="B7" s="43">
        <v>81</v>
      </c>
    </row>
    <row r="8" spans="1:25" x14ac:dyDescent="0.25">
      <c r="A8" s="33" t="s">
        <v>6</v>
      </c>
      <c r="B8" s="43">
        <v>253</v>
      </c>
      <c r="F8" s="90"/>
    </row>
    <row r="9" spans="1:25" x14ac:dyDescent="0.25">
      <c r="A9" s="33" t="s">
        <v>7</v>
      </c>
      <c r="B9" s="43">
        <v>105</v>
      </c>
    </row>
    <row r="10" spans="1:25" x14ac:dyDescent="0.25">
      <c r="A10" s="33" t="s">
        <v>8</v>
      </c>
      <c r="B10" s="43">
        <v>220</v>
      </c>
    </row>
    <row r="11" spans="1:25" x14ac:dyDescent="0.25">
      <c r="A11" s="33" t="s">
        <v>9</v>
      </c>
      <c r="B11" s="43">
        <v>576</v>
      </c>
    </row>
    <row r="12" spans="1:25" x14ac:dyDescent="0.25">
      <c r="A12" s="33" t="s">
        <v>10</v>
      </c>
      <c r="B12" s="43">
        <v>1498</v>
      </c>
    </row>
    <row r="13" spans="1:25" x14ac:dyDescent="0.25">
      <c r="A13" s="33" t="s">
        <v>11</v>
      </c>
      <c r="B13" s="43">
        <v>428</v>
      </c>
    </row>
    <row r="14" spans="1:25" x14ac:dyDescent="0.25">
      <c r="A14" s="33" t="s">
        <v>12</v>
      </c>
      <c r="B14" s="43">
        <v>962</v>
      </c>
    </row>
    <row r="15" spans="1:25" x14ac:dyDescent="0.25">
      <c r="A15" s="33" t="s">
        <v>13</v>
      </c>
      <c r="B15" s="43">
        <v>475</v>
      </c>
    </row>
    <row r="16" spans="1:25" x14ac:dyDescent="0.25">
      <c r="A16" s="33" t="s">
        <v>14</v>
      </c>
      <c r="B16" s="43">
        <v>43</v>
      </c>
    </row>
    <row r="17" spans="1:2" x14ac:dyDescent="0.25">
      <c r="A17" s="33" t="s">
        <v>15</v>
      </c>
      <c r="B17" s="43">
        <v>487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982</v>
      </c>
    </row>
    <row r="20" spans="1:2" x14ac:dyDescent="0.25">
      <c r="A20" s="33" t="s">
        <v>18</v>
      </c>
      <c r="B20" s="43">
        <v>215</v>
      </c>
    </row>
    <row r="21" spans="1:2" x14ac:dyDescent="0.25">
      <c r="A21" s="33" t="s">
        <v>19</v>
      </c>
      <c r="B21" s="43">
        <v>145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717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453</v>
      </c>
    </row>
    <row r="27" spans="1:2" x14ac:dyDescent="0.25">
      <c r="A27" s="33" t="s">
        <v>25</v>
      </c>
      <c r="B27" s="43">
        <v>1688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221</v>
      </c>
    </row>
    <row r="30" spans="1:2" x14ac:dyDescent="0.25">
      <c r="A30" s="33" t="s">
        <v>28</v>
      </c>
      <c r="B30" s="43">
        <v>1106</v>
      </c>
    </row>
    <row r="31" spans="1:2" x14ac:dyDescent="0.25">
      <c r="A31" s="33" t="s">
        <v>29</v>
      </c>
      <c r="B31" s="43">
        <v>152</v>
      </c>
    </row>
    <row r="32" spans="1:2" x14ac:dyDescent="0.25">
      <c r="A32" s="33" t="s">
        <v>30</v>
      </c>
      <c r="B32" s="43">
        <v>315</v>
      </c>
    </row>
    <row r="33" spans="1:2" x14ac:dyDescent="0.25">
      <c r="A33" s="33" t="s">
        <v>31</v>
      </c>
      <c r="B33" s="43">
        <v>1402</v>
      </c>
    </row>
    <row r="34" spans="1:2" x14ac:dyDescent="0.25">
      <c r="A34" s="33" t="s">
        <v>32</v>
      </c>
      <c r="B34" s="43">
        <v>388</v>
      </c>
    </row>
    <row r="35" spans="1:2" x14ac:dyDescent="0.25">
      <c r="A35" s="33" t="s">
        <v>33</v>
      </c>
      <c r="B35" s="43">
        <v>1582</v>
      </c>
    </row>
    <row r="36" spans="1:2" x14ac:dyDescent="0.25">
      <c r="A36" s="33" t="s">
        <v>34</v>
      </c>
      <c r="B36" s="43">
        <v>361</v>
      </c>
    </row>
    <row r="37" spans="1:2" x14ac:dyDescent="0.25">
      <c r="A37" s="33" t="s">
        <v>35</v>
      </c>
      <c r="B37" s="43">
        <v>1150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105</v>
      </c>
    </row>
    <row r="42" spans="1:2" x14ac:dyDescent="0.25">
      <c r="A42" s="33" t="s">
        <v>40</v>
      </c>
      <c r="B42" s="43">
        <v>3503</v>
      </c>
    </row>
    <row r="43" spans="1:2" x14ac:dyDescent="0.25">
      <c r="A43" s="33" t="s">
        <v>41</v>
      </c>
      <c r="B43" s="43">
        <v>238</v>
      </c>
    </row>
    <row r="44" spans="1:2" x14ac:dyDescent="0.25">
      <c r="A44" s="33" t="s">
        <v>42</v>
      </c>
      <c r="B44" s="43">
        <v>652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501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249</v>
      </c>
    </row>
    <row r="49" spans="1:2" x14ac:dyDescent="0.25">
      <c r="A49" s="33" t="s">
        <v>47</v>
      </c>
      <c r="B49" s="43">
        <v>37</v>
      </c>
    </row>
    <row r="50" spans="1:2" x14ac:dyDescent="0.25">
      <c r="A50" s="33" t="s">
        <v>48</v>
      </c>
      <c r="B50" s="43">
        <v>620</v>
      </c>
    </row>
    <row r="51" spans="1:2" x14ac:dyDescent="0.25">
      <c r="A51" s="33" t="s">
        <v>49</v>
      </c>
      <c r="B51" s="43">
        <v>237</v>
      </c>
    </row>
    <row r="52" spans="1:2" x14ac:dyDescent="0.25">
      <c r="A52" s="33" t="s">
        <v>50</v>
      </c>
      <c r="B52" s="43">
        <v>1060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306</v>
      </c>
    </row>
    <row r="55" spans="1:2" x14ac:dyDescent="0.25">
      <c r="A55" s="33" t="s">
        <v>53</v>
      </c>
      <c r="B55" s="43">
        <v>568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210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5047</v>
      </c>
    </row>
    <row r="62" spans="1:2" x14ac:dyDescent="0.25">
      <c r="A62" s="33" t="s">
        <v>60</v>
      </c>
      <c r="B62" s="43">
        <v>60</v>
      </c>
    </row>
    <row r="63" spans="1:2" x14ac:dyDescent="0.25">
      <c r="A63" s="33" t="s">
        <v>61</v>
      </c>
      <c r="B63" s="43">
        <v>169</v>
      </c>
    </row>
    <row r="64" spans="1:2" x14ac:dyDescent="0.25">
      <c r="A64" s="33" t="s">
        <v>62</v>
      </c>
      <c r="B64" s="43">
        <v>310</v>
      </c>
    </row>
    <row r="65" spans="1:2" x14ac:dyDescent="0.25">
      <c r="A65" s="33" t="s">
        <v>63</v>
      </c>
      <c r="B65" s="43">
        <v>493</v>
      </c>
    </row>
    <row r="66" spans="1:2" x14ac:dyDescent="0.25">
      <c r="A66" s="33" t="s">
        <v>64</v>
      </c>
      <c r="B66" s="43">
        <v>1083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933</v>
      </c>
    </row>
    <row r="69" spans="1:2" x14ac:dyDescent="0.25">
      <c r="A69" s="33" t="s">
        <v>67</v>
      </c>
      <c r="B69" s="43">
        <v>398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351</v>
      </c>
    </row>
    <row r="72" spans="1:2" x14ac:dyDescent="0.25">
      <c r="A72" s="33" t="s">
        <v>70</v>
      </c>
      <c r="B72" s="43">
        <v>285</v>
      </c>
    </row>
    <row r="73" spans="1:2" x14ac:dyDescent="0.25">
      <c r="A73" s="33" t="s">
        <v>71</v>
      </c>
      <c r="B73" s="43">
        <v>58</v>
      </c>
    </row>
    <row r="74" spans="1:2" x14ac:dyDescent="0.25">
      <c r="A74" s="33" t="s">
        <v>72</v>
      </c>
      <c r="B74" s="43">
        <v>247</v>
      </c>
    </row>
    <row r="75" spans="1:2" x14ac:dyDescent="0.25">
      <c r="A75" s="33" t="s">
        <v>73</v>
      </c>
      <c r="B75" s="43">
        <v>961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942</v>
      </c>
    </row>
    <row r="78" spans="1:2" x14ac:dyDescent="0.25">
      <c r="A78" s="33" t="s">
        <v>76</v>
      </c>
      <c r="B78" s="43">
        <v>382</v>
      </c>
    </row>
    <row r="79" spans="1:2" x14ac:dyDescent="0.25">
      <c r="A79" s="33" t="s">
        <v>77</v>
      </c>
      <c r="B79" s="43">
        <v>1223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825</v>
      </c>
    </row>
    <row r="82" spans="1:2" x14ac:dyDescent="0.25">
      <c r="A82" s="33" t="s">
        <v>80</v>
      </c>
      <c r="B82" s="43">
        <v>317</v>
      </c>
    </row>
    <row r="83" spans="1:2" x14ac:dyDescent="0.25">
      <c r="A83" s="33" t="s">
        <v>81</v>
      </c>
      <c r="B83" s="43">
        <v>405</v>
      </c>
    </row>
    <row r="84" spans="1:2" x14ac:dyDescent="0.25">
      <c r="A84" s="33" t="s">
        <v>82</v>
      </c>
      <c r="B84" s="43">
        <v>242</v>
      </c>
    </row>
    <row r="85" spans="1:2" x14ac:dyDescent="0.25">
      <c r="A85" s="33" t="s">
        <v>83</v>
      </c>
      <c r="B85" s="43">
        <v>310</v>
      </c>
    </row>
    <row r="86" spans="1:2" x14ac:dyDescent="0.25">
      <c r="A86" s="33" t="s">
        <v>84</v>
      </c>
      <c r="B86" s="43">
        <v>245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158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296</v>
      </c>
    </row>
    <row r="93" spans="1:2" x14ac:dyDescent="0.25">
      <c r="A93" s="33" t="s">
        <v>91</v>
      </c>
      <c r="B93" s="43">
        <v>2711</v>
      </c>
    </row>
    <row r="94" spans="1:2" x14ac:dyDescent="0.25">
      <c r="A94" s="33" t="s">
        <v>92</v>
      </c>
      <c r="B94" s="43">
        <v>132</v>
      </c>
    </row>
    <row r="95" spans="1:2" x14ac:dyDescent="0.25">
      <c r="A95" s="33" t="s">
        <v>93</v>
      </c>
      <c r="B95" s="43">
        <v>90</v>
      </c>
    </row>
    <row r="96" spans="1:2" x14ac:dyDescent="0.25">
      <c r="A96" s="33" t="s">
        <v>94</v>
      </c>
      <c r="B96" s="43">
        <v>152</v>
      </c>
    </row>
    <row r="97" spans="1:2" x14ac:dyDescent="0.25">
      <c r="A97" s="33" t="s">
        <v>95</v>
      </c>
      <c r="B97" s="43">
        <v>872</v>
      </c>
    </row>
    <row r="98" spans="1:2" x14ac:dyDescent="0.25">
      <c r="A98" s="33" t="s">
        <v>96</v>
      </c>
      <c r="B98" s="43">
        <v>224</v>
      </c>
    </row>
    <row r="99" spans="1:2" x14ac:dyDescent="0.25">
      <c r="A99" s="33" t="s">
        <v>97</v>
      </c>
      <c r="B99" s="43">
        <v>479</v>
      </c>
    </row>
    <row r="100" spans="1:2" x14ac:dyDescent="0.25">
      <c r="A100" s="33" t="s">
        <v>98</v>
      </c>
      <c r="B100" s="43">
        <v>206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50586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183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145</v>
      </c>
    </row>
    <row r="6" spans="1:23" x14ac:dyDescent="0.25">
      <c r="A6" s="33" t="s">
        <v>4</v>
      </c>
      <c r="B6" s="43">
        <v>123</v>
      </c>
    </row>
    <row r="7" spans="1:23" x14ac:dyDescent="0.25">
      <c r="A7" s="33" t="s">
        <v>5</v>
      </c>
      <c r="B7" s="43">
        <v>68</v>
      </c>
    </row>
    <row r="8" spans="1:23" x14ac:dyDescent="0.25">
      <c r="A8" s="33" t="s">
        <v>6</v>
      </c>
      <c r="B8" s="43">
        <v>271</v>
      </c>
      <c r="F8" s="90"/>
    </row>
    <row r="9" spans="1:23" x14ac:dyDescent="0.25">
      <c r="A9" s="33" t="s">
        <v>7</v>
      </c>
      <c r="B9" s="43">
        <v>131</v>
      </c>
    </row>
    <row r="10" spans="1:23" x14ac:dyDescent="0.25">
      <c r="A10" s="33" t="s">
        <v>8</v>
      </c>
      <c r="B10" s="43">
        <v>249</v>
      </c>
    </row>
    <row r="11" spans="1:23" x14ac:dyDescent="0.25">
      <c r="A11" s="33" t="s">
        <v>9</v>
      </c>
      <c r="B11" s="43">
        <v>640</v>
      </c>
    </row>
    <row r="12" spans="1:23" x14ac:dyDescent="0.25">
      <c r="A12" s="33" t="s">
        <v>10</v>
      </c>
      <c r="B12" s="43">
        <v>1451</v>
      </c>
    </row>
    <row r="13" spans="1:23" x14ac:dyDescent="0.25">
      <c r="A13" s="33" t="s">
        <v>11</v>
      </c>
      <c r="B13" s="43">
        <v>437</v>
      </c>
    </row>
    <row r="14" spans="1:23" x14ac:dyDescent="0.25">
      <c r="A14" s="33" t="s">
        <v>12</v>
      </c>
      <c r="B14" s="43">
        <v>1018</v>
      </c>
    </row>
    <row r="15" spans="1:23" x14ac:dyDescent="0.25">
      <c r="A15" s="33" t="s">
        <v>13</v>
      </c>
      <c r="B15" s="43">
        <v>537</v>
      </c>
    </row>
    <row r="16" spans="1:23" x14ac:dyDescent="0.25">
      <c r="A16" s="33" t="s">
        <v>14</v>
      </c>
      <c r="B16" s="43">
        <v>50</v>
      </c>
    </row>
    <row r="17" spans="1:2" x14ac:dyDescent="0.25">
      <c r="A17" s="33" t="s">
        <v>15</v>
      </c>
      <c r="B17" s="43">
        <v>499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992</v>
      </c>
    </row>
    <row r="20" spans="1:2" x14ac:dyDescent="0.25">
      <c r="A20" s="33" t="s">
        <v>18</v>
      </c>
      <c r="B20" s="43">
        <v>225</v>
      </c>
    </row>
    <row r="21" spans="1:2" x14ac:dyDescent="0.25">
      <c r="A21" s="33" t="s">
        <v>19</v>
      </c>
      <c r="B21" s="43">
        <v>180</v>
      </c>
    </row>
    <row r="22" spans="1:2" x14ac:dyDescent="0.25">
      <c r="A22" s="33" t="s">
        <v>20</v>
      </c>
      <c r="B22" s="43">
        <v>77</v>
      </c>
    </row>
    <row r="23" spans="1:2" x14ac:dyDescent="0.25">
      <c r="A23" s="33" t="s">
        <v>21</v>
      </c>
      <c r="B23" s="43">
        <v>71</v>
      </c>
    </row>
    <row r="24" spans="1:2" x14ac:dyDescent="0.25">
      <c r="A24" s="33" t="s">
        <v>22</v>
      </c>
      <c r="B24" s="43">
        <v>691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486</v>
      </c>
    </row>
    <row r="27" spans="1:2" x14ac:dyDescent="0.25">
      <c r="A27" s="33" t="s">
        <v>25</v>
      </c>
      <c r="B27" s="43">
        <v>1946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228</v>
      </c>
    </row>
    <row r="30" spans="1:2" x14ac:dyDescent="0.25">
      <c r="A30" s="33" t="s">
        <v>28</v>
      </c>
      <c r="B30" s="43">
        <v>1249</v>
      </c>
    </row>
    <row r="31" spans="1:2" x14ac:dyDescent="0.25">
      <c r="A31" s="33" t="s">
        <v>29</v>
      </c>
      <c r="B31" s="43">
        <v>185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1584</v>
      </c>
    </row>
    <row r="34" spans="1:2" x14ac:dyDescent="0.25">
      <c r="A34" s="33" t="s">
        <v>32</v>
      </c>
      <c r="B34" s="43">
        <v>446</v>
      </c>
    </row>
    <row r="35" spans="1:2" x14ac:dyDescent="0.25">
      <c r="A35" s="33" t="s">
        <v>33</v>
      </c>
      <c r="B35" s="43">
        <v>1618</v>
      </c>
    </row>
    <row r="36" spans="1:2" x14ac:dyDescent="0.25">
      <c r="A36" s="33" t="s">
        <v>34</v>
      </c>
      <c r="B36" s="43">
        <v>357</v>
      </c>
    </row>
    <row r="37" spans="1:2" x14ac:dyDescent="0.25">
      <c r="A37" s="33" t="s">
        <v>35</v>
      </c>
      <c r="B37" s="43">
        <v>1289</v>
      </c>
    </row>
    <row r="38" spans="1:2" x14ac:dyDescent="0.25">
      <c r="A38" s="33" t="s">
        <v>36</v>
      </c>
      <c r="B38" s="43">
        <v>51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251</v>
      </c>
    </row>
    <row r="41" spans="1:2" x14ac:dyDescent="0.25">
      <c r="A41" s="33" t="s">
        <v>39</v>
      </c>
      <c r="B41" s="43">
        <v>131</v>
      </c>
    </row>
    <row r="42" spans="1:2" x14ac:dyDescent="0.25">
      <c r="A42" s="33" t="s">
        <v>40</v>
      </c>
      <c r="B42" s="43">
        <v>4117</v>
      </c>
    </row>
    <row r="43" spans="1:2" x14ac:dyDescent="0.25">
      <c r="A43" s="33" t="s">
        <v>41</v>
      </c>
      <c r="B43" s="43">
        <v>319</v>
      </c>
    </row>
    <row r="44" spans="1:2" x14ac:dyDescent="0.25">
      <c r="A44" s="33" t="s">
        <v>42</v>
      </c>
      <c r="B44" s="43">
        <v>700</v>
      </c>
    </row>
    <row r="45" spans="1:2" x14ac:dyDescent="0.25">
      <c r="A45" s="33" t="s">
        <v>43</v>
      </c>
      <c r="B45" s="43">
        <v>307</v>
      </c>
    </row>
    <row r="46" spans="1:2" x14ac:dyDescent="0.25">
      <c r="A46" s="33" t="s">
        <v>44</v>
      </c>
      <c r="B46" s="43">
        <v>465</v>
      </c>
    </row>
    <row r="47" spans="1:2" x14ac:dyDescent="0.25">
      <c r="A47" s="33" t="s">
        <v>45</v>
      </c>
      <c r="B47" s="43">
        <v>177</v>
      </c>
    </row>
    <row r="48" spans="1:2" x14ac:dyDescent="0.25">
      <c r="A48" s="33" t="s">
        <v>46</v>
      </c>
      <c r="B48" s="43">
        <v>275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662</v>
      </c>
    </row>
    <row r="51" spans="1:2" x14ac:dyDescent="0.25">
      <c r="A51" s="33" t="s">
        <v>49</v>
      </c>
      <c r="B51" s="43">
        <v>229</v>
      </c>
    </row>
    <row r="52" spans="1:2" x14ac:dyDescent="0.25">
      <c r="A52" s="33" t="s">
        <v>50</v>
      </c>
      <c r="B52" s="43">
        <v>1005</v>
      </c>
    </row>
    <row r="53" spans="1:2" x14ac:dyDescent="0.25">
      <c r="A53" s="33" t="s">
        <v>51</v>
      </c>
      <c r="B53" s="43">
        <v>71</v>
      </c>
    </row>
    <row r="54" spans="1:2" x14ac:dyDescent="0.25">
      <c r="A54" s="33" t="s">
        <v>52</v>
      </c>
      <c r="B54" s="43">
        <v>363</v>
      </c>
    </row>
    <row r="55" spans="1:2" x14ac:dyDescent="0.25">
      <c r="A55" s="33" t="s">
        <v>53</v>
      </c>
      <c r="B55" s="43">
        <v>442</v>
      </c>
    </row>
    <row r="56" spans="1:2" x14ac:dyDescent="0.25">
      <c r="A56" s="33" t="s">
        <v>54</v>
      </c>
      <c r="B56" s="43">
        <v>328</v>
      </c>
    </row>
    <row r="57" spans="1:2" x14ac:dyDescent="0.25">
      <c r="A57" s="33" t="s">
        <v>55</v>
      </c>
      <c r="B57" s="43">
        <v>163</v>
      </c>
    </row>
    <row r="58" spans="1:2" x14ac:dyDescent="0.25">
      <c r="A58" s="33" t="s">
        <v>56</v>
      </c>
      <c r="B58" s="43">
        <v>101</v>
      </c>
    </row>
    <row r="59" spans="1:2" x14ac:dyDescent="0.25">
      <c r="A59" s="33" t="s">
        <v>57</v>
      </c>
      <c r="B59" s="43">
        <v>235</v>
      </c>
    </row>
    <row r="60" spans="1:2" x14ac:dyDescent="0.25">
      <c r="A60" s="33" t="s">
        <v>58</v>
      </c>
      <c r="B60" s="43">
        <v>232</v>
      </c>
    </row>
    <row r="61" spans="1:2" x14ac:dyDescent="0.25">
      <c r="A61" s="33" t="s">
        <v>59</v>
      </c>
      <c r="B61" s="43">
        <v>5415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306</v>
      </c>
    </row>
    <row r="65" spans="1:2" x14ac:dyDescent="0.25">
      <c r="A65" s="33" t="s">
        <v>63</v>
      </c>
      <c r="B65" s="43">
        <v>532</v>
      </c>
    </row>
    <row r="66" spans="1:2" x14ac:dyDescent="0.25">
      <c r="A66" s="33" t="s">
        <v>64</v>
      </c>
      <c r="B66" s="43">
        <v>1210</v>
      </c>
    </row>
    <row r="67" spans="1:2" x14ac:dyDescent="0.25">
      <c r="A67" s="33" t="s">
        <v>65</v>
      </c>
      <c r="B67" s="43">
        <v>143</v>
      </c>
    </row>
    <row r="68" spans="1:2" x14ac:dyDescent="0.25">
      <c r="A68" s="33" t="s">
        <v>66</v>
      </c>
      <c r="B68" s="43">
        <v>1023</v>
      </c>
    </row>
    <row r="69" spans="1:2" x14ac:dyDescent="0.25">
      <c r="A69" s="33" t="s">
        <v>67</v>
      </c>
      <c r="B69" s="43">
        <v>431</v>
      </c>
    </row>
    <row r="70" spans="1:2" x14ac:dyDescent="0.25">
      <c r="A70" s="33" t="s">
        <v>68</v>
      </c>
      <c r="B70" s="43">
        <v>55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293</v>
      </c>
    </row>
    <row r="73" spans="1:2" x14ac:dyDescent="0.25">
      <c r="A73" s="33" t="s">
        <v>71</v>
      </c>
      <c r="B73" s="43">
        <v>88</v>
      </c>
    </row>
    <row r="74" spans="1:2" x14ac:dyDescent="0.25">
      <c r="A74" s="33" t="s">
        <v>72</v>
      </c>
      <c r="B74" s="43">
        <v>254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1051</v>
      </c>
    </row>
    <row r="78" spans="1:2" x14ac:dyDescent="0.25">
      <c r="A78" s="33" t="s">
        <v>76</v>
      </c>
      <c r="B78" s="43">
        <v>364</v>
      </c>
    </row>
    <row r="79" spans="1:2" x14ac:dyDescent="0.25">
      <c r="A79" s="33" t="s">
        <v>77</v>
      </c>
      <c r="B79" s="43">
        <v>1313</v>
      </c>
    </row>
    <row r="80" spans="1:2" x14ac:dyDescent="0.25">
      <c r="A80" s="33" t="s">
        <v>78</v>
      </c>
      <c r="B80" s="43">
        <v>537</v>
      </c>
    </row>
    <row r="81" spans="1:2" x14ac:dyDescent="0.25">
      <c r="A81" s="33" t="s">
        <v>79</v>
      </c>
      <c r="B81" s="43">
        <v>856</v>
      </c>
    </row>
    <row r="82" spans="1:2" x14ac:dyDescent="0.25">
      <c r="A82" s="33" t="s">
        <v>80</v>
      </c>
      <c r="B82" s="43">
        <v>343</v>
      </c>
    </row>
    <row r="83" spans="1:2" x14ac:dyDescent="0.25">
      <c r="A83" s="33" t="s">
        <v>81</v>
      </c>
      <c r="B83" s="43">
        <v>418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318</v>
      </c>
    </row>
    <row r="86" spans="1:2" x14ac:dyDescent="0.25">
      <c r="A86" s="33" t="s">
        <v>84</v>
      </c>
      <c r="B86" s="43">
        <v>257</v>
      </c>
    </row>
    <row r="87" spans="1:2" x14ac:dyDescent="0.25">
      <c r="A87" s="33" t="s">
        <v>85</v>
      </c>
      <c r="B87" s="43">
        <v>418</v>
      </c>
    </row>
    <row r="88" spans="1:2" x14ac:dyDescent="0.25">
      <c r="A88" s="33" t="s">
        <v>86</v>
      </c>
      <c r="B88" s="43">
        <v>111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719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2985</v>
      </c>
    </row>
    <row r="94" spans="1:2" x14ac:dyDescent="0.25">
      <c r="A94" s="33" t="s">
        <v>92</v>
      </c>
      <c r="B94" s="43">
        <v>123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948</v>
      </c>
    </row>
    <row r="98" spans="1:2" x14ac:dyDescent="0.25">
      <c r="A98" s="33" t="s">
        <v>96</v>
      </c>
      <c r="B98" s="43">
        <v>266</v>
      </c>
    </row>
    <row r="99" spans="1:2" x14ac:dyDescent="0.25">
      <c r="A99" s="33" t="s">
        <v>97</v>
      </c>
      <c r="B99" s="43">
        <v>543</v>
      </c>
    </row>
    <row r="100" spans="1:2" x14ac:dyDescent="0.25">
      <c r="A100" s="33" t="s">
        <v>98</v>
      </c>
      <c r="B100" s="43">
        <v>160</v>
      </c>
    </row>
    <row r="101" spans="1:2" x14ac:dyDescent="0.25">
      <c r="A101" s="33" t="s">
        <v>99</v>
      </c>
      <c r="B101" s="43">
        <v>110</v>
      </c>
    </row>
    <row r="102" spans="1:2" x14ac:dyDescent="0.25">
      <c r="A102" s="35" t="s">
        <v>101</v>
      </c>
      <c r="B102" s="41">
        <v>54018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3320312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177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170</v>
      </c>
    </row>
    <row r="6" spans="1:23" x14ac:dyDescent="0.25">
      <c r="A6" s="33" t="s">
        <v>4</v>
      </c>
      <c r="B6" s="43">
        <v>132</v>
      </c>
    </row>
    <row r="7" spans="1:23" x14ac:dyDescent="0.25">
      <c r="A7" s="33" t="s">
        <v>5</v>
      </c>
      <c r="B7" s="43">
        <v>84</v>
      </c>
    </row>
    <row r="8" spans="1:23" x14ac:dyDescent="0.25">
      <c r="A8" s="33" t="s">
        <v>6</v>
      </c>
      <c r="B8" s="43">
        <v>4079</v>
      </c>
      <c r="F8" s="90"/>
    </row>
    <row r="9" spans="1:23" x14ac:dyDescent="0.25">
      <c r="A9" s="33" t="s">
        <v>7</v>
      </c>
      <c r="B9" s="43">
        <v>2113</v>
      </c>
    </row>
    <row r="10" spans="1:23" x14ac:dyDescent="0.25">
      <c r="A10" s="33" t="s">
        <v>8</v>
      </c>
      <c r="B10" s="43">
        <v>255</v>
      </c>
    </row>
    <row r="11" spans="1:23" x14ac:dyDescent="0.25">
      <c r="A11" s="33" t="s">
        <v>9</v>
      </c>
      <c r="B11" s="43">
        <v>1914</v>
      </c>
    </row>
    <row r="12" spans="1:23" x14ac:dyDescent="0.25">
      <c r="A12" s="33" t="s">
        <v>10</v>
      </c>
      <c r="B12" s="43">
        <v>1590</v>
      </c>
    </row>
    <row r="13" spans="1:23" x14ac:dyDescent="0.25">
      <c r="A13" s="33" t="s">
        <v>11</v>
      </c>
      <c r="B13" s="43">
        <v>476</v>
      </c>
    </row>
    <row r="14" spans="1:23" x14ac:dyDescent="0.25">
      <c r="A14" s="33" t="s">
        <v>12</v>
      </c>
      <c r="B14" s="43">
        <v>1026</v>
      </c>
    </row>
    <row r="15" spans="1:23" x14ac:dyDescent="0.25">
      <c r="A15" s="33" t="s">
        <v>13</v>
      </c>
      <c r="B15" s="43">
        <v>476</v>
      </c>
    </row>
    <row r="16" spans="1:23" x14ac:dyDescent="0.25">
      <c r="A16" s="33" t="s">
        <v>14</v>
      </c>
      <c r="B16" s="43">
        <v>220</v>
      </c>
    </row>
    <row r="17" spans="1:2" x14ac:dyDescent="0.25">
      <c r="A17" s="33" t="s">
        <v>15</v>
      </c>
      <c r="B17" s="43">
        <v>1616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1089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1009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622</v>
      </c>
    </row>
    <row r="25" spans="1:2" x14ac:dyDescent="0.25">
      <c r="A25" s="33" t="s">
        <v>23</v>
      </c>
      <c r="B25" s="43">
        <v>420</v>
      </c>
    </row>
    <row r="26" spans="1:2" x14ac:dyDescent="0.25">
      <c r="A26" s="33" t="s">
        <v>24</v>
      </c>
      <c r="B26" s="43">
        <v>5412</v>
      </c>
    </row>
    <row r="27" spans="1:2" x14ac:dyDescent="0.25">
      <c r="A27" s="33" t="s">
        <v>25</v>
      </c>
      <c r="B27" s="43">
        <v>1987</v>
      </c>
    </row>
    <row r="28" spans="1:2" x14ac:dyDescent="0.25">
      <c r="A28" s="33" t="s">
        <v>26</v>
      </c>
      <c r="B28" s="43">
        <v>565</v>
      </c>
    </row>
    <row r="29" spans="1:2" x14ac:dyDescent="0.25">
      <c r="A29" s="33" t="s">
        <v>27</v>
      </c>
      <c r="B29" s="43">
        <v>1873</v>
      </c>
    </row>
    <row r="30" spans="1:2" x14ac:dyDescent="0.25">
      <c r="A30" s="33" t="s">
        <v>28</v>
      </c>
      <c r="B30" s="43">
        <v>1160</v>
      </c>
    </row>
    <row r="31" spans="1:2" x14ac:dyDescent="0.25">
      <c r="A31" s="33" t="s">
        <v>29</v>
      </c>
      <c r="B31" s="43">
        <v>169</v>
      </c>
    </row>
    <row r="32" spans="1:2" x14ac:dyDescent="0.25">
      <c r="A32" s="33" t="s">
        <v>30</v>
      </c>
      <c r="B32" s="43">
        <v>2995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6033</v>
      </c>
    </row>
    <row r="35" spans="1:2" x14ac:dyDescent="0.25">
      <c r="A35" s="33" t="s">
        <v>33</v>
      </c>
      <c r="B35" s="43">
        <v>1657</v>
      </c>
    </row>
    <row r="36" spans="1:2" x14ac:dyDescent="0.25">
      <c r="A36" s="33" t="s">
        <v>34</v>
      </c>
      <c r="B36" s="43">
        <v>401</v>
      </c>
    </row>
    <row r="37" spans="1:2" x14ac:dyDescent="0.25">
      <c r="A37" s="33" t="s">
        <v>35</v>
      </c>
      <c r="B37" s="43">
        <v>1325</v>
      </c>
    </row>
    <row r="38" spans="1:2" x14ac:dyDescent="0.25">
      <c r="A38" s="33" t="s">
        <v>36</v>
      </c>
      <c r="B38" s="43">
        <v>912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304</v>
      </c>
    </row>
    <row r="41" spans="1:2" x14ac:dyDescent="0.25">
      <c r="A41" s="33" t="s">
        <v>39</v>
      </c>
      <c r="B41" s="43">
        <v>1415</v>
      </c>
    </row>
    <row r="42" spans="1:2" x14ac:dyDescent="0.25">
      <c r="A42" s="33" t="s">
        <v>40</v>
      </c>
      <c r="B42" s="43">
        <v>3883</v>
      </c>
    </row>
    <row r="43" spans="1:2" x14ac:dyDescent="0.25">
      <c r="A43" s="33" t="s">
        <v>41</v>
      </c>
      <c r="B43" s="43">
        <v>4864</v>
      </c>
    </row>
    <row r="44" spans="1:2" x14ac:dyDescent="0.25">
      <c r="A44" s="33" t="s">
        <v>42</v>
      </c>
      <c r="B44" s="43">
        <v>742</v>
      </c>
    </row>
    <row r="45" spans="1:2" x14ac:dyDescent="0.25">
      <c r="A45" s="33" t="s">
        <v>43</v>
      </c>
      <c r="B45" s="43">
        <v>308</v>
      </c>
    </row>
    <row r="46" spans="1:2" x14ac:dyDescent="0.25">
      <c r="A46" s="33" t="s">
        <v>44</v>
      </c>
      <c r="B46" s="43">
        <v>510</v>
      </c>
    </row>
    <row r="47" spans="1:2" x14ac:dyDescent="0.25">
      <c r="A47" s="33" t="s">
        <v>45</v>
      </c>
      <c r="B47" s="43">
        <v>2003</v>
      </c>
    </row>
    <row r="48" spans="1:2" x14ac:dyDescent="0.25">
      <c r="A48" s="33" t="s">
        <v>46</v>
      </c>
      <c r="B48" s="43">
        <v>300</v>
      </c>
    </row>
    <row r="49" spans="1:2" x14ac:dyDescent="0.25">
      <c r="A49" s="33" t="s">
        <v>47</v>
      </c>
      <c r="B49" s="43">
        <v>539</v>
      </c>
    </row>
    <row r="50" spans="1:2" x14ac:dyDescent="0.25">
      <c r="A50" s="33" t="s">
        <v>48</v>
      </c>
      <c r="B50" s="43">
        <v>750</v>
      </c>
    </row>
    <row r="51" spans="1:2" x14ac:dyDescent="0.25">
      <c r="A51" s="33" t="s">
        <v>49</v>
      </c>
      <c r="B51" s="43">
        <v>187</v>
      </c>
    </row>
    <row r="52" spans="1:2" x14ac:dyDescent="0.25">
      <c r="A52" s="33" t="s">
        <v>50</v>
      </c>
      <c r="B52" s="43">
        <v>1700</v>
      </c>
    </row>
    <row r="53" spans="1:2" x14ac:dyDescent="0.25">
      <c r="A53" s="33" t="s">
        <v>51</v>
      </c>
      <c r="B53" s="43">
        <v>1147</v>
      </c>
    </row>
    <row r="54" spans="1:2" x14ac:dyDescent="0.25">
      <c r="A54" s="33" t="s">
        <v>52</v>
      </c>
      <c r="B54" s="43">
        <v>328</v>
      </c>
    </row>
    <row r="55" spans="1:2" x14ac:dyDescent="0.25">
      <c r="A55" s="33" t="s">
        <v>53</v>
      </c>
      <c r="B55" s="43">
        <v>6347</v>
      </c>
    </row>
    <row r="56" spans="1:2" x14ac:dyDescent="0.25">
      <c r="A56" s="33" t="s">
        <v>54</v>
      </c>
      <c r="B56" s="43">
        <v>373</v>
      </c>
    </row>
    <row r="57" spans="1:2" x14ac:dyDescent="0.25">
      <c r="A57" s="33" t="s">
        <v>55</v>
      </c>
      <c r="B57" s="43">
        <v>181</v>
      </c>
    </row>
    <row r="58" spans="1:2" x14ac:dyDescent="0.25">
      <c r="A58" s="33" t="s">
        <v>56</v>
      </c>
      <c r="B58" s="43">
        <v>108</v>
      </c>
    </row>
    <row r="59" spans="1:2" x14ac:dyDescent="0.25">
      <c r="A59" s="33" t="s">
        <v>57</v>
      </c>
      <c r="B59" s="43">
        <v>2090</v>
      </c>
    </row>
    <row r="60" spans="1:2" x14ac:dyDescent="0.25">
      <c r="A60" s="33" t="s">
        <v>58</v>
      </c>
      <c r="B60" s="43">
        <v>254</v>
      </c>
    </row>
    <row r="61" spans="1:2" x14ac:dyDescent="0.25">
      <c r="A61" s="33" t="s">
        <v>59</v>
      </c>
      <c r="B61" s="43">
        <v>5739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166</v>
      </c>
    </row>
    <row r="64" spans="1:2" x14ac:dyDescent="0.25">
      <c r="A64" s="33" t="s">
        <v>62</v>
      </c>
      <c r="B64" s="43">
        <v>326</v>
      </c>
    </row>
    <row r="65" spans="1:2" x14ac:dyDescent="0.25">
      <c r="A65" s="33" t="s">
        <v>63</v>
      </c>
      <c r="B65" s="43">
        <v>5749</v>
      </c>
    </row>
    <row r="66" spans="1:2" x14ac:dyDescent="0.25">
      <c r="A66" s="33" t="s">
        <v>64</v>
      </c>
      <c r="B66" s="43">
        <v>6262</v>
      </c>
    </row>
    <row r="67" spans="1:2" x14ac:dyDescent="0.25">
      <c r="A67" s="33" t="s">
        <v>65</v>
      </c>
      <c r="B67" s="43">
        <v>2973</v>
      </c>
    </row>
    <row r="68" spans="1:2" x14ac:dyDescent="0.25">
      <c r="A68" s="33" t="s">
        <v>66</v>
      </c>
      <c r="B68" s="43">
        <v>5695</v>
      </c>
    </row>
    <row r="69" spans="1:2" x14ac:dyDescent="0.25">
      <c r="A69" s="33" t="s">
        <v>67</v>
      </c>
      <c r="B69" s="43">
        <v>459</v>
      </c>
    </row>
    <row r="70" spans="1:2" x14ac:dyDescent="0.25">
      <c r="A70" s="33" t="s">
        <v>68</v>
      </c>
      <c r="B70" s="43">
        <v>791</v>
      </c>
    </row>
    <row r="71" spans="1:2" x14ac:dyDescent="0.25">
      <c r="A71" s="33" t="s">
        <v>69</v>
      </c>
      <c r="B71" s="43">
        <v>1824</v>
      </c>
    </row>
    <row r="72" spans="1:2" x14ac:dyDescent="0.25">
      <c r="A72" s="33" t="s">
        <v>70</v>
      </c>
      <c r="B72" s="43">
        <v>3224</v>
      </c>
    </row>
    <row r="73" spans="1:2" x14ac:dyDescent="0.25">
      <c r="A73" s="33" t="s">
        <v>71</v>
      </c>
      <c r="B73" s="43">
        <v>610</v>
      </c>
    </row>
    <row r="74" spans="1:2" x14ac:dyDescent="0.25">
      <c r="A74" s="33" t="s">
        <v>72</v>
      </c>
      <c r="B74" s="43">
        <v>221</v>
      </c>
    </row>
    <row r="75" spans="1:2" x14ac:dyDescent="0.25">
      <c r="A75" s="33" t="s">
        <v>73</v>
      </c>
      <c r="B75" s="43">
        <v>6182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1013</v>
      </c>
    </row>
    <row r="78" spans="1:2" x14ac:dyDescent="0.25">
      <c r="A78" s="33" t="s">
        <v>76</v>
      </c>
      <c r="B78" s="43">
        <v>395</v>
      </c>
    </row>
    <row r="79" spans="1:2" x14ac:dyDescent="0.25">
      <c r="A79" s="33" t="s">
        <v>77</v>
      </c>
      <c r="B79" s="43">
        <v>1338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384</v>
      </c>
    </row>
    <row r="83" spans="1:2" x14ac:dyDescent="0.25">
      <c r="A83" s="33" t="s">
        <v>81</v>
      </c>
      <c r="B83" s="43">
        <v>476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373</v>
      </c>
    </row>
    <row r="86" spans="1:2" x14ac:dyDescent="0.25">
      <c r="A86" s="33" t="s">
        <v>84</v>
      </c>
      <c r="B86" s="43">
        <v>289</v>
      </c>
    </row>
    <row r="87" spans="1:2" x14ac:dyDescent="0.25">
      <c r="A87" s="33" t="s">
        <v>85</v>
      </c>
      <c r="B87" s="43">
        <v>449</v>
      </c>
    </row>
    <row r="88" spans="1:2" x14ac:dyDescent="0.25">
      <c r="A88" s="33" t="s">
        <v>86</v>
      </c>
      <c r="B88" s="43">
        <v>108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412</v>
      </c>
    </row>
    <row r="91" spans="1:2" x14ac:dyDescent="0.25">
      <c r="A91" s="33" t="s">
        <v>89</v>
      </c>
      <c r="B91" s="43">
        <v>729</v>
      </c>
    </row>
    <row r="92" spans="1:2" x14ac:dyDescent="0.25">
      <c r="A92" s="33" t="s">
        <v>90</v>
      </c>
      <c r="B92" s="43">
        <v>1102</v>
      </c>
    </row>
    <row r="93" spans="1:2" x14ac:dyDescent="0.25">
      <c r="A93" s="33" t="s">
        <v>91</v>
      </c>
      <c r="B93" s="43">
        <v>3028</v>
      </c>
    </row>
    <row r="94" spans="1:2" x14ac:dyDescent="0.25">
      <c r="A94" s="33" t="s">
        <v>92</v>
      </c>
      <c r="B94" s="43">
        <v>704</v>
      </c>
    </row>
    <row r="95" spans="1:2" x14ac:dyDescent="0.25">
      <c r="A95" s="33" t="s">
        <v>93</v>
      </c>
      <c r="B95" s="43">
        <v>1167</v>
      </c>
    </row>
    <row r="96" spans="1:2" x14ac:dyDescent="0.25">
      <c r="A96" s="33" t="s">
        <v>94</v>
      </c>
      <c r="B96" s="43">
        <v>134</v>
      </c>
    </row>
    <row r="97" spans="1:2" x14ac:dyDescent="0.25">
      <c r="A97" s="33" t="s">
        <v>95</v>
      </c>
      <c r="B97" s="43">
        <v>6104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2089</v>
      </c>
    </row>
    <row r="100" spans="1:2" x14ac:dyDescent="0.25">
      <c r="A100" s="33" t="s">
        <v>98</v>
      </c>
      <c r="B100" s="43">
        <v>172</v>
      </c>
    </row>
    <row r="101" spans="1:2" x14ac:dyDescent="0.25">
      <c r="A101" s="33" t="s">
        <v>99</v>
      </c>
      <c r="B101" s="43">
        <v>76</v>
      </c>
    </row>
    <row r="102" spans="1:2" x14ac:dyDescent="0.25">
      <c r="A102" s="35" t="s">
        <v>101</v>
      </c>
      <c r="B102" s="41">
        <v>136083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66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4" ht="15.75" customHeight="1" x14ac:dyDescent="0.3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3" t="s">
        <v>1</v>
      </c>
      <c r="B3" s="43">
        <v>168</v>
      </c>
    </row>
    <row r="4" spans="1:24" x14ac:dyDescent="0.25">
      <c r="A4" s="33" t="s">
        <v>2</v>
      </c>
      <c r="B4" s="43">
        <v>65</v>
      </c>
    </row>
    <row r="5" spans="1:24" x14ac:dyDescent="0.25">
      <c r="A5" s="33" t="s">
        <v>3</v>
      </c>
      <c r="B5" s="43">
        <v>163</v>
      </c>
    </row>
    <row r="6" spans="1:24" x14ac:dyDescent="0.25">
      <c r="A6" s="33" t="s">
        <v>4</v>
      </c>
      <c r="B6" s="43">
        <v>124</v>
      </c>
    </row>
    <row r="7" spans="1:24" x14ac:dyDescent="0.25">
      <c r="A7" s="33" t="s">
        <v>5</v>
      </c>
      <c r="B7" s="43">
        <v>78</v>
      </c>
    </row>
    <row r="8" spans="1:24" x14ac:dyDescent="0.25">
      <c r="A8" s="33" t="s">
        <v>6</v>
      </c>
      <c r="B8" s="43">
        <v>401</v>
      </c>
      <c r="F8" s="90"/>
    </row>
    <row r="9" spans="1:24" x14ac:dyDescent="0.25">
      <c r="A9" s="33" t="s">
        <v>7</v>
      </c>
      <c r="B9" s="43">
        <v>146</v>
      </c>
    </row>
    <row r="10" spans="1:24" x14ac:dyDescent="0.25">
      <c r="A10" s="33" t="s">
        <v>8</v>
      </c>
      <c r="B10" s="43">
        <v>276</v>
      </c>
    </row>
    <row r="11" spans="1:24" x14ac:dyDescent="0.25">
      <c r="A11" s="33" t="s">
        <v>9</v>
      </c>
      <c r="B11" s="43">
        <v>581</v>
      </c>
    </row>
    <row r="12" spans="1:24" x14ac:dyDescent="0.25">
      <c r="A12" s="33" t="s">
        <v>10</v>
      </c>
      <c r="B12" s="43">
        <v>1766</v>
      </c>
    </row>
    <row r="13" spans="1:24" x14ac:dyDescent="0.25">
      <c r="A13" s="33" t="s">
        <v>11</v>
      </c>
      <c r="B13" s="43">
        <v>461</v>
      </c>
    </row>
    <row r="14" spans="1:24" x14ac:dyDescent="0.25">
      <c r="A14" s="33" t="s">
        <v>12</v>
      </c>
      <c r="B14" s="43">
        <v>1253</v>
      </c>
    </row>
    <row r="15" spans="1:24" x14ac:dyDescent="0.25">
      <c r="A15" s="33" t="s">
        <v>13</v>
      </c>
      <c r="B15" s="43">
        <v>524</v>
      </c>
    </row>
    <row r="16" spans="1:24" x14ac:dyDescent="0.25">
      <c r="A16" s="33" t="s">
        <v>14</v>
      </c>
      <c r="B16" s="43">
        <v>27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133</v>
      </c>
    </row>
    <row r="19" spans="1:2" x14ac:dyDescent="0.25">
      <c r="A19" s="33" t="s">
        <v>17</v>
      </c>
      <c r="B19" s="43">
        <v>1155</v>
      </c>
    </row>
    <row r="20" spans="1:2" x14ac:dyDescent="0.25">
      <c r="A20" s="33" t="s">
        <v>18</v>
      </c>
      <c r="B20" s="43">
        <v>222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771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772</v>
      </c>
    </row>
    <row r="27" spans="1:2" x14ac:dyDescent="0.25">
      <c r="A27" s="33" t="s">
        <v>25</v>
      </c>
      <c r="B27" s="43">
        <v>2176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159</v>
      </c>
    </row>
    <row r="30" spans="1:2" x14ac:dyDescent="0.25">
      <c r="A30" s="33" t="s">
        <v>28</v>
      </c>
      <c r="B30" s="43">
        <v>1224</v>
      </c>
    </row>
    <row r="31" spans="1:2" x14ac:dyDescent="0.25">
      <c r="A31" s="33" t="s">
        <v>29</v>
      </c>
      <c r="B31" s="43">
        <v>184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1704</v>
      </c>
    </row>
    <row r="34" spans="1:2" x14ac:dyDescent="0.25">
      <c r="A34" s="33" t="s">
        <v>32</v>
      </c>
      <c r="B34" s="43">
        <v>524</v>
      </c>
    </row>
    <row r="35" spans="1:2" x14ac:dyDescent="0.25">
      <c r="A35" s="33" t="s">
        <v>33</v>
      </c>
      <c r="B35" s="43">
        <v>2081</v>
      </c>
    </row>
    <row r="36" spans="1:2" x14ac:dyDescent="0.25">
      <c r="A36" s="33" t="s">
        <v>34</v>
      </c>
      <c r="B36" s="43">
        <v>421</v>
      </c>
    </row>
    <row r="37" spans="1:2" x14ac:dyDescent="0.25">
      <c r="A37" s="33" t="s">
        <v>35</v>
      </c>
      <c r="B37" s="43">
        <v>1371</v>
      </c>
    </row>
    <row r="38" spans="1:2" x14ac:dyDescent="0.25">
      <c r="A38" s="33" t="s">
        <v>36</v>
      </c>
      <c r="B38" s="43">
        <v>55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301</v>
      </c>
    </row>
    <row r="41" spans="1:2" x14ac:dyDescent="0.25">
      <c r="A41" s="33" t="s">
        <v>39</v>
      </c>
      <c r="B41" s="43">
        <v>95</v>
      </c>
    </row>
    <row r="42" spans="1:2" x14ac:dyDescent="0.25">
      <c r="A42" s="33" t="s">
        <v>40</v>
      </c>
      <c r="B42" s="43">
        <v>4256</v>
      </c>
    </row>
    <row r="43" spans="1:2" x14ac:dyDescent="0.25">
      <c r="A43" s="33" t="s">
        <v>41</v>
      </c>
      <c r="B43" s="43">
        <v>348</v>
      </c>
    </row>
    <row r="44" spans="1:2" x14ac:dyDescent="0.25">
      <c r="A44" s="33" t="s">
        <v>42</v>
      </c>
      <c r="B44" s="43">
        <v>756</v>
      </c>
    </row>
    <row r="45" spans="1:2" x14ac:dyDescent="0.25">
      <c r="A45" s="33" t="s">
        <v>43</v>
      </c>
      <c r="B45" s="43">
        <v>328</v>
      </c>
    </row>
    <row r="46" spans="1:2" x14ac:dyDescent="0.25">
      <c r="A46" s="33" t="s">
        <v>44</v>
      </c>
      <c r="B46" s="43">
        <v>486</v>
      </c>
    </row>
    <row r="47" spans="1:2" x14ac:dyDescent="0.25">
      <c r="A47" s="33" t="s">
        <v>45</v>
      </c>
      <c r="B47" s="43">
        <v>189</v>
      </c>
    </row>
    <row r="48" spans="1:2" x14ac:dyDescent="0.25">
      <c r="A48" s="33" t="s">
        <v>46</v>
      </c>
      <c r="B48" s="43">
        <v>332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789</v>
      </c>
    </row>
    <row r="51" spans="1:2" x14ac:dyDescent="0.25">
      <c r="A51" s="33" t="s">
        <v>49</v>
      </c>
      <c r="B51" s="43">
        <v>238</v>
      </c>
    </row>
    <row r="52" spans="1:2" x14ac:dyDescent="0.25">
      <c r="A52" s="33" t="s">
        <v>50</v>
      </c>
      <c r="B52" s="43">
        <v>1175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650</v>
      </c>
    </row>
    <row r="56" spans="1:2" x14ac:dyDescent="0.25">
      <c r="A56" s="33" t="s">
        <v>54</v>
      </c>
      <c r="B56" s="43">
        <v>363</v>
      </c>
    </row>
    <row r="57" spans="1:2" x14ac:dyDescent="0.25">
      <c r="A57" s="33" t="s">
        <v>55</v>
      </c>
      <c r="B57" s="43">
        <v>220</v>
      </c>
    </row>
    <row r="58" spans="1:2" x14ac:dyDescent="0.25">
      <c r="A58" s="33" t="s">
        <v>56</v>
      </c>
      <c r="B58" s="43">
        <v>105</v>
      </c>
    </row>
    <row r="59" spans="1:2" x14ac:dyDescent="0.25">
      <c r="A59" s="33" t="s">
        <v>57</v>
      </c>
      <c r="B59" s="43">
        <v>169</v>
      </c>
    </row>
    <row r="60" spans="1:2" x14ac:dyDescent="0.25">
      <c r="A60" s="33" t="s">
        <v>58</v>
      </c>
      <c r="B60" s="43">
        <v>284</v>
      </c>
    </row>
    <row r="61" spans="1:2" x14ac:dyDescent="0.25">
      <c r="A61" s="33" t="s">
        <v>59</v>
      </c>
      <c r="B61" s="43">
        <v>6442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346</v>
      </c>
    </row>
    <row r="65" spans="1:2" x14ac:dyDescent="0.25">
      <c r="A65" s="33" t="s">
        <v>63</v>
      </c>
      <c r="B65" s="43">
        <v>624</v>
      </c>
    </row>
    <row r="66" spans="1:2" x14ac:dyDescent="0.25">
      <c r="A66" s="33" t="s">
        <v>64</v>
      </c>
      <c r="B66" s="43">
        <v>1243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1043</v>
      </c>
    </row>
    <row r="69" spans="1:2" x14ac:dyDescent="0.25">
      <c r="A69" s="33" t="s">
        <v>67</v>
      </c>
      <c r="B69" s="43">
        <v>476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421</v>
      </c>
    </row>
    <row r="72" spans="1:2" x14ac:dyDescent="0.25">
      <c r="A72" s="33" t="s">
        <v>70</v>
      </c>
      <c r="B72" s="43">
        <v>270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241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86</v>
      </c>
    </row>
    <row r="77" spans="1:2" x14ac:dyDescent="0.25">
      <c r="A77" s="33" t="s">
        <v>75</v>
      </c>
      <c r="B77" s="43">
        <v>1100</v>
      </c>
    </row>
    <row r="78" spans="1:2" x14ac:dyDescent="0.25">
      <c r="A78" s="33" t="s">
        <v>76</v>
      </c>
      <c r="B78" s="43">
        <v>430</v>
      </c>
    </row>
    <row r="79" spans="1:2" x14ac:dyDescent="0.25">
      <c r="A79" s="33" t="s">
        <v>77</v>
      </c>
      <c r="B79" s="43">
        <v>1462</v>
      </c>
    </row>
    <row r="80" spans="1:2" x14ac:dyDescent="0.25">
      <c r="A80" s="33" t="s">
        <v>78</v>
      </c>
      <c r="B80" s="43">
        <v>616</v>
      </c>
    </row>
    <row r="81" spans="1:2" x14ac:dyDescent="0.25">
      <c r="A81" s="33" t="s">
        <v>79</v>
      </c>
      <c r="B81" s="43">
        <v>1014</v>
      </c>
    </row>
    <row r="82" spans="1:2" x14ac:dyDescent="0.25">
      <c r="A82" s="33" t="s">
        <v>80</v>
      </c>
      <c r="B82" s="43">
        <v>429</v>
      </c>
    </row>
    <row r="83" spans="1:2" x14ac:dyDescent="0.25">
      <c r="A83" s="33" t="s">
        <v>81</v>
      </c>
      <c r="B83" s="43">
        <v>512</v>
      </c>
    </row>
    <row r="84" spans="1:2" x14ac:dyDescent="0.25">
      <c r="A84" s="33" t="s">
        <v>82</v>
      </c>
      <c r="B84" s="43">
        <v>263</v>
      </c>
    </row>
    <row r="85" spans="1:2" x14ac:dyDescent="0.25">
      <c r="A85" s="33" t="s">
        <v>83</v>
      </c>
      <c r="B85" s="43">
        <v>410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499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166</v>
      </c>
    </row>
    <row r="90" spans="1:2" x14ac:dyDescent="0.25">
      <c r="A90" s="33" t="s">
        <v>88</v>
      </c>
      <c r="B90" s="43">
        <v>31</v>
      </c>
    </row>
    <row r="91" spans="1:2" x14ac:dyDescent="0.25">
      <c r="A91" s="33" t="s">
        <v>89</v>
      </c>
      <c r="B91" s="43">
        <v>783</v>
      </c>
    </row>
    <row r="92" spans="1:2" x14ac:dyDescent="0.25">
      <c r="A92" s="33" t="s">
        <v>90</v>
      </c>
      <c r="B92" s="43">
        <v>377</v>
      </c>
    </row>
    <row r="93" spans="1:2" x14ac:dyDescent="0.25">
      <c r="A93" s="33" t="s">
        <v>91</v>
      </c>
      <c r="B93" s="43">
        <v>3434</v>
      </c>
    </row>
    <row r="94" spans="1:2" x14ac:dyDescent="0.25">
      <c r="A94" s="33" t="s">
        <v>92</v>
      </c>
      <c r="B94" s="43">
        <v>154</v>
      </c>
    </row>
    <row r="95" spans="1:2" x14ac:dyDescent="0.25">
      <c r="A95" s="33" t="s">
        <v>93</v>
      </c>
      <c r="B95" s="43">
        <v>78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1256</v>
      </c>
    </row>
    <row r="98" spans="1:2" x14ac:dyDescent="0.25">
      <c r="A98" s="33" t="s">
        <v>96</v>
      </c>
      <c r="B98" s="43">
        <v>272</v>
      </c>
    </row>
    <row r="99" spans="1:2" x14ac:dyDescent="0.25">
      <c r="A99" s="33" t="s">
        <v>97</v>
      </c>
      <c r="B99" s="43">
        <v>579</v>
      </c>
    </row>
    <row r="100" spans="1:2" x14ac:dyDescent="0.25">
      <c r="A100" s="33" t="s">
        <v>98</v>
      </c>
      <c r="B100" s="43">
        <v>212</v>
      </c>
    </row>
    <row r="101" spans="1:2" x14ac:dyDescent="0.25">
      <c r="A101" s="33" t="s">
        <v>99</v>
      </c>
      <c r="B101" s="43">
        <v>85</v>
      </c>
    </row>
    <row r="102" spans="1:2" x14ac:dyDescent="0.25">
      <c r="A102" s="35" t="s">
        <v>101</v>
      </c>
      <c r="B102" s="41">
        <v>60469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30" customWidth="1"/>
    <col min="2" max="2" width="12.66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7" ht="15.75" customHeight="1" x14ac:dyDescent="0.3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3" t="s">
        <v>1</v>
      </c>
      <c r="B3" s="43">
        <v>139</v>
      </c>
    </row>
    <row r="4" spans="1:27" x14ac:dyDescent="0.25">
      <c r="A4" s="33" t="s">
        <v>2</v>
      </c>
      <c r="B4" s="43">
        <v>45</v>
      </c>
    </row>
    <row r="5" spans="1:27" x14ac:dyDescent="0.25">
      <c r="A5" s="33" t="s">
        <v>3</v>
      </c>
      <c r="B5" s="43">
        <v>132</v>
      </c>
    </row>
    <row r="6" spans="1:27" x14ac:dyDescent="0.25">
      <c r="A6" s="33" t="s">
        <v>4</v>
      </c>
      <c r="B6" s="43">
        <v>90</v>
      </c>
    </row>
    <row r="7" spans="1:27" x14ac:dyDescent="0.25">
      <c r="A7" s="33" t="s">
        <v>5</v>
      </c>
      <c r="B7" s="43">
        <v>73</v>
      </c>
    </row>
    <row r="8" spans="1:27" x14ac:dyDescent="0.25">
      <c r="A8" s="33" t="s">
        <v>6</v>
      </c>
      <c r="B8" s="43">
        <v>273</v>
      </c>
      <c r="F8" s="90"/>
    </row>
    <row r="9" spans="1:27" x14ac:dyDescent="0.25">
      <c r="A9" s="33" t="s">
        <v>7</v>
      </c>
      <c r="B9" s="43">
        <v>125</v>
      </c>
    </row>
    <row r="10" spans="1:27" x14ac:dyDescent="0.25">
      <c r="A10" s="33" t="s">
        <v>8</v>
      </c>
      <c r="B10" s="43">
        <v>250</v>
      </c>
    </row>
    <row r="11" spans="1:27" x14ac:dyDescent="0.25">
      <c r="A11" s="33" t="s">
        <v>9</v>
      </c>
      <c r="B11" s="43">
        <v>424</v>
      </c>
    </row>
    <row r="12" spans="1:27" x14ac:dyDescent="0.25">
      <c r="A12" s="33" t="s">
        <v>10</v>
      </c>
      <c r="B12" s="43">
        <v>1401</v>
      </c>
    </row>
    <row r="13" spans="1:27" x14ac:dyDescent="0.25">
      <c r="A13" s="33" t="s">
        <v>11</v>
      </c>
      <c r="B13" s="43">
        <v>421</v>
      </c>
    </row>
    <row r="14" spans="1:27" x14ac:dyDescent="0.25">
      <c r="A14" s="33" t="s">
        <v>12</v>
      </c>
      <c r="B14" s="43">
        <v>1065</v>
      </c>
    </row>
    <row r="15" spans="1:27" x14ac:dyDescent="0.25">
      <c r="A15" s="33" t="s">
        <v>13</v>
      </c>
      <c r="B15" s="43">
        <v>447</v>
      </c>
    </row>
    <row r="16" spans="1:27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363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1008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75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630</v>
      </c>
    </row>
    <row r="25" spans="1:2" x14ac:dyDescent="0.25">
      <c r="A25" s="33" t="s">
        <v>23</v>
      </c>
      <c r="B25" s="43">
        <v>372</v>
      </c>
    </row>
    <row r="26" spans="1:2" x14ac:dyDescent="0.25">
      <c r="A26" s="33" t="s">
        <v>24</v>
      </c>
      <c r="B26" s="43">
        <v>594</v>
      </c>
    </row>
    <row r="27" spans="1:2" x14ac:dyDescent="0.25">
      <c r="A27" s="33" t="s">
        <v>25</v>
      </c>
      <c r="B27" s="43">
        <v>1928</v>
      </c>
    </row>
    <row r="28" spans="1:2" x14ac:dyDescent="0.25">
      <c r="A28" s="33" t="s">
        <v>26</v>
      </c>
      <c r="B28" s="43">
        <v>82</v>
      </c>
    </row>
    <row r="29" spans="1:2" x14ac:dyDescent="0.25">
      <c r="A29" s="33" t="s">
        <v>27</v>
      </c>
      <c r="B29" s="43">
        <v>75</v>
      </c>
    </row>
    <row r="30" spans="1:2" x14ac:dyDescent="0.25">
      <c r="A30" s="33" t="s">
        <v>28</v>
      </c>
      <c r="B30" s="43">
        <v>1049</v>
      </c>
    </row>
    <row r="31" spans="1:2" x14ac:dyDescent="0.25">
      <c r="A31" s="33" t="s">
        <v>29</v>
      </c>
      <c r="B31" s="43">
        <v>146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1467</v>
      </c>
    </row>
    <row r="34" spans="1:2" x14ac:dyDescent="0.25">
      <c r="A34" s="33" t="s">
        <v>32</v>
      </c>
      <c r="B34" s="43">
        <v>407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379</v>
      </c>
    </row>
    <row r="37" spans="1:2" x14ac:dyDescent="0.25">
      <c r="A37" s="33" t="s">
        <v>35</v>
      </c>
      <c r="B37" s="43">
        <v>1260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3771</v>
      </c>
    </row>
    <row r="43" spans="1:2" x14ac:dyDescent="0.25">
      <c r="A43" s="33" t="s">
        <v>41</v>
      </c>
      <c r="B43" s="43">
        <v>313</v>
      </c>
    </row>
    <row r="44" spans="1:2" x14ac:dyDescent="0.25">
      <c r="A44" s="33" t="s">
        <v>42</v>
      </c>
      <c r="B44" s="43">
        <v>623</v>
      </c>
    </row>
    <row r="45" spans="1:2" x14ac:dyDescent="0.25">
      <c r="A45" s="33" t="s">
        <v>43</v>
      </c>
      <c r="B45" s="43">
        <v>279</v>
      </c>
    </row>
    <row r="46" spans="1:2" x14ac:dyDescent="0.25">
      <c r="A46" s="33" t="s">
        <v>44</v>
      </c>
      <c r="B46" s="43">
        <v>426</v>
      </c>
    </row>
    <row r="47" spans="1:2" x14ac:dyDescent="0.25">
      <c r="A47" s="33" t="s">
        <v>45</v>
      </c>
      <c r="B47" s="43">
        <v>146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630</v>
      </c>
    </row>
    <row r="51" spans="1:2" x14ac:dyDescent="0.25">
      <c r="A51" s="33" t="s">
        <v>49</v>
      </c>
      <c r="B51" s="43">
        <v>190</v>
      </c>
    </row>
    <row r="52" spans="1:2" x14ac:dyDescent="0.25">
      <c r="A52" s="33" t="s">
        <v>50</v>
      </c>
      <c r="B52" s="43">
        <v>940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326</v>
      </c>
    </row>
    <row r="55" spans="1:2" x14ac:dyDescent="0.25">
      <c r="A55" s="33" t="s">
        <v>53</v>
      </c>
      <c r="B55" s="43">
        <v>518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164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5638</v>
      </c>
    </row>
    <row r="62" spans="1:2" x14ac:dyDescent="0.25">
      <c r="A62" s="33" t="s">
        <v>60</v>
      </c>
      <c r="B62" s="43">
        <v>32</v>
      </c>
    </row>
    <row r="63" spans="1:2" x14ac:dyDescent="0.25">
      <c r="A63" s="33" t="s">
        <v>61</v>
      </c>
      <c r="B63" s="43">
        <v>174</v>
      </c>
    </row>
    <row r="64" spans="1:2" x14ac:dyDescent="0.25">
      <c r="A64" s="33" t="s">
        <v>62</v>
      </c>
      <c r="B64" s="43">
        <v>330</v>
      </c>
    </row>
    <row r="65" spans="1:2" x14ac:dyDescent="0.25">
      <c r="A65" s="33" t="s">
        <v>63</v>
      </c>
      <c r="B65" s="43">
        <v>548</v>
      </c>
    </row>
    <row r="66" spans="1:2" x14ac:dyDescent="0.25">
      <c r="A66" s="33" t="s">
        <v>64</v>
      </c>
      <c r="B66" s="43">
        <v>1107</v>
      </c>
    </row>
    <row r="67" spans="1:2" x14ac:dyDescent="0.25">
      <c r="A67" s="33" t="s">
        <v>65</v>
      </c>
      <c r="B67" s="43">
        <v>149</v>
      </c>
    </row>
    <row r="68" spans="1:2" x14ac:dyDescent="0.25">
      <c r="A68" s="33" t="s">
        <v>66</v>
      </c>
      <c r="B68" s="43">
        <v>844</v>
      </c>
    </row>
    <row r="69" spans="1:2" x14ac:dyDescent="0.25">
      <c r="A69" s="33" t="s">
        <v>67</v>
      </c>
      <c r="B69" s="43">
        <v>370</v>
      </c>
    </row>
    <row r="70" spans="1:2" x14ac:dyDescent="0.25">
      <c r="A70" s="33" t="s">
        <v>68</v>
      </c>
      <c r="B70" s="43">
        <v>74</v>
      </c>
    </row>
    <row r="71" spans="1:2" x14ac:dyDescent="0.25">
      <c r="A71" s="33" t="s">
        <v>69</v>
      </c>
      <c r="B71" s="43">
        <v>340</v>
      </c>
    </row>
    <row r="72" spans="1:2" x14ac:dyDescent="0.25">
      <c r="A72" s="33" t="s">
        <v>70</v>
      </c>
      <c r="B72" s="43">
        <v>259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216</v>
      </c>
    </row>
    <row r="75" spans="1:2" x14ac:dyDescent="0.25">
      <c r="A75" s="33" t="s">
        <v>73</v>
      </c>
      <c r="B75" s="43">
        <v>1024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916</v>
      </c>
    </row>
    <row r="78" spans="1:2" x14ac:dyDescent="0.25">
      <c r="A78" s="33" t="s">
        <v>76</v>
      </c>
      <c r="B78" s="43">
        <v>342</v>
      </c>
    </row>
    <row r="79" spans="1:2" x14ac:dyDescent="0.25">
      <c r="A79" s="33" t="s">
        <v>77</v>
      </c>
      <c r="B79" s="43">
        <v>1219</v>
      </c>
    </row>
    <row r="80" spans="1:2" x14ac:dyDescent="0.25">
      <c r="A80" s="33" t="s">
        <v>78</v>
      </c>
      <c r="B80" s="43">
        <v>471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460</v>
      </c>
    </row>
    <row r="84" spans="1:2" x14ac:dyDescent="0.25">
      <c r="A84" s="33" t="s">
        <v>82</v>
      </c>
      <c r="B84" s="43">
        <v>260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120</v>
      </c>
    </row>
    <row r="90" spans="1:2" x14ac:dyDescent="0.25">
      <c r="A90" s="33" t="s">
        <v>88</v>
      </c>
      <c r="B90" s="43">
        <v>21</v>
      </c>
    </row>
    <row r="91" spans="1:2" x14ac:dyDescent="0.25">
      <c r="A91" s="33" t="s">
        <v>89</v>
      </c>
      <c r="B91" s="43">
        <v>656</v>
      </c>
    </row>
    <row r="92" spans="1:2" x14ac:dyDescent="0.25">
      <c r="A92" s="33" t="s">
        <v>90</v>
      </c>
      <c r="B92" s="43">
        <v>370</v>
      </c>
    </row>
    <row r="93" spans="1:2" x14ac:dyDescent="0.25">
      <c r="A93" s="33" t="s">
        <v>91</v>
      </c>
      <c r="B93" s="43">
        <v>2664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74</v>
      </c>
    </row>
    <row r="96" spans="1:2" x14ac:dyDescent="0.25">
      <c r="A96" s="33" t="s">
        <v>94</v>
      </c>
      <c r="B96" s="43">
        <v>121</v>
      </c>
    </row>
    <row r="97" spans="1:2" x14ac:dyDescent="0.25">
      <c r="A97" s="33" t="s">
        <v>95</v>
      </c>
      <c r="B97" s="43">
        <v>846</v>
      </c>
    </row>
    <row r="98" spans="1:2" x14ac:dyDescent="0.25">
      <c r="A98" s="33" t="s">
        <v>96</v>
      </c>
      <c r="B98" s="43">
        <v>221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201</v>
      </c>
    </row>
    <row r="101" spans="1:2" x14ac:dyDescent="0.25">
      <c r="A101" s="33" t="s">
        <v>99</v>
      </c>
      <c r="B101" s="43">
        <v>49</v>
      </c>
    </row>
    <row r="102" spans="1:2" x14ac:dyDescent="0.25">
      <c r="A102" s="35" t="s">
        <v>101</v>
      </c>
      <c r="B102" s="41">
        <v>50768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156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142</v>
      </c>
    </row>
    <row r="6" spans="1:28" x14ac:dyDescent="0.25">
      <c r="A6" s="33" t="s">
        <v>4</v>
      </c>
      <c r="B6" s="43">
        <v>97</v>
      </c>
    </row>
    <row r="7" spans="1:28" x14ac:dyDescent="0.25">
      <c r="A7" s="33" t="s">
        <v>5</v>
      </c>
      <c r="B7" s="43">
        <v>67</v>
      </c>
    </row>
    <row r="8" spans="1:28" x14ac:dyDescent="0.25">
      <c r="A8" s="33" t="s">
        <v>6</v>
      </c>
      <c r="B8" s="43">
        <v>302</v>
      </c>
      <c r="F8" s="90"/>
    </row>
    <row r="9" spans="1:28" x14ac:dyDescent="0.25">
      <c r="A9" s="33" t="s">
        <v>7</v>
      </c>
      <c r="B9" s="43">
        <v>133</v>
      </c>
    </row>
    <row r="10" spans="1:28" x14ac:dyDescent="0.25">
      <c r="A10" s="33" t="s">
        <v>8</v>
      </c>
      <c r="B10" s="43">
        <v>225</v>
      </c>
    </row>
    <row r="11" spans="1:28" x14ac:dyDescent="0.25">
      <c r="A11" s="33" t="s">
        <v>9</v>
      </c>
      <c r="B11" s="43">
        <v>491</v>
      </c>
    </row>
    <row r="12" spans="1:28" x14ac:dyDescent="0.25">
      <c r="A12" s="33" t="s">
        <v>10</v>
      </c>
      <c r="B12" s="43">
        <v>1407</v>
      </c>
    </row>
    <row r="13" spans="1:28" x14ac:dyDescent="0.25">
      <c r="A13" s="33" t="s">
        <v>11</v>
      </c>
      <c r="B13" s="43">
        <v>443</v>
      </c>
    </row>
    <row r="14" spans="1:28" x14ac:dyDescent="0.25">
      <c r="A14" s="33" t="s">
        <v>12</v>
      </c>
      <c r="B14" s="43">
        <v>1091</v>
      </c>
    </row>
    <row r="15" spans="1:28" x14ac:dyDescent="0.25">
      <c r="A15" s="33" t="s">
        <v>13</v>
      </c>
      <c r="B15" s="43">
        <v>459</v>
      </c>
    </row>
    <row r="16" spans="1:28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351</v>
      </c>
    </row>
    <row r="18" spans="1:2" x14ac:dyDescent="0.25">
      <c r="A18" s="33" t="s">
        <v>16</v>
      </c>
      <c r="B18" s="43">
        <v>110</v>
      </c>
    </row>
    <row r="19" spans="1:2" x14ac:dyDescent="0.25">
      <c r="A19" s="33" t="s">
        <v>17</v>
      </c>
      <c r="B19" s="43">
        <v>1109</v>
      </c>
    </row>
    <row r="20" spans="1:2" x14ac:dyDescent="0.25">
      <c r="A20" s="33" t="s">
        <v>18</v>
      </c>
      <c r="B20" s="43">
        <v>189</v>
      </c>
    </row>
    <row r="21" spans="1:2" x14ac:dyDescent="0.25">
      <c r="A21" s="33" t="s">
        <v>19</v>
      </c>
      <c r="B21" s="43">
        <v>121</v>
      </c>
    </row>
    <row r="22" spans="1:2" x14ac:dyDescent="0.25">
      <c r="A22" s="33" t="s">
        <v>20</v>
      </c>
      <c r="B22" s="43">
        <v>89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700</v>
      </c>
    </row>
    <row r="25" spans="1:2" x14ac:dyDescent="0.25">
      <c r="A25" s="33" t="s">
        <v>23</v>
      </c>
      <c r="B25" s="43">
        <v>382</v>
      </c>
    </row>
    <row r="26" spans="1:2" x14ac:dyDescent="0.25">
      <c r="A26" s="33" t="s">
        <v>24</v>
      </c>
      <c r="B26" s="43">
        <v>591</v>
      </c>
    </row>
    <row r="27" spans="1:2" x14ac:dyDescent="0.25">
      <c r="A27" s="33" t="s">
        <v>25</v>
      </c>
      <c r="B27" s="43">
        <v>2017</v>
      </c>
    </row>
    <row r="28" spans="1:2" x14ac:dyDescent="0.25">
      <c r="A28" s="33" t="s">
        <v>26</v>
      </c>
      <c r="B28" s="43">
        <v>79</v>
      </c>
    </row>
    <row r="29" spans="1:2" x14ac:dyDescent="0.25">
      <c r="A29" s="33" t="s">
        <v>27</v>
      </c>
      <c r="B29" s="43">
        <v>93</v>
      </c>
    </row>
    <row r="30" spans="1:2" x14ac:dyDescent="0.25">
      <c r="A30" s="33" t="s">
        <v>28</v>
      </c>
      <c r="B30" s="43">
        <v>1101</v>
      </c>
    </row>
    <row r="31" spans="1:2" x14ac:dyDescent="0.25">
      <c r="A31" s="33" t="s">
        <v>29</v>
      </c>
      <c r="B31" s="43">
        <v>138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1607</v>
      </c>
    </row>
    <row r="34" spans="1:2" x14ac:dyDescent="0.25">
      <c r="A34" s="33" t="s">
        <v>32</v>
      </c>
      <c r="B34" s="43">
        <v>433</v>
      </c>
    </row>
    <row r="35" spans="1:2" x14ac:dyDescent="0.25">
      <c r="A35" s="33" t="s">
        <v>33</v>
      </c>
      <c r="B35" s="43">
        <v>1888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1300</v>
      </c>
    </row>
    <row r="38" spans="1:2" x14ac:dyDescent="0.25">
      <c r="A38" s="33" t="s">
        <v>36</v>
      </c>
      <c r="B38" s="43">
        <v>48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306</v>
      </c>
    </row>
    <row r="41" spans="1:2" x14ac:dyDescent="0.25">
      <c r="A41" s="33" t="s">
        <v>39</v>
      </c>
      <c r="B41" s="43">
        <v>91</v>
      </c>
    </row>
    <row r="42" spans="1:2" x14ac:dyDescent="0.25">
      <c r="A42" s="33" t="s">
        <v>40</v>
      </c>
      <c r="B42" s="43">
        <v>4131</v>
      </c>
    </row>
    <row r="43" spans="1:2" x14ac:dyDescent="0.25">
      <c r="A43" s="33" t="s">
        <v>41</v>
      </c>
      <c r="B43" s="43">
        <v>383</v>
      </c>
    </row>
    <row r="44" spans="1:2" x14ac:dyDescent="0.25">
      <c r="A44" s="33" t="s">
        <v>42</v>
      </c>
      <c r="B44" s="43">
        <v>754</v>
      </c>
    </row>
    <row r="45" spans="1:2" x14ac:dyDescent="0.25">
      <c r="A45" s="33" t="s">
        <v>43</v>
      </c>
      <c r="B45" s="43">
        <v>246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164</v>
      </c>
    </row>
    <row r="48" spans="1:2" x14ac:dyDescent="0.25">
      <c r="A48" s="33" t="s">
        <v>46</v>
      </c>
      <c r="B48" s="43">
        <v>274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673</v>
      </c>
    </row>
    <row r="51" spans="1:2" x14ac:dyDescent="0.25">
      <c r="A51" s="33" t="s">
        <v>49</v>
      </c>
      <c r="B51" s="43">
        <v>176</v>
      </c>
    </row>
    <row r="52" spans="1:2" x14ac:dyDescent="0.25">
      <c r="A52" s="33" t="s">
        <v>50</v>
      </c>
      <c r="B52" s="43">
        <v>990</v>
      </c>
    </row>
    <row r="53" spans="1:2" x14ac:dyDescent="0.25">
      <c r="A53" s="33" t="s">
        <v>51</v>
      </c>
      <c r="B53" s="43">
        <v>66</v>
      </c>
    </row>
    <row r="54" spans="1:2" x14ac:dyDescent="0.25">
      <c r="A54" s="33" t="s">
        <v>52</v>
      </c>
      <c r="B54" s="43">
        <v>338</v>
      </c>
    </row>
    <row r="55" spans="1:2" x14ac:dyDescent="0.25">
      <c r="A55" s="33" t="s">
        <v>53</v>
      </c>
      <c r="B55" s="43">
        <v>681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205</v>
      </c>
    </row>
    <row r="61" spans="1:2" x14ac:dyDescent="0.25">
      <c r="A61" s="33" t="s">
        <v>59</v>
      </c>
      <c r="B61" s="43">
        <v>6277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594</v>
      </c>
    </row>
    <row r="66" spans="1:2" x14ac:dyDescent="0.25">
      <c r="A66" s="33" t="s">
        <v>64</v>
      </c>
      <c r="B66" s="43">
        <v>1111</v>
      </c>
    </row>
    <row r="67" spans="1:2" x14ac:dyDescent="0.25">
      <c r="A67" s="33" t="s">
        <v>65</v>
      </c>
      <c r="B67" s="43">
        <v>172</v>
      </c>
    </row>
    <row r="68" spans="1:2" x14ac:dyDescent="0.25">
      <c r="A68" s="33" t="s">
        <v>66</v>
      </c>
      <c r="B68" s="43">
        <v>984</v>
      </c>
    </row>
    <row r="69" spans="1:2" x14ac:dyDescent="0.25">
      <c r="A69" s="33" t="s">
        <v>67</v>
      </c>
      <c r="B69" s="43">
        <v>401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274</v>
      </c>
    </row>
    <row r="73" spans="1:2" x14ac:dyDescent="0.25">
      <c r="A73" s="33" t="s">
        <v>71</v>
      </c>
      <c r="B73" s="43">
        <v>82</v>
      </c>
    </row>
    <row r="74" spans="1:2" x14ac:dyDescent="0.25">
      <c r="A74" s="33" t="s">
        <v>72</v>
      </c>
      <c r="B74" s="43">
        <v>217</v>
      </c>
    </row>
    <row r="75" spans="1:2" x14ac:dyDescent="0.25">
      <c r="A75" s="33" t="s">
        <v>73</v>
      </c>
      <c r="B75" s="43">
        <v>1082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1057</v>
      </c>
    </row>
    <row r="78" spans="1:2" x14ac:dyDescent="0.25">
      <c r="A78" s="33" t="s">
        <v>76</v>
      </c>
      <c r="B78" s="43">
        <v>375</v>
      </c>
    </row>
    <row r="79" spans="1:2" x14ac:dyDescent="0.25">
      <c r="A79" s="33" t="s">
        <v>77</v>
      </c>
      <c r="B79" s="43">
        <v>1299</v>
      </c>
    </row>
    <row r="80" spans="1:2" x14ac:dyDescent="0.25">
      <c r="A80" s="33" t="s">
        <v>78</v>
      </c>
      <c r="B80" s="43">
        <v>456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344</v>
      </c>
    </row>
    <row r="83" spans="1:2" x14ac:dyDescent="0.25">
      <c r="A83" s="33" t="s">
        <v>81</v>
      </c>
      <c r="B83" s="43">
        <v>479</v>
      </c>
    </row>
    <row r="84" spans="1:2" x14ac:dyDescent="0.25">
      <c r="A84" s="33" t="s">
        <v>82</v>
      </c>
      <c r="B84" s="43">
        <v>247</v>
      </c>
    </row>
    <row r="85" spans="1:2" x14ac:dyDescent="0.25">
      <c r="A85" s="33" t="s">
        <v>83</v>
      </c>
      <c r="B85" s="43">
        <v>362</v>
      </c>
    </row>
    <row r="86" spans="1:2" x14ac:dyDescent="0.25">
      <c r="A86" s="33" t="s">
        <v>84</v>
      </c>
      <c r="B86" s="43">
        <v>259</v>
      </c>
    </row>
    <row r="87" spans="1:2" x14ac:dyDescent="0.25">
      <c r="A87" s="33" t="s">
        <v>85</v>
      </c>
      <c r="B87" s="43">
        <v>387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696</v>
      </c>
    </row>
    <row r="92" spans="1:2" x14ac:dyDescent="0.25">
      <c r="A92" s="33" t="s">
        <v>90</v>
      </c>
      <c r="B92" s="43">
        <v>397</v>
      </c>
    </row>
    <row r="93" spans="1:2" x14ac:dyDescent="0.25">
      <c r="A93" s="33" t="s">
        <v>91</v>
      </c>
      <c r="B93" s="43">
        <v>2955</v>
      </c>
    </row>
    <row r="94" spans="1:2" x14ac:dyDescent="0.25">
      <c r="A94" s="33" t="s">
        <v>92</v>
      </c>
      <c r="B94" s="43">
        <v>164</v>
      </c>
    </row>
    <row r="95" spans="1:2" x14ac:dyDescent="0.25">
      <c r="A95" s="33" t="s">
        <v>93</v>
      </c>
      <c r="B95" s="43">
        <v>69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878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533</v>
      </c>
    </row>
    <row r="100" spans="1:2" x14ac:dyDescent="0.25">
      <c r="A100" s="33" t="s">
        <v>98</v>
      </c>
      <c r="B100" s="43">
        <v>169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54436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4414062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183</v>
      </c>
    </row>
    <row r="4" spans="1:28" x14ac:dyDescent="0.25">
      <c r="A4" s="33" t="s">
        <v>2</v>
      </c>
      <c r="B4" s="43">
        <v>40</v>
      </c>
    </row>
    <row r="5" spans="1:28" x14ac:dyDescent="0.25">
      <c r="A5" s="33" t="s">
        <v>3</v>
      </c>
      <c r="B5" s="43">
        <v>145</v>
      </c>
    </row>
    <row r="6" spans="1:28" x14ac:dyDescent="0.25">
      <c r="A6" s="33" t="s">
        <v>4</v>
      </c>
      <c r="B6" s="43">
        <v>101</v>
      </c>
    </row>
    <row r="7" spans="1:28" x14ac:dyDescent="0.25">
      <c r="A7" s="33" t="s">
        <v>5</v>
      </c>
      <c r="B7" s="43">
        <v>52</v>
      </c>
    </row>
    <row r="8" spans="1:28" x14ac:dyDescent="0.25">
      <c r="A8" s="33" t="s">
        <v>6</v>
      </c>
      <c r="B8" s="43">
        <v>285</v>
      </c>
      <c r="F8" s="90"/>
    </row>
    <row r="9" spans="1:28" x14ac:dyDescent="0.25">
      <c r="A9" s="33" t="s">
        <v>7</v>
      </c>
      <c r="B9" s="43">
        <v>196</v>
      </c>
    </row>
    <row r="10" spans="1:28" x14ac:dyDescent="0.25">
      <c r="A10" s="33" t="s">
        <v>8</v>
      </c>
      <c r="B10" s="43">
        <v>573</v>
      </c>
    </row>
    <row r="11" spans="1:28" x14ac:dyDescent="0.25">
      <c r="A11" s="33" t="s">
        <v>9</v>
      </c>
      <c r="B11" s="43">
        <v>452</v>
      </c>
    </row>
    <row r="12" spans="1:28" x14ac:dyDescent="0.25">
      <c r="A12" s="33" t="s">
        <v>10</v>
      </c>
      <c r="B12" s="43">
        <v>1462</v>
      </c>
    </row>
    <row r="13" spans="1:28" x14ac:dyDescent="0.25">
      <c r="A13" s="33" t="s">
        <v>11</v>
      </c>
      <c r="B13" s="43">
        <v>463</v>
      </c>
    </row>
    <row r="14" spans="1:28" x14ac:dyDescent="0.25">
      <c r="A14" s="33" t="s">
        <v>12</v>
      </c>
      <c r="B14" s="43">
        <v>980</v>
      </c>
    </row>
    <row r="15" spans="1:28" x14ac:dyDescent="0.25">
      <c r="A15" s="33" t="s">
        <v>13</v>
      </c>
      <c r="B15" s="43">
        <v>493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355</v>
      </c>
    </row>
    <row r="18" spans="1:2" x14ac:dyDescent="0.25">
      <c r="A18" s="33" t="s">
        <v>16</v>
      </c>
      <c r="B18" s="43">
        <v>125</v>
      </c>
    </row>
    <row r="19" spans="1:2" x14ac:dyDescent="0.25">
      <c r="A19" s="33" t="s">
        <v>17</v>
      </c>
      <c r="B19" s="43">
        <v>1057</v>
      </c>
    </row>
    <row r="20" spans="1:2" x14ac:dyDescent="0.25">
      <c r="A20" s="33" t="s">
        <v>18</v>
      </c>
      <c r="B20" s="43">
        <v>208</v>
      </c>
    </row>
    <row r="21" spans="1:2" x14ac:dyDescent="0.25">
      <c r="A21" s="33" t="s">
        <v>19</v>
      </c>
      <c r="B21" s="43">
        <v>140</v>
      </c>
    </row>
    <row r="22" spans="1:2" x14ac:dyDescent="0.25">
      <c r="A22" s="33" t="s">
        <v>20</v>
      </c>
      <c r="B22" s="43">
        <v>97</v>
      </c>
    </row>
    <row r="23" spans="1:2" x14ac:dyDescent="0.25">
      <c r="A23" s="33" t="s">
        <v>21</v>
      </c>
      <c r="B23" s="43">
        <v>45</v>
      </c>
    </row>
    <row r="24" spans="1:2" x14ac:dyDescent="0.25">
      <c r="A24" s="33" t="s">
        <v>22</v>
      </c>
      <c r="B24" s="43">
        <v>699</v>
      </c>
    </row>
    <row r="25" spans="1:2" x14ac:dyDescent="0.25">
      <c r="A25" s="33" t="s">
        <v>23</v>
      </c>
      <c r="B25" s="43">
        <v>359</v>
      </c>
    </row>
    <row r="26" spans="1:2" x14ac:dyDescent="0.25">
      <c r="A26" s="33" t="s">
        <v>24</v>
      </c>
      <c r="B26" s="43">
        <v>597</v>
      </c>
    </row>
    <row r="27" spans="1:2" x14ac:dyDescent="0.25">
      <c r="A27" s="33" t="s">
        <v>25</v>
      </c>
      <c r="B27" s="43">
        <v>4905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1056</v>
      </c>
    </row>
    <row r="31" spans="1:2" x14ac:dyDescent="0.25">
      <c r="A31" s="33" t="s">
        <v>29</v>
      </c>
      <c r="B31" s="43">
        <v>145</v>
      </c>
    </row>
    <row r="32" spans="1:2" x14ac:dyDescent="0.25">
      <c r="A32" s="33" t="s">
        <v>30</v>
      </c>
      <c r="B32" s="43">
        <v>316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399</v>
      </c>
    </row>
    <row r="35" spans="1:2" x14ac:dyDescent="0.25">
      <c r="A35" s="33" t="s">
        <v>33</v>
      </c>
      <c r="B35" s="43">
        <v>1803</v>
      </c>
    </row>
    <row r="36" spans="1:2" x14ac:dyDescent="0.25">
      <c r="A36" s="33" t="s">
        <v>34</v>
      </c>
      <c r="B36" s="43">
        <v>336</v>
      </c>
    </row>
    <row r="37" spans="1:2" x14ac:dyDescent="0.25">
      <c r="A37" s="33" t="s">
        <v>35</v>
      </c>
      <c r="B37" s="43">
        <v>1307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181</v>
      </c>
    </row>
    <row r="42" spans="1:2" x14ac:dyDescent="0.25">
      <c r="A42" s="33" t="s">
        <v>40</v>
      </c>
      <c r="B42" s="43">
        <v>4044</v>
      </c>
    </row>
    <row r="43" spans="1:2" x14ac:dyDescent="0.25">
      <c r="A43" s="33" t="s">
        <v>41</v>
      </c>
      <c r="B43" s="43">
        <v>928</v>
      </c>
    </row>
    <row r="44" spans="1:2" x14ac:dyDescent="0.25">
      <c r="A44" s="33" t="s">
        <v>42</v>
      </c>
      <c r="B44" s="43">
        <v>2395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408</v>
      </c>
    </row>
    <row r="47" spans="1:2" x14ac:dyDescent="0.25">
      <c r="A47" s="33" t="s">
        <v>45</v>
      </c>
      <c r="B47" s="43">
        <v>173</v>
      </c>
    </row>
    <row r="48" spans="1:2" x14ac:dyDescent="0.25">
      <c r="A48" s="33" t="s">
        <v>46</v>
      </c>
      <c r="B48" s="43">
        <v>820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685</v>
      </c>
    </row>
    <row r="51" spans="1:2" x14ac:dyDescent="0.25">
      <c r="A51" s="33" t="s">
        <v>49</v>
      </c>
      <c r="B51" s="43">
        <v>196</v>
      </c>
    </row>
    <row r="52" spans="1:2" x14ac:dyDescent="0.25">
      <c r="A52" s="33" t="s">
        <v>50</v>
      </c>
      <c r="B52" s="43">
        <v>1543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1244</v>
      </c>
    </row>
    <row r="55" spans="1:2" x14ac:dyDescent="0.25">
      <c r="A55" s="33" t="s">
        <v>53</v>
      </c>
      <c r="B55" s="43">
        <v>683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222</v>
      </c>
    </row>
    <row r="61" spans="1:2" x14ac:dyDescent="0.25">
      <c r="A61" s="33" t="s">
        <v>59</v>
      </c>
      <c r="B61" s="43">
        <v>5591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196</v>
      </c>
    </row>
    <row r="64" spans="1:2" x14ac:dyDescent="0.25">
      <c r="A64" s="33" t="s">
        <v>62</v>
      </c>
      <c r="B64" s="43">
        <v>304</v>
      </c>
    </row>
    <row r="65" spans="1:2" x14ac:dyDescent="0.25">
      <c r="A65" s="33" t="s">
        <v>63</v>
      </c>
      <c r="B65" s="43">
        <v>579</v>
      </c>
    </row>
    <row r="66" spans="1:2" x14ac:dyDescent="0.25">
      <c r="A66" s="33" t="s">
        <v>64</v>
      </c>
      <c r="B66" s="43">
        <v>1024</v>
      </c>
    </row>
    <row r="67" spans="1:2" x14ac:dyDescent="0.25">
      <c r="A67" s="33" t="s">
        <v>65</v>
      </c>
      <c r="B67" s="43">
        <v>130</v>
      </c>
    </row>
    <row r="68" spans="1:2" x14ac:dyDescent="0.25">
      <c r="A68" s="33" t="s">
        <v>66</v>
      </c>
      <c r="B68" s="43">
        <v>909</v>
      </c>
    </row>
    <row r="69" spans="1:2" x14ac:dyDescent="0.25">
      <c r="A69" s="33" t="s">
        <v>67</v>
      </c>
      <c r="B69" s="43">
        <v>385</v>
      </c>
    </row>
    <row r="70" spans="1:2" x14ac:dyDescent="0.25">
      <c r="A70" s="33" t="s">
        <v>68</v>
      </c>
      <c r="B70" s="43">
        <v>65</v>
      </c>
    </row>
    <row r="71" spans="1:2" x14ac:dyDescent="0.25">
      <c r="A71" s="33" t="s">
        <v>69</v>
      </c>
      <c r="B71" s="43">
        <v>343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1592</v>
      </c>
    </row>
    <row r="76" spans="1:2" x14ac:dyDescent="0.25">
      <c r="A76" s="33" t="s">
        <v>74</v>
      </c>
      <c r="B76" s="43">
        <v>68</v>
      </c>
    </row>
    <row r="77" spans="1:2" x14ac:dyDescent="0.25">
      <c r="A77" s="33" t="s">
        <v>75</v>
      </c>
      <c r="B77" s="43">
        <v>1112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1793</v>
      </c>
    </row>
    <row r="80" spans="1:2" x14ac:dyDescent="0.25">
      <c r="A80" s="33" t="s">
        <v>78</v>
      </c>
      <c r="B80" s="43">
        <v>492</v>
      </c>
    </row>
    <row r="81" spans="1:2" x14ac:dyDescent="0.25">
      <c r="A81" s="33" t="s">
        <v>79</v>
      </c>
      <c r="B81" s="43">
        <v>841</v>
      </c>
    </row>
    <row r="82" spans="1:2" x14ac:dyDescent="0.25">
      <c r="A82" s="33" t="s">
        <v>80</v>
      </c>
      <c r="B82" s="43">
        <v>294</v>
      </c>
    </row>
    <row r="83" spans="1:2" x14ac:dyDescent="0.25">
      <c r="A83" s="33" t="s">
        <v>81</v>
      </c>
      <c r="B83" s="43">
        <v>1770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325</v>
      </c>
    </row>
    <row r="86" spans="1:2" x14ac:dyDescent="0.25">
      <c r="A86" s="33" t="s">
        <v>84</v>
      </c>
      <c r="B86" s="43">
        <v>258</v>
      </c>
    </row>
    <row r="87" spans="1:2" x14ac:dyDescent="0.25">
      <c r="A87" s="33" t="s">
        <v>85</v>
      </c>
      <c r="B87" s="43">
        <v>400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341</v>
      </c>
    </row>
    <row r="93" spans="1:2" x14ac:dyDescent="0.25">
      <c r="A93" s="33" t="s">
        <v>91</v>
      </c>
      <c r="B93" s="43">
        <v>7321</v>
      </c>
    </row>
    <row r="94" spans="1:2" x14ac:dyDescent="0.25">
      <c r="A94" s="33" t="s">
        <v>92</v>
      </c>
      <c r="B94" s="43">
        <v>140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148</v>
      </c>
    </row>
    <row r="97" spans="1:2" x14ac:dyDescent="0.25">
      <c r="A97" s="33" t="s">
        <v>95</v>
      </c>
      <c r="B97" s="43">
        <v>833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567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81</v>
      </c>
    </row>
    <row r="102" spans="1:2" x14ac:dyDescent="0.25">
      <c r="A102" s="35" t="s">
        <v>101</v>
      </c>
      <c r="B102" s="41">
        <v>67181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153</v>
      </c>
    </row>
    <row r="4" spans="1:28" x14ac:dyDescent="0.25">
      <c r="A4" s="33" t="s">
        <v>2</v>
      </c>
      <c r="B4" s="43">
        <v>48</v>
      </c>
    </row>
    <row r="5" spans="1:28" x14ac:dyDescent="0.25">
      <c r="A5" s="33" t="s">
        <v>3</v>
      </c>
      <c r="B5" s="43">
        <v>128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62</v>
      </c>
    </row>
    <row r="8" spans="1:28" x14ac:dyDescent="0.25">
      <c r="A8" s="33" t="s">
        <v>6</v>
      </c>
      <c r="B8" s="43">
        <v>242</v>
      </c>
      <c r="F8" s="90"/>
    </row>
    <row r="9" spans="1:28" x14ac:dyDescent="0.25">
      <c r="A9" s="33" t="s">
        <v>7</v>
      </c>
      <c r="B9" s="43">
        <v>125</v>
      </c>
    </row>
    <row r="10" spans="1:28" x14ac:dyDescent="0.25">
      <c r="A10" s="33" t="s">
        <v>8</v>
      </c>
      <c r="B10" s="43">
        <v>252</v>
      </c>
    </row>
    <row r="11" spans="1:28" x14ac:dyDescent="0.25">
      <c r="A11" s="33" t="s">
        <v>9</v>
      </c>
      <c r="B11" s="43">
        <v>384</v>
      </c>
    </row>
    <row r="12" spans="1:28" x14ac:dyDescent="0.25">
      <c r="A12" s="33" t="s">
        <v>10</v>
      </c>
      <c r="B12" s="43">
        <v>1348</v>
      </c>
    </row>
    <row r="13" spans="1:28" x14ac:dyDescent="0.25">
      <c r="A13" s="33" t="s">
        <v>11</v>
      </c>
      <c r="B13" s="43">
        <v>414</v>
      </c>
    </row>
    <row r="14" spans="1:28" x14ac:dyDescent="0.25">
      <c r="A14" s="33" t="s">
        <v>12</v>
      </c>
      <c r="B14" s="43">
        <v>854</v>
      </c>
    </row>
    <row r="15" spans="1:28" x14ac:dyDescent="0.25">
      <c r="A15" s="33" t="s">
        <v>13</v>
      </c>
      <c r="B15" s="43">
        <v>431</v>
      </c>
    </row>
    <row r="16" spans="1:28" x14ac:dyDescent="0.25">
      <c r="A16" s="33" t="s">
        <v>14</v>
      </c>
      <c r="B16" s="43">
        <v>29</v>
      </c>
    </row>
    <row r="17" spans="1:2" x14ac:dyDescent="0.25">
      <c r="A17" s="33" t="s">
        <v>15</v>
      </c>
      <c r="B17" s="43">
        <v>300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978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116</v>
      </c>
    </row>
    <row r="22" spans="1:2" x14ac:dyDescent="0.25">
      <c r="A22" s="33" t="s">
        <v>20</v>
      </c>
      <c r="B22" s="43">
        <v>88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641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553</v>
      </c>
    </row>
    <row r="27" spans="1:2" x14ac:dyDescent="0.25">
      <c r="A27" s="33" t="s">
        <v>25</v>
      </c>
      <c r="B27" s="43">
        <v>1832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91</v>
      </c>
    </row>
    <row r="30" spans="1:2" x14ac:dyDescent="0.25">
      <c r="A30" s="33" t="s">
        <v>28</v>
      </c>
      <c r="B30" s="43">
        <v>1007</v>
      </c>
    </row>
    <row r="31" spans="1:2" x14ac:dyDescent="0.25">
      <c r="A31" s="33" t="s">
        <v>29</v>
      </c>
      <c r="B31" s="43">
        <v>153</v>
      </c>
    </row>
    <row r="32" spans="1:2" x14ac:dyDescent="0.25">
      <c r="A32" s="33" t="s">
        <v>30</v>
      </c>
      <c r="B32" s="43">
        <v>294</v>
      </c>
    </row>
    <row r="33" spans="1:2" x14ac:dyDescent="0.25">
      <c r="A33" s="33" t="s">
        <v>31</v>
      </c>
      <c r="B33" s="43">
        <v>1334</v>
      </c>
    </row>
    <row r="34" spans="1:2" x14ac:dyDescent="0.25">
      <c r="A34" s="33" t="s">
        <v>32</v>
      </c>
      <c r="B34" s="43">
        <v>384</v>
      </c>
    </row>
    <row r="35" spans="1:2" x14ac:dyDescent="0.25">
      <c r="A35" s="33" t="s">
        <v>33</v>
      </c>
      <c r="B35" s="43">
        <v>1611</v>
      </c>
    </row>
    <row r="36" spans="1:2" x14ac:dyDescent="0.25">
      <c r="A36" s="33" t="s">
        <v>34</v>
      </c>
      <c r="B36" s="43">
        <v>340</v>
      </c>
    </row>
    <row r="37" spans="1:2" x14ac:dyDescent="0.25">
      <c r="A37" s="33" t="s">
        <v>35</v>
      </c>
      <c r="B37" s="43">
        <v>1179</v>
      </c>
    </row>
    <row r="38" spans="1:2" x14ac:dyDescent="0.25">
      <c r="A38" s="33" t="s">
        <v>36</v>
      </c>
      <c r="B38" s="43">
        <v>40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250</v>
      </c>
    </row>
    <row r="41" spans="1:2" x14ac:dyDescent="0.25">
      <c r="A41" s="33" t="s">
        <v>39</v>
      </c>
      <c r="B41" s="43">
        <v>99</v>
      </c>
    </row>
    <row r="42" spans="1:2" x14ac:dyDescent="0.25">
      <c r="A42" s="33" t="s">
        <v>40</v>
      </c>
      <c r="B42" s="43">
        <v>3259</v>
      </c>
    </row>
    <row r="43" spans="1:2" x14ac:dyDescent="0.25">
      <c r="A43" s="33" t="s">
        <v>41</v>
      </c>
      <c r="B43" s="43">
        <v>324</v>
      </c>
    </row>
    <row r="44" spans="1:2" x14ac:dyDescent="0.25">
      <c r="A44" s="33" t="s">
        <v>42</v>
      </c>
      <c r="B44" s="43">
        <v>686</v>
      </c>
    </row>
    <row r="45" spans="1:2" x14ac:dyDescent="0.25">
      <c r="A45" s="33" t="s">
        <v>43</v>
      </c>
      <c r="B45" s="43">
        <v>229</v>
      </c>
    </row>
    <row r="46" spans="1:2" x14ac:dyDescent="0.25">
      <c r="A46" s="33" t="s">
        <v>44</v>
      </c>
      <c r="B46" s="43">
        <v>380</v>
      </c>
    </row>
    <row r="47" spans="1:2" x14ac:dyDescent="0.25">
      <c r="A47" s="33" t="s">
        <v>45</v>
      </c>
      <c r="B47" s="43">
        <v>148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589</v>
      </c>
    </row>
    <row r="51" spans="1:2" x14ac:dyDescent="0.25">
      <c r="A51" s="33" t="s">
        <v>49</v>
      </c>
      <c r="B51" s="43">
        <v>178</v>
      </c>
    </row>
    <row r="52" spans="1:2" x14ac:dyDescent="0.25">
      <c r="A52" s="33" t="s">
        <v>50</v>
      </c>
      <c r="B52" s="43">
        <v>892</v>
      </c>
    </row>
    <row r="53" spans="1:2" x14ac:dyDescent="0.25">
      <c r="A53" s="33" t="s">
        <v>51</v>
      </c>
      <c r="B53" s="43">
        <v>39</v>
      </c>
    </row>
    <row r="54" spans="1:2" x14ac:dyDescent="0.25">
      <c r="A54" s="33" t="s">
        <v>52</v>
      </c>
      <c r="B54" s="43">
        <v>303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319</v>
      </c>
    </row>
    <row r="57" spans="1:2" x14ac:dyDescent="0.25">
      <c r="A57" s="33" t="s">
        <v>55</v>
      </c>
      <c r="B57" s="43">
        <v>133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149</v>
      </c>
    </row>
    <row r="60" spans="1:2" x14ac:dyDescent="0.25">
      <c r="A60" s="33" t="s">
        <v>58</v>
      </c>
      <c r="B60" s="43">
        <v>215</v>
      </c>
    </row>
    <row r="61" spans="1:2" x14ac:dyDescent="0.25">
      <c r="A61" s="33" t="s">
        <v>59</v>
      </c>
      <c r="B61" s="43">
        <v>4912</v>
      </c>
    </row>
    <row r="62" spans="1:2" x14ac:dyDescent="0.25">
      <c r="A62" s="33" t="s">
        <v>60</v>
      </c>
      <c r="B62" s="43">
        <v>54</v>
      </c>
    </row>
    <row r="63" spans="1:2" x14ac:dyDescent="0.25">
      <c r="A63" s="33" t="s">
        <v>61</v>
      </c>
      <c r="B63" s="43">
        <v>149</v>
      </c>
    </row>
    <row r="64" spans="1:2" x14ac:dyDescent="0.25">
      <c r="A64" s="33" t="s">
        <v>62</v>
      </c>
      <c r="B64" s="43">
        <v>305</v>
      </c>
    </row>
    <row r="65" spans="1:2" x14ac:dyDescent="0.25">
      <c r="A65" s="33" t="s">
        <v>63</v>
      </c>
      <c r="B65" s="43">
        <v>524</v>
      </c>
    </row>
    <row r="66" spans="1:2" x14ac:dyDescent="0.25">
      <c r="A66" s="33" t="s">
        <v>64</v>
      </c>
      <c r="B66" s="43">
        <v>926</v>
      </c>
    </row>
    <row r="67" spans="1:2" x14ac:dyDescent="0.25">
      <c r="A67" s="33" t="s">
        <v>65</v>
      </c>
      <c r="B67" s="43">
        <v>104</v>
      </c>
    </row>
    <row r="68" spans="1:2" x14ac:dyDescent="0.25">
      <c r="A68" s="33" t="s">
        <v>66</v>
      </c>
      <c r="B68" s="43">
        <v>827</v>
      </c>
    </row>
    <row r="69" spans="1:2" x14ac:dyDescent="0.25">
      <c r="A69" s="33" t="s">
        <v>67</v>
      </c>
      <c r="B69" s="43">
        <v>365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333</v>
      </c>
    </row>
    <row r="72" spans="1:2" x14ac:dyDescent="0.25">
      <c r="A72" s="33" t="s">
        <v>70</v>
      </c>
      <c r="B72" s="43">
        <v>215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208</v>
      </c>
    </row>
    <row r="75" spans="1:2" x14ac:dyDescent="0.25">
      <c r="A75" s="33" t="s">
        <v>73</v>
      </c>
      <c r="B75" s="43">
        <v>974</v>
      </c>
    </row>
    <row r="76" spans="1:2" x14ac:dyDescent="0.25">
      <c r="A76" s="33" t="s">
        <v>74</v>
      </c>
      <c r="B76" s="43">
        <v>74</v>
      </c>
    </row>
    <row r="77" spans="1:2" x14ac:dyDescent="0.25">
      <c r="A77" s="33" t="s">
        <v>75</v>
      </c>
      <c r="B77" s="43">
        <v>829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1030</v>
      </c>
    </row>
    <row r="80" spans="1:2" x14ac:dyDescent="0.25">
      <c r="A80" s="33" t="s">
        <v>78</v>
      </c>
      <c r="B80" s="43">
        <v>449</v>
      </c>
    </row>
    <row r="81" spans="1:2" x14ac:dyDescent="0.25">
      <c r="A81" s="33" t="s">
        <v>79</v>
      </c>
      <c r="B81" s="43">
        <v>675</v>
      </c>
    </row>
    <row r="82" spans="1:2" x14ac:dyDescent="0.25">
      <c r="A82" s="33" t="s">
        <v>80</v>
      </c>
      <c r="B82" s="43">
        <v>327</v>
      </c>
    </row>
    <row r="83" spans="1:2" x14ac:dyDescent="0.25">
      <c r="A83" s="33" t="s">
        <v>81</v>
      </c>
      <c r="B83" s="43">
        <v>510</v>
      </c>
    </row>
    <row r="84" spans="1:2" x14ac:dyDescent="0.25">
      <c r="A84" s="33" t="s">
        <v>82</v>
      </c>
      <c r="B84" s="43">
        <v>211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356</v>
      </c>
    </row>
    <row r="88" spans="1:2" x14ac:dyDescent="0.25">
      <c r="A88" s="33" t="s">
        <v>86</v>
      </c>
      <c r="B88" s="43">
        <v>52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642</v>
      </c>
    </row>
    <row r="92" spans="1:2" x14ac:dyDescent="0.25">
      <c r="A92" s="33" t="s">
        <v>90</v>
      </c>
      <c r="B92" s="43">
        <v>305</v>
      </c>
    </row>
    <row r="93" spans="1:2" x14ac:dyDescent="0.25">
      <c r="A93" s="33" t="s">
        <v>91</v>
      </c>
      <c r="B93" s="43">
        <v>2587</v>
      </c>
    </row>
    <row r="94" spans="1:2" x14ac:dyDescent="0.25">
      <c r="A94" s="33" t="s">
        <v>92</v>
      </c>
      <c r="B94" s="43">
        <v>102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141</v>
      </c>
    </row>
    <row r="97" spans="1:2" x14ac:dyDescent="0.25">
      <c r="A97" s="33" t="s">
        <v>95</v>
      </c>
      <c r="B97" s="43">
        <v>730</v>
      </c>
    </row>
    <row r="98" spans="1:2" x14ac:dyDescent="0.25">
      <c r="A98" s="33" t="s">
        <v>96</v>
      </c>
      <c r="B98" s="43">
        <v>239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167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47025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153</v>
      </c>
    </row>
    <row r="4" spans="1:29" x14ac:dyDescent="0.25">
      <c r="A4" s="33" t="s">
        <v>2</v>
      </c>
      <c r="B4" s="43">
        <v>43</v>
      </c>
    </row>
    <row r="5" spans="1:29" x14ac:dyDescent="0.25">
      <c r="A5" s="33" t="s">
        <v>3</v>
      </c>
      <c r="B5" s="43">
        <v>138</v>
      </c>
    </row>
    <row r="6" spans="1:29" x14ac:dyDescent="0.25">
      <c r="A6" s="33" t="s">
        <v>4</v>
      </c>
      <c r="B6" s="43">
        <v>117</v>
      </c>
    </row>
    <row r="7" spans="1:29" x14ac:dyDescent="0.25">
      <c r="A7" s="33" t="s">
        <v>5</v>
      </c>
      <c r="B7" s="43">
        <v>64</v>
      </c>
    </row>
    <row r="8" spans="1:29" x14ac:dyDescent="0.25">
      <c r="A8" s="33" t="s">
        <v>6</v>
      </c>
      <c r="B8" s="43">
        <v>286</v>
      </c>
      <c r="F8" s="90"/>
    </row>
    <row r="9" spans="1:29" x14ac:dyDescent="0.25">
      <c r="A9" s="33" t="s">
        <v>7</v>
      </c>
      <c r="B9" s="43">
        <v>124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439</v>
      </c>
    </row>
    <row r="12" spans="1:29" x14ac:dyDescent="0.25">
      <c r="A12" s="33" t="s">
        <v>10</v>
      </c>
      <c r="B12" s="43">
        <v>1552</v>
      </c>
    </row>
    <row r="13" spans="1:29" x14ac:dyDescent="0.25">
      <c r="A13" s="33" t="s">
        <v>11</v>
      </c>
      <c r="B13" s="43">
        <v>481</v>
      </c>
    </row>
    <row r="14" spans="1:29" x14ac:dyDescent="0.25">
      <c r="A14" s="33" t="s">
        <v>12</v>
      </c>
      <c r="B14" s="43">
        <v>984</v>
      </c>
    </row>
    <row r="15" spans="1:29" x14ac:dyDescent="0.25">
      <c r="A15" s="33" t="s">
        <v>13</v>
      </c>
      <c r="B15" s="43">
        <v>439</v>
      </c>
    </row>
    <row r="16" spans="1:29" x14ac:dyDescent="0.25">
      <c r="A16" s="33" t="s">
        <v>14</v>
      </c>
      <c r="B16" s="43">
        <v>34</v>
      </c>
    </row>
    <row r="17" spans="1:2" x14ac:dyDescent="0.25">
      <c r="A17" s="33" t="s">
        <v>15</v>
      </c>
      <c r="B17" s="43">
        <v>368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967</v>
      </c>
    </row>
    <row r="20" spans="1:2" x14ac:dyDescent="0.25">
      <c r="A20" s="33" t="s">
        <v>18</v>
      </c>
      <c r="B20" s="43">
        <v>196</v>
      </c>
    </row>
    <row r="21" spans="1:2" x14ac:dyDescent="0.25">
      <c r="A21" s="33" t="s">
        <v>19</v>
      </c>
      <c r="B21" s="43">
        <v>142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659</v>
      </c>
    </row>
    <row r="25" spans="1:2" x14ac:dyDescent="0.25">
      <c r="A25" s="33" t="s">
        <v>23</v>
      </c>
      <c r="B25" s="43">
        <v>329</v>
      </c>
    </row>
    <row r="26" spans="1:2" x14ac:dyDescent="0.25">
      <c r="A26" s="33" t="s">
        <v>24</v>
      </c>
      <c r="B26" s="43">
        <v>583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92</v>
      </c>
    </row>
    <row r="29" spans="1:2" x14ac:dyDescent="0.25">
      <c r="A29" s="33" t="s">
        <v>27</v>
      </c>
      <c r="B29" s="43">
        <v>143</v>
      </c>
    </row>
    <row r="30" spans="1:2" x14ac:dyDescent="0.25">
      <c r="A30" s="33" t="s">
        <v>28</v>
      </c>
      <c r="B30" s="43">
        <v>1153</v>
      </c>
    </row>
    <row r="31" spans="1:2" x14ac:dyDescent="0.25">
      <c r="A31" s="33" t="s">
        <v>29</v>
      </c>
      <c r="B31" s="43">
        <v>151</v>
      </c>
    </row>
    <row r="32" spans="1:2" x14ac:dyDescent="0.25">
      <c r="A32" s="33" t="s">
        <v>30</v>
      </c>
      <c r="B32" s="43">
        <v>340</v>
      </c>
    </row>
    <row r="33" spans="1:2" x14ac:dyDescent="0.25">
      <c r="A33" s="33" t="s">
        <v>31</v>
      </c>
      <c r="B33" s="43">
        <v>1589</v>
      </c>
    </row>
    <row r="34" spans="1:2" x14ac:dyDescent="0.25">
      <c r="A34" s="33" t="s">
        <v>32</v>
      </c>
      <c r="B34" s="43">
        <v>420</v>
      </c>
    </row>
    <row r="35" spans="1:2" x14ac:dyDescent="0.25">
      <c r="A35" s="33" t="s">
        <v>33</v>
      </c>
      <c r="B35" s="43">
        <v>1795</v>
      </c>
    </row>
    <row r="36" spans="1:2" x14ac:dyDescent="0.25">
      <c r="A36" s="33" t="s">
        <v>34</v>
      </c>
      <c r="B36" s="43">
        <v>317</v>
      </c>
    </row>
    <row r="37" spans="1:2" x14ac:dyDescent="0.25">
      <c r="A37" s="33" t="s">
        <v>35</v>
      </c>
      <c r="B37" s="43">
        <v>1317</v>
      </c>
    </row>
    <row r="38" spans="1:2" x14ac:dyDescent="0.25">
      <c r="A38" s="33" t="s">
        <v>36</v>
      </c>
      <c r="B38" s="43">
        <v>54</v>
      </c>
    </row>
    <row r="39" spans="1:2" x14ac:dyDescent="0.25">
      <c r="A39" s="33" t="s">
        <v>37</v>
      </c>
      <c r="B39" s="43">
        <v>41</v>
      </c>
    </row>
    <row r="40" spans="1:2" x14ac:dyDescent="0.25">
      <c r="A40" s="33" t="s">
        <v>38</v>
      </c>
      <c r="B40" s="43">
        <v>226</v>
      </c>
    </row>
    <row r="41" spans="1:2" x14ac:dyDescent="0.25">
      <c r="A41" s="33" t="s">
        <v>39</v>
      </c>
      <c r="B41" s="43">
        <v>106</v>
      </c>
    </row>
    <row r="42" spans="1:2" x14ac:dyDescent="0.25">
      <c r="A42" s="33" t="s">
        <v>40</v>
      </c>
      <c r="B42" s="43">
        <v>3877</v>
      </c>
    </row>
    <row r="43" spans="1:2" x14ac:dyDescent="0.25">
      <c r="A43" s="33" t="s">
        <v>41</v>
      </c>
      <c r="B43" s="43">
        <v>369</v>
      </c>
    </row>
    <row r="44" spans="1:2" x14ac:dyDescent="0.25">
      <c r="A44" s="33" t="s">
        <v>42</v>
      </c>
      <c r="B44" s="43">
        <v>682</v>
      </c>
    </row>
    <row r="45" spans="1:2" x14ac:dyDescent="0.25">
      <c r="A45" s="33" t="s">
        <v>43</v>
      </c>
      <c r="B45" s="43">
        <v>316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145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618</v>
      </c>
    </row>
    <row r="51" spans="1:2" x14ac:dyDescent="0.25">
      <c r="A51" s="33" t="s">
        <v>49</v>
      </c>
      <c r="B51" s="43">
        <v>211</v>
      </c>
    </row>
    <row r="52" spans="1:2" x14ac:dyDescent="0.25">
      <c r="A52" s="33" t="s">
        <v>50</v>
      </c>
      <c r="B52" s="43">
        <v>868</v>
      </c>
    </row>
    <row r="53" spans="1:2" x14ac:dyDescent="0.25">
      <c r="A53" s="33" t="s">
        <v>51</v>
      </c>
      <c r="B53" s="43">
        <v>43</v>
      </c>
    </row>
    <row r="54" spans="1:2" x14ac:dyDescent="0.25">
      <c r="A54" s="33" t="s">
        <v>52</v>
      </c>
      <c r="B54" s="43">
        <v>322</v>
      </c>
    </row>
    <row r="55" spans="1:2" x14ac:dyDescent="0.25">
      <c r="A55" s="33" t="s">
        <v>53</v>
      </c>
      <c r="B55" s="43">
        <v>594</v>
      </c>
    </row>
    <row r="56" spans="1:2" x14ac:dyDescent="0.25">
      <c r="A56" s="33" t="s">
        <v>54</v>
      </c>
      <c r="B56" s="43">
        <v>327</v>
      </c>
    </row>
    <row r="57" spans="1:2" x14ac:dyDescent="0.25">
      <c r="A57" s="33" t="s">
        <v>55</v>
      </c>
      <c r="B57" s="43">
        <v>180</v>
      </c>
    </row>
    <row r="58" spans="1:2" x14ac:dyDescent="0.25">
      <c r="A58" s="33" t="s">
        <v>56</v>
      </c>
      <c r="B58" s="43">
        <v>84</v>
      </c>
    </row>
    <row r="59" spans="1:2" x14ac:dyDescent="0.25">
      <c r="A59" s="33" t="s">
        <v>57</v>
      </c>
      <c r="B59" s="43">
        <v>142</v>
      </c>
    </row>
    <row r="60" spans="1:2" x14ac:dyDescent="0.25">
      <c r="A60" s="33" t="s">
        <v>58</v>
      </c>
      <c r="B60" s="43">
        <v>234</v>
      </c>
    </row>
    <row r="61" spans="1:2" x14ac:dyDescent="0.25">
      <c r="A61" s="33" t="s">
        <v>59</v>
      </c>
      <c r="B61" s="43">
        <v>5443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517</v>
      </c>
    </row>
    <row r="66" spans="1:2" x14ac:dyDescent="0.25">
      <c r="A66" s="33" t="s">
        <v>64</v>
      </c>
      <c r="B66" s="43">
        <v>1064</v>
      </c>
    </row>
    <row r="67" spans="1:2" x14ac:dyDescent="0.25">
      <c r="A67" s="33" t="s">
        <v>65</v>
      </c>
      <c r="B67" s="43">
        <v>141</v>
      </c>
    </row>
    <row r="68" spans="1:2" x14ac:dyDescent="0.25">
      <c r="A68" s="33" t="s">
        <v>66</v>
      </c>
      <c r="B68" s="43">
        <v>899</v>
      </c>
    </row>
    <row r="69" spans="1:2" x14ac:dyDescent="0.25">
      <c r="A69" s="33" t="s">
        <v>67</v>
      </c>
      <c r="B69" s="43">
        <v>408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248</v>
      </c>
    </row>
    <row r="73" spans="1:2" x14ac:dyDescent="0.25">
      <c r="A73" s="33" t="s">
        <v>71</v>
      </c>
      <c r="B73" s="43">
        <v>60</v>
      </c>
    </row>
    <row r="74" spans="1:2" x14ac:dyDescent="0.25">
      <c r="A74" s="33" t="s">
        <v>72</v>
      </c>
      <c r="B74" s="43">
        <v>231</v>
      </c>
    </row>
    <row r="75" spans="1:2" x14ac:dyDescent="0.25">
      <c r="A75" s="33" t="s">
        <v>73</v>
      </c>
      <c r="B75" s="43">
        <v>1097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1083</v>
      </c>
    </row>
    <row r="78" spans="1:2" x14ac:dyDescent="0.25">
      <c r="A78" s="33" t="s">
        <v>76</v>
      </c>
      <c r="B78" s="43">
        <v>384</v>
      </c>
    </row>
    <row r="79" spans="1:2" x14ac:dyDescent="0.25">
      <c r="A79" s="33" t="s">
        <v>77</v>
      </c>
      <c r="B79" s="43">
        <v>1272</v>
      </c>
    </row>
    <row r="80" spans="1:2" x14ac:dyDescent="0.25">
      <c r="A80" s="33" t="s">
        <v>78</v>
      </c>
      <c r="B80" s="43">
        <v>462</v>
      </c>
    </row>
    <row r="81" spans="1:2" x14ac:dyDescent="0.25">
      <c r="A81" s="33" t="s">
        <v>79</v>
      </c>
      <c r="B81" s="43">
        <v>855</v>
      </c>
    </row>
    <row r="82" spans="1:2" x14ac:dyDescent="0.25">
      <c r="A82" s="33" t="s">
        <v>80</v>
      </c>
      <c r="B82" s="43">
        <v>352</v>
      </c>
    </row>
    <row r="83" spans="1:2" x14ac:dyDescent="0.25">
      <c r="A83" s="33" t="s">
        <v>81</v>
      </c>
      <c r="B83" s="43">
        <v>408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280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80</v>
      </c>
    </row>
    <row r="89" spans="1:2" x14ac:dyDescent="0.25">
      <c r="A89" s="33" t="s">
        <v>87</v>
      </c>
      <c r="B89" s="43">
        <v>150</v>
      </c>
    </row>
    <row r="90" spans="1:2" x14ac:dyDescent="0.25">
      <c r="A90" s="33" t="s">
        <v>88</v>
      </c>
      <c r="B90" s="43">
        <v>13</v>
      </c>
    </row>
    <row r="91" spans="1:2" x14ac:dyDescent="0.25">
      <c r="A91" s="33" t="s">
        <v>89</v>
      </c>
      <c r="B91" s="43">
        <v>665</v>
      </c>
    </row>
    <row r="92" spans="1:2" x14ac:dyDescent="0.25">
      <c r="A92" s="33" t="s">
        <v>90</v>
      </c>
      <c r="B92" s="43">
        <v>321</v>
      </c>
    </row>
    <row r="93" spans="1:2" x14ac:dyDescent="0.25">
      <c r="A93" s="33" t="s">
        <v>91</v>
      </c>
      <c r="B93" s="43">
        <v>2923</v>
      </c>
    </row>
    <row r="94" spans="1:2" x14ac:dyDescent="0.25">
      <c r="A94" s="33" t="s">
        <v>92</v>
      </c>
      <c r="B94" s="43">
        <v>126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765</v>
      </c>
    </row>
    <row r="98" spans="1:2" x14ac:dyDescent="0.25">
      <c r="A98" s="33" t="s">
        <v>96</v>
      </c>
      <c r="B98" s="43">
        <v>295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173</v>
      </c>
    </row>
    <row r="101" spans="1:2" x14ac:dyDescent="0.25">
      <c r="A101" s="33" t="s">
        <v>99</v>
      </c>
      <c r="B101" s="43">
        <v>71</v>
      </c>
    </row>
    <row r="102" spans="1:2" x14ac:dyDescent="0.25">
      <c r="A102" s="35" t="s">
        <v>101</v>
      </c>
      <c r="B102" s="41">
        <v>52026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44958</v>
      </c>
      <c r="C1"/>
      <c r="D1"/>
    </row>
    <row r="2" spans="1:4" ht="14.4" x14ac:dyDescent="0.3">
      <c r="A2" s="5" t="s">
        <v>0</v>
      </c>
      <c r="B2" s="66">
        <v>853</v>
      </c>
    </row>
    <row r="3" spans="1:4" ht="14.4" x14ac:dyDescent="0.3">
      <c r="A3" s="5" t="s">
        <v>1</v>
      </c>
      <c r="B3" s="66">
        <v>136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190</v>
      </c>
    </row>
    <row r="9" spans="1:4" ht="14.4" x14ac:dyDescent="0.3">
      <c r="A9" s="5" t="s">
        <v>7</v>
      </c>
      <c r="B9" s="66">
        <v>86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561</v>
      </c>
    </row>
    <row r="12" spans="1:4" ht="14.4" x14ac:dyDescent="0.3">
      <c r="A12" s="5" t="s">
        <v>10</v>
      </c>
      <c r="B12" s="66">
        <v>1241</v>
      </c>
    </row>
    <row r="13" spans="1:4" ht="14.4" x14ac:dyDescent="0.3">
      <c r="A13" s="5" t="s">
        <v>11</v>
      </c>
      <c r="B13" s="66">
        <v>441</v>
      </c>
    </row>
    <row r="14" spans="1:4" ht="14.4" x14ac:dyDescent="0.3">
      <c r="A14" s="5" t="s">
        <v>12</v>
      </c>
      <c r="B14" s="66">
        <v>941</v>
      </c>
    </row>
    <row r="15" spans="1:4" ht="14.4" x14ac:dyDescent="0.3">
      <c r="A15" s="5" t="s">
        <v>13</v>
      </c>
      <c r="B15" s="66">
        <v>434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253</v>
      </c>
    </row>
    <row r="18" spans="1:2" ht="14.4" x14ac:dyDescent="0.3">
      <c r="A18" s="5" t="s">
        <v>16</v>
      </c>
      <c r="B18" s="66">
        <v>74</v>
      </c>
    </row>
    <row r="19" spans="1:2" ht="14.4" x14ac:dyDescent="0.3">
      <c r="A19" s="5" t="s">
        <v>17</v>
      </c>
      <c r="B19" s="66">
        <v>757</v>
      </c>
    </row>
    <row r="20" spans="1:2" ht="14.4" x14ac:dyDescent="0.3">
      <c r="A20" s="5" t="s">
        <v>18</v>
      </c>
      <c r="B20" s="66">
        <v>167</v>
      </c>
    </row>
    <row r="21" spans="1:2" ht="14.4" x14ac:dyDescent="0.3">
      <c r="A21" s="5" t="s">
        <v>19</v>
      </c>
      <c r="B21" s="66">
        <v>137</v>
      </c>
    </row>
    <row r="22" spans="1:2" ht="14.4" x14ac:dyDescent="0.3">
      <c r="A22" s="5" t="s">
        <v>20</v>
      </c>
      <c r="B22" s="66">
        <v>69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658</v>
      </c>
    </row>
    <row r="25" spans="1:2" ht="14.4" x14ac:dyDescent="0.3">
      <c r="A25" s="5" t="s">
        <v>23</v>
      </c>
      <c r="B25" s="66">
        <v>276</v>
      </c>
    </row>
    <row r="26" spans="1:2" ht="14.4" x14ac:dyDescent="0.3">
      <c r="A26" s="5" t="s">
        <v>24</v>
      </c>
      <c r="B26" s="66">
        <v>456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113</v>
      </c>
    </row>
    <row r="32" spans="1:2" ht="14.4" x14ac:dyDescent="0.3">
      <c r="A32" s="5" t="s">
        <v>30</v>
      </c>
      <c r="B32" s="66">
        <v>282</v>
      </c>
    </row>
    <row r="33" spans="1:2" ht="14.4" x14ac:dyDescent="0.3">
      <c r="A33" s="5" t="s">
        <v>31</v>
      </c>
      <c r="B33" s="66">
        <v>1427</v>
      </c>
    </row>
    <row r="34" spans="1:2" ht="14.4" x14ac:dyDescent="0.3">
      <c r="A34" s="5" t="s">
        <v>32</v>
      </c>
      <c r="B34" s="66">
        <v>302</v>
      </c>
    </row>
    <row r="35" spans="1:2" ht="14.4" x14ac:dyDescent="0.3">
      <c r="A35" s="5" t="s">
        <v>33</v>
      </c>
      <c r="B35" s="66">
        <v>1914</v>
      </c>
    </row>
    <row r="36" spans="1:2" ht="14.4" x14ac:dyDescent="0.3">
      <c r="A36" s="5" t="s">
        <v>34</v>
      </c>
      <c r="B36" s="66">
        <v>270</v>
      </c>
    </row>
    <row r="37" spans="1:2" ht="14.4" x14ac:dyDescent="0.3">
      <c r="A37" s="5" t="s">
        <v>35</v>
      </c>
      <c r="B37" s="66">
        <v>1401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33</v>
      </c>
    </row>
    <row r="40" spans="1:2" ht="14.4" x14ac:dyDescent="0.3">
      <c r="A40" s="5" t="s">
        <v>38</v>
      </c>
      <c r="B40" s="66">
        <v>213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3306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202</v>
      </c>
    </row>
    <row r="46" spans="1:2" ht="14.4" x14ac:dyDescent="0.3">
      <c r="A46" s="5" t="s">
        <v>44</v>
      </c>
      <c r="B46" s="66">
        <v>390</v>
      </c>
    </row>
    <row r="47" spans="1:2" ht="14.4" x14ac:dyDescent="0.3">
      <c r="A47" s="5" t="s">
        <v>45</v>
      </c>
      <c r="B47" s="66">
        <v>114</v>
      </c>
    </row>
    <row r="48" spans="1:2" ht="14.4" x14ac:dyDescent="0.3">
      <c r="A48" s="5" t="s">
        <v>46</v>
      </c>
      <c r="B48" s="66">
        <v>284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176</v>
      </c>
    </row>
    <row r="52" spans="1:2" ht="14.4" x14ac:dyDescent="0.3">
      <c r="A52" s="5" t="s">
        <v>50</v>
      </c>
      <c r="B52" s="66">
        <v>781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296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144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108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5734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290</v>
      </c>
    </row>
    <row r="65" spans="1:2" ht="14.4" x14ac:dyDescent="0.3">
      <c r="A65" s="5" t="s">
        <v>63</v>
      </c>
      <c r="B65" s="66">
        <v>501</v>
      </c>
    </row>
    <row r="66" spans="1:2" ht="14.4" x14ac:dyDescent="0.3">
      <c r="A66" s="7" t="s">
        <v>64</v>
      </c>
      <c r="B66" s="66">
        <v>1124</v>
      </c>
    </row>
    <row r="67" spans="1:2" ht="14.4" x14ac:dyDescent="0.3">
      <c r="A67" s="5" t="s">
        <v>65</v>
      </c>
      <c r="B67" s="66">
        <v>109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460</v>
      </c>
    </row>
    <row r="70" spans="1:2" ht="14.4" x14ac:dyDescent="0.3">
      <c r="A70" s="5" t="s">
        <v>68</v>
      </c>
      <c r="B70" s="66">
        <v>35</v>
      </c>
    </row>
    <row r="71" spans="1:2" ht="14.4" x14ac:dyDescent="0.3">
      <c r="A71" s="5" t="s">
        <v>69</v>
      </c>
      <c r="B71" s="66">
        <v>187</v>
      </c>
    </row>
    <row r="72" spans="1:2" ht="14.4" x14ac:dyDescent="0.3">
      <c r="A72" s="5" t="s">
        <v>70</v>
      </c>
      <c r="B72" s="66">
        <v>206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159</v>
      </c>
    </row>
    <row r="75" spans="1:2" ht="14.4" x14ac:dyDescent="0.3">
      <c r="A75" s="5" t="s">
        <v>73</v>
      </c>
      <c r="B75" s="66">
        <v>1081</v>
      </c>
    </row>
    <row r="76" spans="1:2" ht="14.4" x14ac:dyDescent="0.3">
      <c r="A76" s="5" t="s">
        <v>74</v>
      </c>
      <c r="B76" s="66">
        <v>63</v>
      </c>
    </row>
    <row r="77" spans="1:2" ht="14.4" x14ac:dyDescent="0.3">
      <c r="A77" s="5" t="s">
        <v>75</v>
      </c>
      <c r="B77" s="66">
        <v>608</v>
      </c>
    </row>
    <row r="78" spans="1:2" ht="14.4" x14ac:dyDescent="0.3">
      <c r="A78" s="5" t="s">
        <v>76</v>
      </c>
      <c r="B78" s="66">
        <v>306</v>
      </c>
    </row>
    <row r="79" spans="1:2" ht="14.4" x14ac:dyDescent="0.3">
      <c r="A79" s="5" t="s">
        <v>77</v>
      </c>
      <c r="B79" s="66">
        <v>880</v>
      </c>
    </row>
    <row r="80" spans="1:2" ht="14.4" x14ac:dyDescent="0.3">
      <c r="A80" s="5" t="s">
        <v>78</v>
      </c>
      <c r="B80" s="66">
        <v>405</v>
      </c>
    </row>
    <row r="81" spans="1:2" ht="14.4" x14ac:dyDescent="0.3">
      <c r="A81" s="5" t="s">
        <v>79</v>
      </c>
      <c r="B81" s="66">
        <v>704</v>
      </c>
    </row>
    <row r="82" spans="1:2" ht="14.4" x14ac:dyDescent="0.3">
      <c r="A82" s="5" t="s">
        <v>80</v>
      </c>
      <c r="B82" s="66">
        <v>375</v>
      </c>
    </row>
    <row r="83" spans="1:2" ht="14.4" x14ac:dyDescent="0.3">
      <c r="A83" s="5" t="s">
        <v>81</v>
      </c>
      <c r="B83" s="66">
        <v>349</v>
      </c>
    </row>
    <row r="84" spans="1:2" ht="14.4" x14ac:dyDescent="0.3">
      <c r="A84" s="5" t="s">
        <v>82</v>
      </c>
      <c r="B84" s="66">
        <v>200</v>
      </c>
    </row>
    <row r="85" spans="1:2" ht="14.4" x14ac:dyDescent="0.3">
      <c r="A85" s="5" t="s">
        <v>83</v>
      </c>
      <c r="B85" s="66">
        <v>242</v>
      </c>
    </row>
    <row r="86" spans="1:2" ht="14.4" x14ac:dyDescent="0.3">
      <c r="A86" s="5" t="s">
        <v>84</v>
      </c>
      <c r="B86" s="66">
        <v>150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718</v>
      </c>
    </row>
    <row r="92" spans="1:2" ht="14.4" x14ac:dyDescent="0.3">
      <c r="A92" s="5" t="s">
        <v>90</v>
      </c>
      <c r="B92" s="66">
        <v>298</v>
      </c>
    </row>
    <row r="93" spans="1:2" ht="14.4" x14ac:dyDescent="0.3">
      <c r="A93" s="5" t="s">
        <v>91</v>
      </c>
      <c r="B93" s="66">
        <v>3574</v>
      </c>
    </row>
    <row r="94" spans="1:2" ht="14.4" x14ac:dyDescent="0.3">
      <c r="A94" s="5" t="s">
        <v>92</v>
      </c>
      <c r="B94" s="66">
        <v>105</v>
      </c>
    </row>
    <row r="95" spans="1:2" ht="14.4" x14ac:dyDescent="0.3">
      <c r="A95" s="5" t="s">
        <v>93</v>
      </c>
      <c r="B95" s="66">
        <v>52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611</v>
      </c>
    </row>
    <row r="98" spans="1:2" ht="14.4" x14ac:dyDescent="0.3">
      <c r="A98" s="5" t="s">
        <v>96</v>
      </c>
      <c r="B98" s="66">
        <v>311</v>
      </c>
    </row>
    <row r="99" spans="1:2" ht="14.4" x14ac:dyDescent="0.3">
      <c r="A99" s="5" t="s">
        <v>97</v>
      </c>
      <c r="B99" s="66">
        <v>492</v>
      </c>
    </row>
    <row r="100" spans="1:2" ht="14.4" x14ac:dyDescent="0.3">
      <c r="A100" s="5" t="s">
        <v>98</v>
      </c>
      <c r="B100" s="66">
        <v>148</v>
      </c>
    </row>
    <row r="101" spans="1:2" ht="14.4" x14ac:dyDescent="0.3">
      <c r="A101" s="5" t="s">
        <v>99</v>
      </c>
      <c r="B101" s="66">
        <v>81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48027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1.66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144</v>
      </c>
    </row>
    <row r="4" spans="1:28" x14ac:dyDescent="0.25">
      <c r="A4" s="33" t="s">
        <v>2</v>
      </c>
      <c r="B4" s="43">
        <v>42</v>
      </c>
    </row>
    <row r="5" spans="1:28" x14ac:dyDescent="0.25">
      <c r="A5" s="33" t="s">
        <v>3</v>
      </c>
      <c r="B5" s="43">
        <v>97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58</v>
      </c>
    </row>
    <row r="8" spans="1:28" x14ac:dyDescent="0.25">
      <c r="A8" s="33" t="s">
        <v>6</v>
      </c>
      <c r="B8" s="43">
        <v>208</v>
      </c>
      <c r="F8" s="90"/>
    </row>
    <row r="9" spans="1:28" x14ac:dyDescent="0.25">
      <c r="A9" s="33" t="s">
        <v>7</v>
      </c>
      <c r="B9" s="43">
        <v>96</v>
      </c>
    </row>
    <row r="10" spans="1:28" x14ac:dyDescent="0.25">
      <c r="A10" s="33" t="s">
        <v>8</v>
      </c>
      <c r="B10" s="43">
        <v>176</v>
      </c>
    </row>
    <row r="11" spans="1:28" x14ac:dyDescent="0.25">
      <c r="A11" s="33" t="s">
        <v>9</v>
      </c>
      <c r="B11" s="43">
        <v>442</v>
      </c>
    </row>
    <row r="12" spans="1:28" x14ac:dyDescent="0.25">
      <c r="A12" s="33" t="s">
        <v>10</v>
      </c>
      <c r="B12" s="43">
        <v>1477</v>
      </c>
    </row>
    <row r="13" spans="1:28" x14ac:dyDescent="0.25">
      <c r="A13" s="33" t="s">
        <v>11</v>
      </c>
      <c r="B13" s="43">
        <v>418</v>
      </c>
    </row>
    <row r="14" spans="1:28" x14ac:dyDescent="0.25">
      <c r="A14" s="33" t="s">
        <v>12</v>
      </c>
      <c r="B14" s="43">
        <v>938</v>
      </c>
    </row>
    <row r="15" spans="1:28" x14ac:dyDescent="0.25">
      <c r="A15" s="33" t="s">
        <v>13</v>
      </c>
      <c r="B15" s="43">
        <v>411</v>
      </c>
    </row>
    <row r="16" spans="1:28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343</v>
      </c>
    </row>
    <row r="18" spans="1:2" x14ac:dyDescent="0.25">
      <c r="A18" s="33" t="s">
        <v>16</v>
      </c>
      <c r="B18" s="43">
        <v>107</v>
      </c>
    </row>
    <row r="19" spans="1:2" x14ac:dyDescent="0.25">
      <c r="A19" s="33" t="s">
        <v>17</v>
      </c>
      <c r="B19" s="43">
        <v>806</v>
      </c>
    </row>
    <row r="20" spans="1:2" x14ac:dyDescent="0.25">
      <c r="A20" s="33" t="s">
        <v>18</v>
      </c>
      <c r="B20" s="43">
        <v>157</v>
      </c>
    </row>
    <row r="21" spans="1:2" x14ac:dyDescent="0.25">
      <c r="A21" s="33" t="s">
        <v>19</v>
      </c>
      <c r="B21" s="43">
        <v>131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592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471</v>
      </c>
    </row>
    <row r="27" spans="1:2" x14ac:dyDescent="0.25">
      <c r="A27" s="33" t="s">
        <v>25</v>
      </c>
      <c r="B27" s="43">
        <v>1516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165</v>
      </c>
    </row>
    <row r="30" spans="1:2" x14ac:dyDescent="0.25">
      <c r="A30" s="33" t="s">
        <v>28</v>
      </c>
      <c r="B30" s="43">
        <v>973</v>
      </c>
    </row>
    <row r="31" spans="1:2" x14ac:dyDescent="0.25">
      <c r="A31" s="33" t="s">
        <v>29</v>
      </c>
      <c r="B31" s="43">
        <v>131</v>
      </c>
    </row>
    <row r="32" spans="1:2" x14ac:dyDescent="0.25">
      <c r="A32" s="33" t="s">
        <v>30</v>
      </c>
      <c r="B32" s="43">
        <v>281</v>
      </c>
    </row>
    <row r="33" spans="1:2" x14ac:dyDescent="0.25">
      <c r="A33" s="33" t="s">
        <v>31</v>
      </c>
      <c r="B33" s="43">
        <v>1199</v>
      </c>
    </row>
    <row r="34" spans="1:2" x14ac:dyDescent="0.25">
      <c r="A34" s="33" t="s">
        <v>32</v>
      </c>
      <c r="B34" s="43">
        <v>307</v>
      </c>
    </row>
    <row r="35" spans="1:2" x14ac:dyDescent="0.25">
      <c r="A35" s="33" t="s">
        <v>33</v>
      </c>
      <c r="B35" s="43">
        <v>1497</v>
      </c>
    </row>
    <row r="36" spans="1:2" x14ac:dyDescent="0.25">
      <c r="A36" s="33" t="s">
        <v>34</v>
      </c>
      <c r="B36" s="43">
        <v>297</v>
      </c>
    </row>
    <row r="37" spans="1:2" x14ac:dyDescent="0.25">
      <c r="A37" s="33" t="s">
        <v>35</v>
      </c>
      <c r="B37" s="43">
        <v>1142</v>
      </c>
    </row>
    <row r="38" spans="1:2" x14ac:dyDescent="0.25">
      <c r="A38" s="33" t="s">
        <v>36</v>
      </c>
      <c r="B38" s="43">
        <v>39</v>
      </c>
    </row>
    <row r="39" spans="1:2" x14ac:dyDescent="0.25">
      <c r="A39" s="33" t="s">
        <v>37</v>
      </c>
      <c r="B39" s="43">
        <v>33</v>
      </c>
    </row>
    <row r="40" spans="1:2" x14ac:dyDescent="0.25">
      <c r="A40" s="33" t="s">
        <v>38</v>
      </c>
      <c r="B40" s="43">
        <v>249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3428</v>
      </c>
    </row>
    <row r="43" spans="1:2" x14ac:dyDescent="0.25">
      <c r="A43" s="33" t="s">
        <v>41</v>
      </c>
      <c r="B43" s="43">
        <v>301</v>
      </c>
    </row>
    <row r="44" spans="1:2" x14ac:dyDescent="0.25">
      <c r="A44" s="33" t="s">
        <v>42</v>
      </c>
      <c r="B44" s="43">
        <v>587</v>
      </c>
    </row>
    <row r="45" spans="1:2" x14ac:dyDescent="0.25">
      <c r="A45" s="33" t="s">
        <v>43</v>
      </c>
      <c r="B45" s="43">
        <v>284</v>
      </c>
    </row>
    <row r="46" spans="1:2" x14ac:dyDescent="0.25">
      <c r="A46" s="33" t="s">
        <v>44</v>
      </c>
      <c r="B46" s="43">
        <v>383</v>
      </c>
    </row>
    <row r="47" spans="1:2" x14ac:dyDescent="0.25">
      <c r="A47" s="33" t="s">
        <v>45</v>
      </c>
      <c r="B47" s="43">
        <v>109</v>
      </c>
    </row>
    <row r="48" spans="1:2" x14ac:dyDescent="0.25">
      <c r="A48" s="33" t="s">
        <v>46</v>
      </c>
      <c r="B48" s="43">
        <v>191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520</v>
      </c>
    </row>
    <row r="51" spans="1:2" x14ac:dyDescent="0.25">
      <c r="A51" s="33" t="s">
        <v>49</v>
      </c>
      <c r="B51" s="43">
        <v>147</v>
      </c>
    </row>
    <row r="52" spans="1:2" x14ac:dyDescent="0.25">
      <c r="A52" s="33" t="s">
        <v>50</v>
      </c>
      <c r="B52" s="43">
        <v>802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317</v>
      </c>
    </row>
    <row r="55" spans="1:2" x14ac:dyDescent="0.25">
      <c r="A55" s="33" t="s">
        <v>53</v>
      </c>
      <c r="B55" s="43">
        <v>533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123</v>
      </c>
    </row>
    <row r="60" spans="1:2" x14ac:dyDescent="0.25">
      <c r="A60" s="33" t="s">
        <v>58</v>
      </c>
      <c r="B60" s="43">
        <v>226</v>
      </c>
    </row>
    <row r="61" spans="1:2" x14ac:dyDescent="0.25">
      <c r="A61" s="33" t="s">
        <v>59</v>
      </c>
      <c r="B61" s="43">
        <v>4888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139</v>
      </c>
    </row>
    <row r="64" spans="1:2" x14ac:dyDescent="0.25">
      <c r="A64" s="33" t="s">
        <v>62</v>
      </c>
      <c r="B64" s="43">
        <v>320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90</v>
      </c>
    </row>
    <row r="68" spans="1:2" x14ac:dyDescent="0.25">
      <c r="A68" s="33" t="s">
        <v>66</v>
      </c>
      <c r="B68" s="43">
        <v>655</v>
      </c>
    </row>
    <row r="69" spans="1:2" x14ac:dyDescent="0.25">
      <c r="A69" s="33" t="s">
        <v>67</v>
      </c>
      <c r="B69" s="43">
        <v>357</v>
      </c>
    </row>
    <row r="70" spans="1:2" x14ac:dyDescent="0.25">
      <c r="A70" s="33" t="s">
        <v>68</v>
      </c>
      <c r="B70" s="43">
        <v>51</v>
      </c>
    </row>
    <row r="71" spans="1:2" x14ac:dyDescent="0.25">
      <c r="A71" s="33" t="s">
        <v>69</v>
      </c>
      <c r="B71" s="43">
        <v>239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853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296</v>
      </c>
    </row>
    <row r="79" spans="1:2" x14ac:dyDescent="0.25">
      <c r="A79" s="33" t="s">
        <v>77</v>
      </c>
      <c r="B79" s="43">
        <v>972</v>
      </c>
    </row>
    <row r="80" spans="1:2" x14ac:dyDescent="0.25">
      <c r="A80" s="33" t="s">
        <v>78</v>
      </c>
      <c r="B80" s="43">
        <v>398</v>
      </c>
    </row>
    <row r="81" spans="1:2" x14ac:dyDescent="0.25">
      <c r="A81" s="33" t="s">
        <v>79</v>
      </c>
      <c r="B81" s="43">
        <v>624</v>
      </c>
    </row>
    <row r="82" spans="1:2" x14ac:dyDescent="0.25">
      <c r="A82" s="33" t="s">
        <v>80</v>
      </c>
      <c r="B82" s="43">
        <v>276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180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212</v>
      </c>
    </row>
    <row r="87" spans="1:2" x14ac:dyDescent="0.25">
      <c r="A87" s="33" t="s">
        <v>85</v>
      </c>
      <c r="B87" s="43">
        <v>357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145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268</v>
      </c>
    </row>
    <row r="93" spans="1:2" x14ac:dyDescent="0.25">
      <c r="A93" s="33" t="s">
        <v>91</v>
      </c>
      <c r="B93" s="43">
        <v>2578</v>
      </c>
    </row>
    <row r="94" spans="1:2" x14ac:dyDescent="0.25">
      <c r="A94" s="33" t="s">
        <v>92</v>
      </c>
      <c r="B94" s="43">
        <v>134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135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437</v>
      </c>
    </row>
    <row r="100" spans="1:2" x14ac:dyDescent="0.25">
      <c r="A100" s="33" t="s">
        <v>98</v>
      </c>
      <c r="B100" s="43">
        <v>148</v>
      </c>
    </row>
    <row r="101" spans="1:2" x14ac:dyDescent="0.25">
      <c r="A101" s="33" t="s">
        <v>99</v>
      </c>
      <c r="B101" s="43">
        <v>74</v>
      </c>
    </row>
    <row r="102" spans="1:2" x14ac:dyDescent="0.25">
      <c r="A102" s="35" t="s">
        <v>101</v>
      </c>
      <c r="B102" s="41">
        <v>45003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0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165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154</v>
      </c>
    </row>
    <row r="6" spans="1:28" x14ac:dyDescent="0.25">
      <c r="A6" s="33" t="s">
        <v>4</v>
      </c>
      <c r="B6" s="43">
        <v>126</v>
      </c>
    </row>
    <row r="7" spans="1:28" x14ac:dyDescent="0.25">
      <c r="A7" s="33" t="s">
        <v>5</v>
      </c>
      <c r="B7" s="43">
        <v>89</v>
      </c>
    </row>
    <row r="8" spans="1:28" x14ac:dyDescent="0.25">
      <c r="A8" s="33" t="s">
        <v>6</v>
      </c>
      <c r="B8" s="43">
        <v>297</v>
      </c>
      <c r="F8" s="90"/>
    </row>
    <row r="9" spans="1:28" x14ac:dyDescent="0.25">
      <c r="A9" s="33" t="s">
        <v>7</v>
      </c>
      <c r="B9" s="43">
        <v>118</v>
      </c>
    </row>
    <row r="10" spans="1:28" x14ac:dyDescent="0.25">
      <c r="A10" s="33" t="s">
        <v>8</v>
      </c>
      <c r="B10" s="43">
        <v>228</v>
      </c>
    </row>
    <row r="11" spans="1:28" x14ac:dyDescent="0.25">
      <c r="A11" s="33" t="s">
        <v>9</v>
      </c>
      <c r="B11" s="43">
        <v>547</v>
      </c>
    </row>
    <row r="12" spans="1:28" x14ac:dyDescent="0.25">
      <c r="A12" s="33" t="s">
        <v>10</v>
      </c>
      <c r="B12" s="43">
        <v>1473</v>
      </c>
    </row>
    <row r="13" spans="1:28" x14ac:dyDescent="0.25">
      <c r="A13" s="33" t="s">
        <v>11</v>
      </c>
      <c r="B13" s="43">
        <v>478</v>
      </c>
    </row>
    <row r="14" spans="1:28" x14ac:dyDescent="0.25">
      <c r="A14" s="33" t="s">
        <v>12</v>
      </c>
      <c r="B14" s="43">
        <v>1020</v>
      </c>
    </row>
    <row r="15" spans="1:28" x14ac:dyDescent="0.25">
      <c r="A15" s="33" t="s">
        <v>13</v>
      </c>
      <c r="B15" s="43">
        <v>424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435</v>
      </c>
    </row>
    <row r="18" spans="1:2" x14ac:dyDescent="0.25">
      <c r="A18" s="33" t="s">
        <v>16</v>
      </c>
      <c r="B18" s="43">
        <v>120</v>
      </c>
    </row>
    <row r="19" spans="1:2" x14ac:dyDescent="0.25">
      <c r="A19" s="33" t="s">
        <v>17</v>
      </c>
      <c r="B19" s="43">
        <v>1087</v>
      </c>
    </row>
    <row r="20" spans="1:2" x14ac:dyDescent="0.25">
      <c r="A20" s="33" t="s">
        <v>18</v>
      </c>
      <c r="B20" s="43">
        <v>223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724</v>
      </c>
    </row>
    <row r="25" spans="1:2" x14ac:dyDescent="0.25">
      <c r="A25" s="33" t="s">
        <v>23</v>
      </c>
      <c r="B25" s="43">
        <v>394</v>
      </c>
    </row>
    <row r="26" spans="1:2" x14ac:dyDescent="0.25">
      <c r="A26" s="33" t="s">
        <v>24</v>
      </c>
      <c r="B26" s="43">
        <v>589</v>
      </c>
    </row>
    <row r="27" spans="1:2" x14ac:dyDescent="0.25">
      <c r="A27" s="33" t="s">
        <v>25</v>
      </c>
      <c r="B27" s="43">
        <v>1739</v>
      </c>
    </row>
    <row r="28" spans="1:2" x14ac:dyDescent="0.25">
      <c r="A28" s="33" t="s">
        <v>26</v>
      </c>
      <c r="B28" s="43">
        <v>107</v>
      </c>
    </row>
    <row r="29" spans="1:2" x14ac:dyDescent="0.25">
      <c r="A29" s="33" t="s">
        <v>27</v>
      </c>
      <c r="B29" s="43">
        <v>214</v>
      </c>
    </row>
    <row r="30" spans="1:2" x14ac:dyDescent="0.25">
      <c r="A30" s="33" t="s">
        <v>28</v>
      </c>
      <c r="B30" s="43">
        <v>1219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318</v>
      </c>
    </row>
    <row r="33" spans="1:2" x14ac:dyDescent="0.25">
      <c r="A33" s="33" t="s">
        <v>31</v>
      </c>
      <c r="B33" s="43">
        <v>1638</v>
      </c>
    </row>
    <row r="34" spans="1:2" x14ac:dyDescent="0.25">
      <c r="A34" s="33" t="s">
        <v>32</v>
      </c>
      <c r="B34" s="43">
        <v>398</v>
      </c>
    </row>
    <row r="35" spans="1:2" x14ac:dyDescent="0.25">
      <c r="A35" s="33" t="s">
        <v>33</v>
      </c>
      <c r="B35" s="43">
        <v>1779</v>
      </c>
    </row>
    <row r="36" spans="1:2" x14ac:dyDescent="0.25">
      <c r="A36" s="33" t="s">
        <v>34</v>
      </c>
      <c r="B36" s="43">
        <v>366</v>
      </c>
    </row>
    <row r="37" spans="1:2" x14ac:dyDescent="0.25">
      <c r="A37" s="33" t="s">
        <v>35</v>
      </c>
      <c r="B37" s="43">
        <v>1263</v>
      </c>
    </row>
    <row r="38" spans="1:2" x14ac:dyDescent="0.25">
      <c r="A38" s="33" t="s">
        <v>36</v>
      </c>
      <c r="B38" s="43">
        <v>66</v>
      </c>
    </row>
    <row r="39" spans="1:2" x14ac:dyDescent="0.25">
      <c r="A39" s="33" t="s">
        <v>37</v>
      </c>
      <c r="B39" s="43">
        <v>70</v>
      </c>
    </row>
    <row r="40" spans="1:2" x14ac:dyDescent="0.25">
      <c r="A40" s="33" t="s">
        <v>38</v>
      </c>
      <c r="B40" s="43">
        <v>269</v>
      </c>
    </row>
    <row r="41" spans="1:2" x14ac:dyDescent="0.25">
      <c r="A41" s="33" t="s">
        <v>39</v>
      </c>
      <c r="B41" s="43">
        <v>148</v>
      </c>
    </row>
    <row r="42" spans="1:2" x14ac:dyDescent="0.25">
      <c r="A42" s="33" t="s">
        <v>40</v>
      </c>
      <c r="B42" s="43">
        <v>3595</v>
      </c>
    </row>
    <row r="43" spans="1:2" x14ac:dyDescent="0.25">
      <c r="A43" s="33" t="s">
        <v>41</v>
      </c>
      <c r="B43" s="43">
        <v>333</v>
      </c>
    </row>
    <row r="44" spans="1:2" x14ac:dyDescent="0.25">
      <c r="A44" s="33" t="s">
        <v>42</v>
      </c>
      <c r="B44" s="43">
        <v>737</v>
      </c>
    </row>
    <row r="45" spans="1:2" x14ac:dyDescent="0.25">
      <c r="A45" s="33" t="s">
        <v>43</v>
      </c>
      <c r="B45" s="43">
        <v>326</v>
      </c>
    </row>
    <row r="46" spans="1:2" x14ac:dyDescent="0.25">
      <c r="A46" s="33" t="s">
        <v>44</v>
      </c>
      <c r="B46" s="43">
        <v>488</v>
      </c>
    </row>
    <row r="47" spans="1:2" x14ac:dyDescent="0.25">
      <c r="A47" s="33" t="s">
        <v>45</v>
      </c>
      <c r="B47" s="43">
        <v>154</v>
      </c>
    </row>
    <row r="48" spans="1:2" x14ac:dyDescent="0.25">
      <c r="A48" s="33" t="s">
        <v>46</v>
      </c>
      <c r="B48" s="43">
        <v>253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575</v>
      </c>
    </row>
    <row r="51" spans="1:2" x14ac:dyDescent="0.25">
      <c r="A51" s="33" t="s">
        <v>49</v>
      </c>
      <c r="B51" s="43">
        <v>251</v>
      </c>
    </row>
    <row r="52" spans="1:2" x14ac:dyDescent="0.25">
      <c r="A52" s="33" t="s">
        <v>50</v>
      </c>
      <c r="B52" s="43">
        <v>975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333</v>
      </c>
    </row>
    <row r="55" spans="1:2" x14ac:dyDescent="0.25">
      <c r="A55" s="33" t="s">
        <v>53</v>
      </c>
      <c r="B55" s="43">
        <v>631</v>
      </c>
    </row>
    <row r="56" spans="1:2" x14ac:dyDescent="0.25">
      <c r="A56" s="33" t="s">
        <v>54</v>
      </c>
      <c r="B56" s="43">
        <v>325</v>
      </c>
    </row>
    <row r="57" spans="1:2" x14ac:dyDescent="0.25">
      <c r="A57" s="33" t="s">
        <v>55</v>
      </c>
      <c r="B57" s="43">
        <v>233</v>
      </c>
    </row>
    <row r="58" spans="1:2" x14ac:dyDescent="0.25">
      <c r="A58" s="33" t="s">
        <v>56</v>
      </c>
      <c r="B58" s="43">
        <v>89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256</v>
      </c>
    </row>
    <row r="61" spans="1:2" x14ac:dyDescent="0.25">
      <c r="A61" s="33" t="s">
        <v>59</v>
      </c>
      <c r="B61" s="43">
        <v>5035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170</v>
      </c>
    </row>
    <row r="64" spans="1:2" x14ac:dyDescent="0.25">
      <c r="A64" s="33" t="s">
        <v>62</v>
      </c>
      <c r="B64" s="43">
        <v>284</v>
      </c>
    </row>
    <row r="65" spans="1:2" x14ac:dyDescent="0.25">
      <c r="A65" s="33" t="s">
        <v>63</v>
      </c>
      <c r="B65" s="43">
        <v>562</v>
      </c>
    </row>
    <row r="66" spans="1:2" x14ac:dyDescent="0.25">
      <c r="A66" s="33" t="s">
        <v>64</v>
      </c>
      <c r="B66" s="43">
        <v>1034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828</v>
      </c>
    </row>
    <row r="69" spans="1:2" x14ac:dyDescent="0.25">
      <c r="A69" s="33" t="s">
        <v>67</v>
      </c>
      <c r="B69" s="43">
        <v>380</v>
      </c>
    </row>
    <row r="70" spans="1:2" x14ac:dyDescent="0.25">
      <c r="A70" s="33" t="s">
        <v>68</v>
      </c>
      <c r="B70" s="43">
        <v>66</v>
      </c>
    </row>
    <row r="71" spans="1:2" x14ac:dyDescent="0.25">
      <c r="A71" s="33" t="s">
        <v>69</v>
      </c>
      <c r="B71" s="43">
        <v>303</v>
      </c>
    </row>
    <row r="72" spans="1:2" x14ac:dyDescent="0.25">
      <c r="A72" s="33" t="s">
        <v>70</v>
      </c>
      <c r="B72" s="43">
        <v>256</v>
      </c>
    </row>
    <row r="73" spans="1:2" x14ac:dyDescent="0.25">
      <c r="A73" s="33" t="s">
        <v>71</v>
      </c>
      <c r="B73" s="43">
        <v>90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1044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1087</v>
      </c>
    </row>
    <row r="78" spans="1:2" x14ac:dyDescent="0.25">
      <c r="A78" s="33" t="s">
        <v>76</v>
      </c>
      <c r="B78" s="43">
        <v>391</v>
      </c>
    </row>
    <row r="79" spans="1:2" x14ac:dyDescent="0.25">
      <c r="A79" s="33" t="s">
        <v>77</v>
      </c>
      <c r="B79" s="43">
        <v>1154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810</v>
      </c>
    </row>
    <row r="82" spans="1:2" x14ac:dyDescent="0.25">
      <c r="A82" s="33" t="s">
        <v>80</v>
      </c>
      <c r="B82" s="43">
        <v>377</v>
      </c>
    </row>
    <row r="83" spans="1:2" x14ac:dyDescent="0.25">
      <c r="A83" s="33" t="s">
        <v>81</v>
      </c>
      <c r="B83" s="43">
        <v>468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333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466</v>
      </c>
    </row>
    <row r="88" spans="1:2" x14ac:dyDescent="0.25">
      <c r="A88" s="33" t="s">
        <v>86</v>
      </c>
      <c r="B88" s="43">
        <v>77</v>
      </c>
    </row>
    <row r="89" spans="1:2" x14ac:dyDescent="0.25">
      <c r="A89" s="33" t="s">
        <v>87</v>
      </c>
      <c r="B89" s="43">
        <v>147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702</v>
      </c>
    </row>
    <row r="92" spans="1:2" x14ac:dyDescent="0.25">
      <c r="A92" s="33" t="s">
        <v>90</v>
      </c>
      <c r="B92" s="43">
        <v>368</v>
      </c>
    </row>
    <row r="93" spans="1:2" x14ac:dyDescent="0.25">
      <c r="A93" s="33" t="s">
        <v>91</v>
      </c>
      <c r="B93" s="43">
        <v>2861</v>
      </c>
    </row>
    <row r="94" spans="1:2" x14ac:dyDescent="0.25">
      <c r="A94" s="33" t="s">
        <v>92</v>
      </c>
      <c r="B94" s="43">
        <v>125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173</v>
      </c>
    </row>
    <row r="97" spans="1:2" x14ac:dyDescent="0.25">
      <c r="A97" s="33" t="s">
        <v>95</v>
      </c>
      <c r="B97" s="43">
        <v>886</v>
      </c>
    </row>
    <row r="98" spans="1:2" x14ac:dyDescent="0.25">
      <c r="A98" s="33" t="s">
        <v>96</v>
      </c>
      <c r="B98" s="43">
        <v>247</v>
      </c>
    </row>
    <row r="99" spans="1:2" x14ac:dyDescent="0.25">
      <c r="A99" s="33" t="s">
        <v>97</v>
      </c>
      <c r="B99" s="43">
        <v>578</v>
      </c>
    </row>
    <row r="100" spans="1:2" x14ac:dyDescent="0.25">
      <c r="A100" s="33" t="s">
        <v>98</v>
      </c>
      <c r="B100" s="43">
        <v>202</v>
      </c>
    </row>
    <row r="101" spans="1:2" x14ac:dyDescent="0.25">
      <c r="A101" s="33" t="s">
        <v>99</v>
      </c>
      <c r="B101" s="43">
        <v>88</v>
      </c>
    </row>
    <row r="102" spans="1:2" x14ac:dyDescent="0.25">
      <c r="A102" s="35" t="s">
        <v>101</v>
      </c>
      <c r="B102" s="41">
        <v>52513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1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143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118</v>
      </c>
    </row>
    <row r="6" spans="1:29" x14ac:dyDescent="0.25">
      <c r="A6" s="33" t="s">
        <v>4</v>
      </c>
      <c r="B6" s="43">
        <v>96</v>
      </c>
    </row>
    <row r="7" spans="1:29" x14ac:dyDescent="0.25">
      <c r="A7" s="33" t="s">
        <v>5</v>
      </c>
      <c r="B7" s="43">
        <v>69</v>
      </c>
    </row>
    <row r="8" spans="1:29" x14ac:dyDescent="0.25">
      <c r="A8" s="33" t="s">
        <v>6</v>
      </c>
      <c r="B8" s="43">
        <v>252</v>
      </c>
      <c r="F8" s="90"/>
    </row>
    <row r="9" spans="1:29" x14ac:dyDescent="0.25">
      <c r="A9" s="33" t="s">
        <v>7</v>
      </c>
      <c r="B9" s="43">
        <v>88</v>
      </c>
    </row>
    <row r="10" spans="1:29" x14ac:dyDescent="0.25">
      <c r="A10" s="33" t="s">
        <v>8</v>
      </c>
      <c r="B10" s="43">
        <v>193</v>
      </c>
    </row>
    <row r="11" spans="1:29" x14ac:dyDescent="0.25">
      <c r="A11" s="33" t="s">
        <v>9</v>
      </c>
      <c r="B11" s="43">
        <v>476</v>
      </c>
    </row>
    <row r="12" spans="1:29" x14ac:dyDescent="0.25">
      <c r="A12" s="33" t="s">
        <v>10</v>
      </c>
      <c r="B12" s="43">
        <v>1320</v>
      </c>
    </row>
    <row r="13" spans="1:29" x14ac:dyDescent="0.25">
      <c r="A13" s="33" t="s">
        <v>11</v>
      </c>
      <c r="B13" s="43">
        <v>436</v>
      </c>
    </row>
    <row r="14" spans="1:29" x14ac:dyDescent="0.25">
      <c r="A14" s="33" t="s">
        <v>12</v>
      </c>
      <c r="B14" s="43">
        <v>880</v>
      </c>
    </row>
    <row r="15" spans="1:29" x14ac:dyDescent="0.25">
      <c r="A15" s="33" t="s">
        <v>13</v>
      </c>
      <c r="B15" s="43">
        <v>412</v>
      </c>
    </row>
    <row r="16" spans="1:29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336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875</v>
      </c>
    </row>
    <row r="20" spans="1:2" x14ac:dyDescent="0.25">
      <c r="A20" s="33" t="s">
        <v>18</v>
      </c>
      <c r="B20" s="43">
        <v>159</v>
      </c>
    </row>
    <row r="21" spans="1:2" x14ac:dyDescent="0.25">
      <c r="A21" s="33" t="s">
        <v>19</v>
      </c>
      <c r="B21" s="43">
        <v>100</v>
      </c>
    </row>
    <row r="22" spans="1:2" x14ac:dyDescent="0.25">
      <c r="A22" s="33" t="s">
        <v>20</v>
      </c>
      <c r="B22" s="43">
        <v>68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583</v>
      </c>
    </row>
    <row r="25" spans="1:2" x14ac:dyDescent="0.25">
      <c r="A25" s="33" t="s">
        <v>23</v>
      </c>
      <c r="B25" s="43">
        <v>332</v>
      </c>
    </row>
    <row r="26" spans="1:2" x14ac:dyDescent="0.25">
      <c r="A26" s="33" t="s">
        <v>24</v>
      </c>
      <c r="B26" s="43">
        <v>480</v>
      </c>
    </row>
    <row r="27" spans="1:2" x14ac:dyDescent="0.25">
      <c r="A27" s="33" t="s">
        <v>25</v>
      </c>
      <c r="B27" s="43">
        <v>1463</v>
      </c>
    </row>
    <row r="28" spans="1:2" x14ac:dyDescent="0.25">
      <c r="A28" s="33" t="s">
        <v>26</v>
      </c>
      <c r="B28" s="43">
        <v>112</v>
      </c>
    </row>
    <row r="29" spans="1:2" x14ac:dyDescent="0.25">
      <c r="A29" s="33" t="s">
        <v>27</v>
      </c>
      <c r="B29" s="43">
        <v>211</v>
      </c>
    </row>
    <row r="30" spans="1:2" x14ac:dyDescent="0.25">
      <c r="A30" s="33" t="s">
        <v>28</v>
      </c>
      <c r="B30" s="43">
        <v>998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1297</v>
      </c>
    </row>
    <row r="34" spans="1:2" x14ac:dyDescent="0.25">
      <c r="A34" s="33" t="s">
        <v>32</v>
      </c>
      <c r="B34" s="43">
        <v>347</v>
      </c>
    </row>
    <row r="35" spans="1:2" x14ac:dyDescent="0.25">
      <c r="A35" s="33" t="s">
        <v>33</v>
      </c>
      <c r="B35" s="43">
        <v>1588</v>
      </c>
    </row>
    <row r="36" spans="1:2" x14ac:dyDescent="0.25">
      <c r="A36" s="33" t="s">
        <v>34</v>
      </c>
      <c r="B36" s="43">
        <v>284</v>
      </c>
    </row>
    <row r="37" spans="1:2" x14ac:dyDescent="0.25">
      <c r="A37" s="33" t="s">
        <v>35</v>
      </c>
      <c r="B37" s="43">
        <v>1101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100</v>
      </c>
    </row>
    <row r="42" spans="1:2" x14ac:dyDescent="0.25">
      <c r="A42" s="33" t="s">
        <v>40</v>
      </c>
      <c r="B42" s="43">
        <v>3513</v>
      </c>
    </row>
    <row r="43" spans="1:2" x14ac:dyDescent="0.25">
      <c r="A43" s="33" t="s">
        <v>41</v>
      </c>
      <c r="B43" s="43">
        <v>268</v>
      </c>
    </row>
    <row r="44" spans="1:2" x14ac:dyDescent="0.25">
      <c r="A44" s="33" t="s">
        <v>42</v>
      </c>
      <c r="B44" s="43">
        <v>631</v>
      </c>
    </row>
    <row r="45" spans="1:2" x14ac:dyDescent="0.25">
      <c r="A45" s="33" t="s">
        <v>43</v>
      </c>
      <c r="B45" s="43">
        <v>260</v>
      </c>
    </row>
    <row r="46" spans="1:2" x14ac:dyDescent="0.25">
      <c r="A46" s="33" t="s">
        <v>44</v>
      </c>
      <c r="B46" s="43">
        <v>409</v>
      </c>
    </row>
    <row r="47" spans="1:2" x14ac:dyDescent="0.25">
      <c r="A47" s="33" t="s">
        <v>45</v>
      </c>
      <c r="B47" s="43">
        <v>112</v>
      </c>
    </row>
    <row r="48" spans="1:2" x14ac:dyDescent="0.25">
      <c r="A48" s="33" t="s">
        <v>46</v>
      </c>
      <c r="B48" s="43">
        <v>224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525</v>
      </c>
    </row>
    <row r="51" spans="1:2" x14ac:dyDescent="0.25">
      <c r="A51" s="33" t="s">
        <v>49</v>
      </c>
      <c r="B51" s="43">
        <v>131</v>
      </c>
    </row>
    <row r="52" spans="1:2" x14ac:dyDescent="0.25">
      <c r="A52" s="33" t="s">
        <v>50</v>
      </c>
      <c r="B52" s="43">
        <v>752</v>
      </c>
    </row>
    <row r="53" spans="1:2" x14ac:dyDescent="0.25">
      <c r="A53" s="33" t="s">
        <v>51</v>
      </c>
      <c r="B53" s="43">
        <v>44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636</v>
      </c>
    </row>
    <row r="56" spans="1:2" x14ac:dyDescent="0.25">
      <c r="A56" s="33" t="s">
        <v>54</v>
      </c>
      <c r="B56" s="43">
        <v>277</v>
      </c>
    </row>
    <row r="57" spans="1:2" x14ac:dyDescent="0.25">
      <c r="A57" s="33" t="s">
        <v>55</v>
      </c>
      <c r="B57" s="43">
        <v>166</v>
      </c>
    </row>
    <row r="58" spans="1:2" x14ac:dyDescent="0.25">
      <c r="A58" s="33" t="s">
        <v>56</v>
      </c>
      <c r="B58" s="43">
        <v>49</v>
      </c>
    </row>
    <row r="59" spans="1:2" x14ac:dyDescent="0.25">
      <c r="A59" s="33" t="s">
        <v>57</v>
      </c>
      <c r="B59" s="43">
        <v>140</v>
      </c>
    </row>
    <row r="60" spans="1:2" x14ac:dyDescent="0.25">
      <c r="A60" s="33" t="s">
        <v>58</v>
      </c>
      <c r="B60" s="43">
        <v>230</v>
      </c>
    </row>
    <row r="61" spans="1:2" x14ac:dyDescent="0.25">
      <c r="A61" s="33" t="s">
        <v>59</v>
      </c>
      <c r="B61" s="43">
        <v>4635</v>
      </c>
    </row>
    <row r="62" spans="1:2" x14ac:dyDescent="0.25">
      <c r="A62" s="33" t="s">
        <v>60</v>
      </c>
      <c r="B62" s="43">
        <v>28</v>
      </c>
    </row>
    <row r="63" spans="1:2" x14ac:dyDescent="0.25">
      <c r="A63" s="33" t="s">
        <v>61</v>
      </c>
      <c r="B63" s="43">
        <v>141</v>
      </c>
    </row>
    <row r="64" spans="1:2" x14ac:dyDescent="0.25">
      <c r="A64" s="33" t="s">
        <v>62</v>
      </c>
      <c r="B64" s="43">
        <v>286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718</v>
      </c>
    </row>
    <row r="69" spans="1:2" x14ac:dyDescent="0.25">
      <c r="A69" s="33" t="s">
        <v>67</v>
      </c>
      <c r="B69" s="43">
        <v>373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280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947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935</v>
      </c>
    </row>
    <row r="78" spans="1:2" x14ac:dyDescent="0.25">
      <c r="A78" s="33" t="s">
        <v>76</v>
      </c>
      <c r="B78" s="43">
        <v>329</v>
      </c>
    </row>
    <row r="79" spans="1:2" x14ac:dyDescent="0.25">
      <c r="A79" s="33" t="s">
        <v>77</v>
      </c>
      <c r="B79" s="43">
        <v>954</v>
      </c>
    </row>
    <row r="80" spans="1:2" x14ac:dyDescent="0.25">
      <c r="A80" s="33" t="s">
        <v>78</v>
      </c>
      <c r="B80" s="43">
        <v>427</v>
      </c>
    </row>
    <row r="81" spans="1:2" x14ac:dyDescent="0.25">
      <c r="A81" s="33" t="s">
        <v>79</v>
      </c>
      <c r="B81" s="43">
        <v>707</v>
      </c>
    </row>
    <row r="82" spans="1:2" x14ac:dyDescent="0.25">
      <c r="A82" s="33" t="s">
        <v>80</v>
      </c>
      <c r="B82" s="43">
        <v>307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312</v>
      </c>
    </row>
    <row r="86" spans="1:2" x14ac:dyDescent="0.25">
      <c r="A86" s="33" t="s">
        <v>84</v>
      </c>
      <c r="B86" s="43">
        <v>191</v>
      </c>
    </row>
    <row r="87" spans="1:2" x14ac:dyDescent="0.25">
      <c r="A87" s="33" t="s">
        <v>85</v>
      </c>
      <c r="B87" s="43">
        <v>369</v>
      </c>
    </row>
    <row r="88" spans="1:2" x14ac:dyDescent="0.25">
      <c r="A88" s="33" t="s">
        <v>86</v>
      </c>
      <c r="B88" s="43">
        <v>62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639</v>
      </c>
    </row>
    <row r="92" spans="1:2" x14ac:dyDescent="0.25">
      <c r="A92" s="33" t="s">
        <v>90</v>
      </c>
      <c r="B92" s="43">
        <v>327</v>
      </c>
    </row>
    <row r="93" spans="1:2" x14ac:dyDescent="0.25">
      <c r="A93" s="33" t="s">
        <v>91</v>
      </c>
      <c r="B93" s="43">
        <v>2405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46</v>
      </c>
    </row>
    <row r="96" spans="1:2" x14ac:dyDescent="0.25">
      <c r="A96" s="33" t="s">
        <v>94</v>
      </c>
      <c r="B96" s="43">
        <v>108</v>
      </c>
    </row>
    <row r="97" spans="1:2" x14ac:dyDescent="0.25">
      <c r="A97" s="33" t="s">
        <v>95</v>
      </c>
      <c r="B97" s="43">
        <v>646</v>
      </c>
    </row>
    <row r="98" spans="1:2" x14ac:dyDescent="0.25">
      <c r="A98" s="33" t="s">
        <v>96</v>
      </c>
      <c r="B98" s="43">
        <v>209</v>
      </c>
    </row>
    <row r="99" spans="1:2" x14ac:dyDescent="0.25">
      <c r="A99" s="33" t="s">
        <v>97</v>
      </c>
      <c r="B99" s="43">
        <v>467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61</v>
      </c>
    </row>
    <row r="102" spans="1:2" x14ac:dyDescent="0.25">
      <c r="A102" s="35" t="s">
        <v>101</v>
      </c>
      <c r="B102" s="41">
        <v>45253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191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155</v>
      </c>
    </row>
    <row r="6" spans="1:29" x14ac:dyDescent="0.25">
      <c r="A6" s="33" t="s">
        <v>4</v>
      </c>
      <c r="B6" s="43">
        <v>192</v>
      </c>
    </row>
    <row r="7" spans="1:29" x14ac:dyDescent="0.25">
      <c r="A7" s="33" t="s">
        <v>5</v>
      </c>
      <c r="B7" s="43">
        <v>100</v>
      </c>
    </row>
    <row r="8" spans="1:29" x14ac:dyDescent="0.25">
      <c r="A8" s="33" t="s">
        <v>6</v>
      </c>
      <c r="B8" s="43">
        <v>331</v>
      </c>
      <c r="F8" s="90"/>
    </row>
    <row r="9" spans="1:29" x14ac:dyDescent="0.25">
      <c r="A9" s="33" t="s">
        <v>7</v>
      </c>
      <c r="B9" s="43">
        <v>162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554</v>
      </c>
    </row>
    <row r="12" spans="1:29" x14ac:dyDescent="0.25">
      <c r="A12" s="33" t="s">
        <v>10</v>
      </c>
      <c r="B12" s="43">
        <v>1429</v>
      </c>
    </row>
    <row r="13" spans="1:29" x14ac:dyDescent="0.25">
      <c r="A13" s="33" t="s">
        <v>11</v>
      </c>
      <c r="B13" s="43">
        <v>498</v>
      </c>
    </row>
    <row r="14" spans="1:29" x14ac:dyDescent="0.25">
      <c r="A14" s="33" t="s">
        <v>12</v>
      </c>
      <c r="B14" s="43">
        <v>942</v>
      </c>
    </row>
    <row r="15" spans="1:29" x14ac:dyDescent="0.25">
      <c r="A15" s="33" t="s">
        <v>13</v>
      </c>
      <c r="B15" s="43">
        <v>463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466</v>
      </c>
    </row>
    <row r="18" spans="1:2" x14ac:dyDescent="0.25">
      <c r="A18" s="33" t="s">
        <v>16</v>
      </c>
      <c r="B18" s="43">
        <v>123</v>
      </c>
    </row>
    <row r="19" spans="1:2" x14ac:dyDescent="0.25">
      <c r="A19" s="33" t="s">
        <v>17</v>
      </c>
      <c r="B19" s="43">
        <v>1059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177</v>
      </c>
    </row>
    <row r="22" spans="1:2" x14ac:dyDescent="0.25">
      <c r="A22" s="33" t="s">
        <v>20</v>
      </c>
      <c r="B22" s="43">
        <v>94</v>
      </c>
    </row>
    <row r="23" spans="1:2" x14ac:dyDescent="0.25">
      <c r="A23" s="33" t="s">
        <v>21</v>
      </c>
      <c r="B23" s="43">
        <v>63</v>
      </c>
    </row>
    <row r="24" spans="1:2" x14ac:dyDescent="0.25">
      <c r="A24" s="33" t="s">
        <v>22</v>
      </c>
      <c r="B24" s="43">
        <v>718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582</v>
      </c>
    </row>
    <row r="27" spans="1:2" x14ac:dyDescent="0.25">
      <c r="A27" s="33" t="s">
        <v>25</v>
      </c>
      <c r="B27" s="43">
        <v>1796</v>
      </c>
    </row>
    <row r="28" spans="1:2" x14ac:dyDescent="0.25">
      <c r="A28" s="33" t="s">
        <v>26</v>
      </c>
      <c r="B28" s="43">
        <v>115</v>
      </c>
    </row>
    <row r="29" spans="1:2" x14ac:dyDescent="0.25">
      <c r="A29" s="33" t="s">
        <v>27</v>
      </c>
      <c r="B29" s="43">
        <v>250</v>
      </c>
    </row>
    <row r="30" spans="1:2" x14ac:dyDescent="0.25">
      <c r="A30" s="33" t="s">
        <v>28</v>
      </c>
      <c r="B30" s="43">
        <v>999</v>
      </c>
    </row>
    <row r="31" spans="1:2" x14ac:dyDescent="0.25">
      <c r="A31" s="33" t="s">
        <v>29</v>
      </c>
      <c r="B31" s="43">
        <v>161</v>
      </c>
    </row>
    <row r="32" spans="1:2" x14ac:dyDescent="0.25">
      <c r="A32" s="33" t="s">
        <v>30</v>
      </c>
      <c r="B32" s="43">
        <v>370</v>
      </c>
    </row>
    <row r="33" spans="1:2" x14ac:dyDescent="0.25">
      <c r="A33" s="33" t="s">
        <v>31</v>
      </c>
      <c r="B33" s="43">
        <v>1540</v>
      </c>
    </row>
    <row r="34" spans="1:2" x14ac:dyDescent="0.25">
      <c r="A34" s="33" t="s">
        <v>32</v>
      </c>
      <c r="B34" s="43">
        <v>432</v>
      </c>
    </row>
    <row r="35" spans="1:2" x14ac:dyDescent="0.25">
      <c r="A35" s="33" t="s">
        <v>33</v>
      </c>
      <c r="B35" s="43">
        <v>1734</v>
      </c>
    </row>
    <row r="36" spans="1:2" x14ac:dyDescent="0.25">
      <c r="A36" s="33" t="s">
        <v>34</v>
      </c>
      <c r="B36" s="43">
        <v>331</v>
      </c>
    </row>
    <row r="37" spans="1:2" x14ac:dyDescent="0.25">
      <c r="A37" s="33" t="s">
        <v>35</v>
      </c>
      <c r="B37" s="43">
        <v>1269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59</v>
      </c>
    </row>
    <row r="40" spans="1:2" x14ac:dyDescent="0.25">
      <c r="A40" s="33" t="s">
        <v>38</v>
      </c>
      <c r="B40" s="43">
        <v>287</v>
      </c>
    </row>
    <row r="41" spans="1:2" x14ac:dyDescent="0.25">
      <c r="A41" s="33" t="s">
        <v>39</v>
      </c>
      <c r="B41" s="43">
        <v>119</v>
      </c>
    </row>
    <row r="42" spans="1:2" x14ac:dyDescent="0.25">
      <c r="A42" s="33" t="s">
        <v>40</v>
      </c>
      <c r="B42" s="43">
        <v>3470</v>
      </c>
    </row>
    <row r="43" spans="1:2" x14ac:dyDescent="0.25">
      <c r="A43" s="33" t="s">
        <v>41</v>
      </c>
      <c r="B43" s="43">
        <v>331</v>
      </c>
    </row>
    <row r="44" spans="1:2" x14ac:dyDescent="0.25">
      <c r="A44" s="33" t="s">
        <v>42</v>
      </c>
      <c r="B44" s="43">
        <v>684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183</v>
      </c>
    </row>
    <row r="48" spans="1:2" x14ac:dyDescent="0.25">
      <c r="A48" s="33" t="s">
        <v>46</v>
      </c>
      <c r="B48" s="43">
        <v>232</v>
      </c>
    </row>
    <row r="49" spans="1:2" x14ac:dyDescent="0.25">
      <c r="A49" s="33" t="s">
        <v>47</v>
      </c>
      <c r="B49" s="43">
        <v>30</v>
      </c>
    </row>
    <row r="50" spans="1:2" x14ac:dyDescent="0.25">
      <c r="A50" s="33" t="s">
        <v>48</v>
      </c>
      <c r="B50" s="43">
        <v>657</v>
      </c>
    </row>
    <row r="51" spans="1:2" x14ac:dyDescent="0.25">
      <c r="A51" s="33" t="s">
        <v>49</v>
      </c>
      <c r="B51" s="43">
        <v>246</v>
      </c>
    </row>
    <row r="52" spans="1:2" x14ac:dyDescent="0.25">
      <c r="A52" s="33" t="s">
        <v>50</v>
      </c>
      <c r="B52" s="43">
        <v>889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291</v>
      </c>
    </row>
    <row r="55" spans="1:2" x14ac:dyDescent="0.25">
      <c r="A55" s="33" t="s">
        <v>53</v>
      </c>
      <c r="B55" s="43">
        <v>618</v>
      </c>
    </row>
    <row r="56" spans="1:2" x14ac:dyDescent="0.25">
      <c r="A56" s="33" t="s">
        <v>54</v>
      </c>
      <c r="B56" s="43">
        <v>410</v>
      </c>
    </row>
    <row r="57" spans="1:2" x14ac:dyDescent="0.25">
      <c r="A57" s="33" t="s">
        <v>55</v>
      </c>
      <c r="B57" s="43">
        <v>232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168</v>
      </c>
    </row>
    <row r="60" spans="1:2" x14ac:dyDescent="0.25">
      <c r="A60" s="33" t="s">
        <v>58</v>
      </c>
      <c r="B60" s="43">
        <v>253</v>
      </c>
    </row>
    <row r="61" spans="1:2" x14ac:dyDescent="0.25">
      <c r="A61" s="33" t="s">
        <v>59</v>
      </c>
      <c r="B61" s="43">
        <v>5256</v>
      </c>
    </row>
    <row r="62" spans="1:2" x14ac:dyDescent="0.25">
      <c r="A62" s="33" t="s">
        <v>60</v>
      </c>
      <c r="B62" s="43">
        <v>61</v>
      </c>
    </row>
    <row r="63" spans="1:2" x14ac:dyDescent="0.25">
      <c r="A63" s="33" t="s">
        <v>61</v>
      </c>
      <c r="B63" s="43">
        <v>210</v>
      </c>
    </row>
    <row r="64" spans="1:2" x14ac:dyDescent="0.25">
      <c r="A64" s="33" t="s">
        <v>62</v>
      </c>
      <c r="B64" s="43">
        <v>302</v>
      </c>
    </row>
    <row r="65" spans="1:2" x14ac:dyDescent="0.25">
      <c r="A65" s="33" t="s">
        <v>63</v>
      </c>
      <c r="B65" s="43">
        <v>555</v>
      </c>
    </row>
    <row r="66" spans="1:2" x14ac:dyDescent="0.25">
      <c r="A66" s="33" t="s">
        <v>64</v>
      </c>
      <c r="B66" s="43">
        <v>1174</v>
      </c>
    </row>
    <row r="67" spans="1:2" x14ac:dyDescent="0.25">
      <c r="A67" s="33" t="s">
        <v>65</v>
      </c>
      <c r="B67" s="43">
        <v>177</v>
      </c>
    </row>
    <row r="68" spans="1:2" x14ac:dyDescent="0.25">
      <c r="A68" s="33" t="s">
        <v>66</v>
      </c>
      <c r="B68" s="43">
        <v>883</v>
      </c>
    </row>
    <row r="69" spans="1:2" x14ac:dyDescent="0.25">
      <c r="A69" s="33" t="s">
        <v>67</v>
      </c>
      <c r="B69" s="43">
        <v>409</v>
      </c>
    </row>
    <row r="70" spans="1:2" x14ac:dyDescent="0.25">
      <c r="A70" s="33" t="s">
        <v>68</v>
      </c>
      <c r="B70" s="43">
        <v>88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317</v>
      </c>
    </row>
    <row r="73" spans="1:2" x14ac:dyDescent="0.25">
      <c r="A73" s="33" t="s">
        <v>71</v>
      </c>
      <c r="B73" s="43">
        <v>67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1026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951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1153</v>
      </c>
    </row>
    <row r="80" spans="1:2" x14ac:dyDescent="0.25">
      <c r="A80" s="33" t="s">
        <v>78</v>
      </c>
      <c r="B80" s="43">
        <v>516</v>
      </c>
    </row>
    <row r="81" spans="1:2" x14ac:dyDescent="0.25">
      <c r="A81" s="33" t="s">
        <v>79</v>
      </c>
      <c r="B81" s="43">
        <v>802</v>
      </c>
    </row>
    <row r="82" spans="1:2" x14ac:dyDescent="0.25">
      <c r="A82" s="33" t="s">
        <v>80</v>
      </c>
      <c r="B82" s="43">
        <v>371</v>
      </c>
    </row>
    <row r="83" spans="1:2" x14ac:dyDescent="0.25">
      <c r="A83" s="33" t="s">
        <v>81</v>
      </c>
      <c r="B83" s="43">
        <v>487</v>
      </c>
    </row>
    <row r="84" spans="1:2" x14ac:dyDescent="0.25">
      <c r="A84" s="33" t="s">
        <v>82</v>
      </c>
      <c r="B84" s="43">
        <v>256</v>
      </c>
    </row>
    <row r="85" spans="1:2" x14ac:dyDescent="0.25">
      <c r="A85" s="33" t="s">
        <v>83</v>
      </c>
      <c r="B85" s="43">
        <v>360</v>
      </c>
    </row>
    <row r="86" spans="1:2" x14ac:dyDescent="0.25">
      <c r="A86" s="33" t="s">
        <v>84</v>
      </c>
      <c r="B86" s="43">
        <v>266</v>
      </c>
    </row>
    <row r="87" spans="1:2" x14ac:dyDescent="0.25">
      <c r="A87" s="33" t="s">
        <v>85</v>
      </c>
      <c r="B87" s="43">
        <v>453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140</v>
      </c>
    </row>
    <row r="90" spans="1:2" x14ac:dyDescent="0.25">
      <c r="A90" s="33" t="s">
        <v>88</v>
      </c>
      <c r="B90" s="43">
        <v>38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395</v>
      </c>
    </row>
    <row r="93" spans="1:2" x14ac:dyDescent="0.25">
      <c r="A93" s="33" t="s">
        <v>91</v>
      </c>
      <c r="B93" s="43">
        <v>2663</v>
      </c>
    </row>
    <row r="94" spans="1:2" x14ac:dyDescent="0.25">
      <c r="A94" s="33" t="s">
        <v>92</v>
      </c>
      <c r="B94" s="43">
        <v>155</v>
      </c>
    </row>
    <row r="95" spans="1:2" x14ac:dyDescent="0.25">
      <c r="A95" s="33" t="s">
        <v>93</v>
      </c>
      <c r="B95" s="43">
        <v>83</v>
      </c>
    </row>
    <row r="96" spans="1:2" x14ac:dyDescent="0.25">
      <c r="A96" s="33" t="s">
        <v>94</v>
      </c>
      <c r="B96" s="43">
        <v>156</v>
      </c>
    </row>
    <row r="97" spans="1:2" x14ac:dyDescent="0.25">
      <c r="A97" s="33" t="s">
        <v>95</v>
      </c>
      <c r="B97" s="43">
        <v>774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517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95</v>
      </c>
    </row>
    <row r="102" spans="1:2" x14ac:dyDescent="0.25">
      <c r="A102" s="35" t="s">
        <v>101</v>
      </c>
      <c r="B102" s="41">
        <v>52236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1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165</v>
      </c>
    </row>
    <row r="4" spans="1:29" x14ac:dyDescent="0.25">
      <c r="A4" s="33" t="s">
        <v>2</v>
      </c>
      <c r="B4" s="43">
        <v>47</v>
      </c>
    </row>
    <row r="5" spans="1:29" x14ac:dyDescent="0.25">
      <c r="A5" s="33" t="s">
        <v>3</v>
      </c>
      <c r="B5" s="43">
        <v>160</v>
      </c>
    </row>
    <row r="6" spans="1:29" x14ac:dyDescent="0.25">
      <c r="A6" s="33" t="s">
        <v>4</v>
      </c>
      <c r="B6" s="43">
        <v>128</v>
      </c>
    </row>
    <row r="7" spans="1:29" x14ac:dyDescent="0.25">
      <c r="A7" s="33" t="s">
        <v>5</v>
      </c>
      <c r="B7" s="43">
        <v>83</v>
      </c>
    </row>
    <row r="8" spans="1:29" x14ac:dyDescent="0.25">
      <c r="A8" s="33" t="s">
        <v>6</v>
      </c>
      <c r="B8" s="43">
        <v>258</v>
      </c>
      <c r="F8" s="90"/>
    </row>
    <row r="9" spans="1:29" x14ac:dyDescent="0.25">
      <c r="A9" s="33" t="s">
        <v>7</v>
      </c>
      <c r="B9" s="43">
        <v>165</v>
      </c>
    </row>
    <row r="10" spans="1:29" x14ac:dyDescent="0.25">
      <c r="A10" s="33" t="s">
        <v>8</v>
      </c>
      <c r="B10" s="43">
        <v>266</v>
      </c>
    </row>
    <row r="11" spans="1:29" x14ac:dyDescent="0.25">
      <c r="A11" s="33" t="s">
        <v>9</v>
      </c>
      <c r="B11" s="43">
        <v>600</v>
      </c>
    </row>
    <row r="12" spans="1:29" x14ac:dyDescent="0.25">
      <c r="A12" s="33" t="s">
        <v>10</v>
      </c>
      <c r="B12" s="43">
        <v>1549</v>
      </c>
    </row>
    <row r="13" spans="1:29" x14ac:dyDescent="0.25">
      <c r="A13" s="33" t="s">
        <v>11</v>
      </c>
      <c r="B13" s="43">
        <v>460</v>
      </c>
    </row>
    <row r="14" spans="1:29" x14ac:dyDescent="0.25">
      <c r="A14" s="33" t="s">
        <v>12</v>
      </c>
      <c r="B14" s="43">
        <v>1020</v>
      </c>
    </row>
    <row r="15" spans="1:29" x14ac:dyDescent="0.25">
      <c r="A15" s="33" t="s">
        <v>13</v>
      </c>
      <c r="B15" s="43">
        <v>481</v>
      </c>
    </row>
    <row r="16" spans="1:29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425</v>
      </c>
    </row>
    <row r="18" spans="1:2" x14ac:dyDescent="0.25">
      <c r="A18" s="33" t="s">
        <v>16</v>
      </c>
      <c r="B18" s="43">
        <v>153</v>
      </c>
    </row>
    <row r="19" spans="1:2" x14ac:dyDescent="0.25">
      <c r="A19" s="33" t="s">
        <v>17</v>
      </c>
      <c r="B19" s="43">
        <v>997</v>
      </c>
    </row>
    <row r="20" spans="1:2" x14ac:dyDescent="0.25">
      <c r="A20" s="33" t="s">
        <v>18</v>
      </c>
      <c r="B20" s="43">
        <v>184</v>
      </c>
    </row>
    <row r="21" spans="1:2" x14ac:dyDescent="0.25">
      <c r="A21" s="33" t="s">
        <v>19</v>
      </c>
      <c r="B21" s="43">
        <v>150</v>
      </c>
    </row>
    <row r="22" spans="1:2" x14ac:dyDescent="0.25">
      <c r="A22" s="33" t="s">
        <v>20</v>
      </c>
      <c r="B22" s="43">
        <v>92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652</v>
      </c>
    </row>
    <row r="25" spans="1:2" x14ac:dyDescent="0.25">
      <c r="A25" s="33" t="s">
        <v>23</v>
      </c>
      <c r="B25" s="43">
        <v>397</v>
      </c>
    </row>
    <row r="26" spans="1:2" x14ac:dyDescent="0.25">
      <c r="A26" s="33" t="s">
        <v>24</v>
      </c>
      <c r="B26" s="43">
        <v>625</v>
      </c>
    </row>
    <row r="27" spans="1:2" x14ac:dyDescent="0.25">
      <c r="A27" s="33" t="s">
        <v>25</v>
      </c>
      <c r="B27" s="43">
        <v>1847</v>
      </c>
    </row>
    <row r="28" spans="1:2" x14ac:dyDescent="0.25">
      <c r="A28" s="33" t="s">
        <v>26</v>
      </c>
      <c r="B28" s="43">
        <v>116</v>
      </c>
    </row>
    <row r="29" spans="1:2" x14ac:dyDescent="0.25">
      <c r="A29" s="33" t="s">
        <v>27</v>
      </c>
      <c r="B29" s="43">
        <v>216</v>
      </c>
    </row>
    <row r="30" spans="1:2" x14ac:dyDescent="0.25">
      <c r="A30" s="33" t="s">
        <v>28</v>
      </c>
      <c r="B30" s="43">
        <v>1100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391</v>
      </c>
    </row>
    <row r="33" spans="1:2" x14ac:dyDescent="0.25">
      <c r="A33" s="33" t="s">
        <v>31</v>
      </c>
      <c r="B33" s="43">
        <v>1603</v>
      </c>
    </row>
    <row r="34" spans="1:2" x14ac:dyDescent="0.25">
      <c r="A34" s="33" t="s">
        <v>32</v>
      </c>
      <c r="B34" s="43">
        <v>431</v>
      </c>
    </row>
    <row r="35" spans="1:2" x14ac:dyDescent="0.25">
      <c r="A35" s="33" t="s">
        <v>33</v>
      </c>
      <c r="B35" s="43">
        <v>1802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1310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331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3385</v>
      </c>
    </row>
    <row r="43" spans="1:2" x14ac:dyDescent="0.25">
      <c r="A43" s="33" t="s">
        <v>41</v>
      </c>
      <c r="B43" s="43">
        <v>405</v>
      </c>
    </row>
    <row r="44" spans="1:2" x14ac:dyDescent="0.25">
      <c r="A44" s="33" t="s">
        <v>42</v>
      </c>
      <c r="B44" s="43">
        <v>740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448</v>
      </c>
    </row>
    <row r="47" spans="1:2" x14ac:dyDescent="0.25">
      <c r="A47" s="33" t="s">
        <v>45</v>
      </c>
      <c r="B47" s="43">
        <v>127</v>
      </c>
    </row>
    <row r="48" spans="1:2" x14ac:dyDescent="0.25">
      <c r="A48" s="33" t="s">
        <v>46</v>
      </c>
      <c r="B48" s="43">
        <v>284</v>
      </c>
    </row>
    <row r="49" spans="1:2" x14ac:dyDescent="0.25">
      <c r="A49" s="33" t="s">
        <v>47</v>
      </c>
      <c r="B49" s="43">
        <v>23</v>
      </c>
    </row>
    <row r="50" spans="1:2" x14ac:dyDescent="0.25">
      <c r="A50" s="33" t="s">
        <v>48</v>
      </c>
      <c r="B50" s="43">
        <v>633</v>
      </c>
    </row>
    <row r="51" spans="1:2" x14ac:dyDescent="0.25">
      <c r="A51" s="33" t="s">
        <v>49</v>
      </c>
      <c r="B51" s="43">
        <v>204</v>
      </c>
    </row>
    <row r="52" spans="1:2" x14ac:dyDescent="0.25">
      <c r="A52" s="33" t="s">
        <v>50</v>
      </c>
      <c r="B52" s="43">
        <v>948</v>
      </c>
    </row>
    <row r="53" spans="1:2" x14ac:dyDescent="0.25">
      <c r="A53" s="33" t="s">
        <v>51</v>
      </c>
      <c r="B53" s="43">
        <v>58</v>
      </c>
    </row>
    <row r="54" spans="1:2" x14ac:dyDescent="0.25">
      <c r="A54" s="33" t="s">
        <v>52</v>
      </c>
      <c r="B54" s="43">
        <v>342</v>
      </c>
    </row>
    <row r="55" spans="1:2" x14ac:dyDescent="0.25">
      <c r="A55" s="33" t="s">
        <v>53</v>
      </c>
      <c r="B55" s="43">
        <v>651</v>
      </c>
    </row>
    <row r="56" spans="1:2" x14ac:dyDescent="0.25">
      <c r="A56" s="33" t="s">
        <v>54</v>
      </c>
      <c r="B56" s="43">
        <v>377</v>
      </c>
    </row>
    <row r="57" spans="1:2" x14ac:dyDescent="0.25">
      <c r="A57" s="33" t="s">
        <v>55</v>
      </c>
      <c r="B57" s="43">
        <v>185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248</v>
      </c>
    </row>
    <row r="61" spans="1:2" x14ac:dyDescent="0.25">
      <c r="A61" s="33" t="s">
        <v>59</v>
      </c>
      <c r="B61" s="43">
        <v>5786</v>
      </c>
    </row>
    <row r="62" spans="1:2" x14ac:dyDescent="0.25">
      <c r="A62" s="33" t="s">
        <v>60</v>
      </c>
      <c r="B62" s="43">
        <v>41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298</v>
      </c>
    </row>
    <row r="65" spans="1:2" x14ac:dyDescent="0.25">
      <c r="A65" s="33" t="s">
        <v>63</v>
      </c>
      <c r="B65" s="43">
        <v>616</v>
      </c>
    </row>
    <row r="66" spans="1:2" x14ac:dyDescent="0.25">
      <c r="A66" s="33" t="s">
        <v>64</v>
      </c>
      <c r="B66" s="43">
        <v>1223</v>
      </c>
    </row>
    <row r="67" spans="1:2" x14ac:dyDescent="0.25">
      <c r="A67" s="33" t="s">
        <v>65</v>
      </c>
      <c r="B67" s="43">
        <v>175</v>
      </c>
    </row>
    <row r="68" spans="1:2" x14ac:dyDescent="0.25">
      <c r="A68" s="33" t="s">
        <v>66</v>
      </c>
      <c r="B68" s="43">
        <v>975</v>
      </c>
    </row>
    <row r="69" spans="1:2" x14ac:dyDescent="0.25">
      <c r="A69" s="33" t="s">
        <v>67</v>
      </c>
      <c r="B69" s="43">
        <v>437</v>
      </c>
    </row>
    <row r="70" spans="1:2" x14ac:dyDescent="0.25">
      <c r="A70" s="33" t="s">
        <v>68</v>
      </c>
      <c r="B70" s="43">
        <v>79</v>
      </c>
    </row>
    <row r="71" spans="1:2" x14ac:dyDescent="0.25">
      <c r="A71" s="33" t="s">
        <v>69</v>
      </c>
      <c r="B71" s="43">
        <v>345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77</v>
      </c>
    </row>
    <row r="74" spans="1:2" x14ac:dyDescent="0.25">
      <c r="A74" s="33" t="s">
        <v>72</v>
      </c>
      <c r="B74" s="43">
        <v>227</v>
      </c>
    </row>
    <row r="75" spans="1:2" x14ac:dyDescent="0.25">
      <c r="A75" s="33" t="s">
        <v>73</v>
      </c>
      <c r="B75" s="43">
        <v>1086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1004</v>
      </c>
    </row>
    <row r="78" spans="1:2" x14ac:dyDescent="0.25">
      <c r="A78" s="33" t="s">
        <v>76</v>
      </c>
      <c r="B78" s="43">
        <v>368</v>
      </c>
    </row>
    <row r="79" spans="1:2" x14ac:dyDescent="0.25">
      <c r="A79" s="33" t="s">
        <v>77</v>
      </c>
      <c r="B79" s="43">
        <v>1275</v>
      </c>
    </row>
    <row r="80" spans="1:2" x14ac:dyDescent="0.25">
      <c r="A80" s="33" t="s">
        <v>78</v>
      </c>
      <c r="B80" s="43">
        <v>514</v>
      </c>
    </row>
    <row r="81" spans="1:2" x14ac:dyDescent="0.25">
      <c r="A81" s="33" t="s">
        <v>79</v>
      </c>
      <c r="B81" s="43">
        <v>845</v>
      </c>
    </row>
    <row r="82" spans="1:2" x14ac:dyDescent="0.25">
      <c r="A82" s="33" t="s">
        <v>80</v>
      </c>
      <c r="B82" s="43">
        <v>374</v>
      </c>
    </row>
    <row r="83" spans="1:2" x14ac:dyDescent="0.25">
      <c r="A83" s="33" t="s">
        <v>81</v>
      </c>
      <c r="B83" s="43">
        <v>463</v>
      </c>
    </row>
    <row r="84" spans="1:2" x14ac:dyDescent="0.25">
      <c r="A84" s="33" t="s">
        <v>82</v>
      </c>
      <c r="B84" s="43">
        <v>281</v>
      </c>
    </row>
    <row r="85" spans="1:2" x14ac:dyDescent="0.25">
      <c r="A85" s="33" t="s">
        <v>83</v>
      </c>
      <c r="B85" s="43">
        <v>337</v>
      </c>
    </row>
    <row r="86" spans="1:2" x14ac:dyDescent="0.25">
      <c r="A86" s="33" t="s">
        <v>84</v>
      </c>
      <c r="B86" s="43">
        <v>264</v>
      </c>
    </row>
    <row r="87" spans="1:2" x14ac:dyDescent="0.25">
      <c r="A87" s="33" t="s">
        <v>85</v>
      </c>
      <c r="B87" s="43">
        <v>403</v>
      </c>
    </row>
    <row r="88" spans="1:2" x14ac:dyDescent="0.25">
      <c r="A88" s="33" t="s">
        <v>86</v>
      </c>
      <c r="B88" s="43">
        <v>84</v>
      </c>
    </row>
    <row r="89" spans="1:2" x14ac:dyDescent="0.25">
      <c r="A89" s="33" t="s">
        <v>87</v>
      </c>
      <c r="B89" s="43">
        <v>169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756</v>
      </c>
    </row>
    <row r="92" spans="1:2" x14ac:dyDescent="0.25">
      <c r="A92" s="33" t="s">
        <v>90</v>
      </c>
      <c r="B92" s="43">
        <v>363</v>
      </c>
    </row>
    <row r="93" spans="1:2" x14ac:dyDescent="0.25">
      <c r="A93" s="33" t="s">
        <v>91</v>
      </c>
      <c r="B93" s="43">
        <v>2814</v>
      </c>
    </row>
    <row r="94" spans="1:2" x14ac:dyDescent="0.25">
      <c r="A94" s="33" t="s">
        <v>92</v>
      </c>
      <c r="B94" s="43">
        <v>147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145</v>
      </c>
    </row>
    <row r="97" spans="1:2" x14ac:dyDescent="0.25">
      <c r="A97" s="33" t="s">
        <v>95</v>
      </c>
      <c r="B97" s="43">
        <v>844</v>
      </c>
    </row>
    <row r="98" spans="1:2" x14ac:dyDescent="0.25">
      <c r="A98" s="33" t="s">
        <v>96</v>
      </c>
      <c r="B98" s="43">
        <v>273</v>
      </c>
    </row>
    <row r="99" spans="1:2" x14ac:dyDescent="0.25">
      <c r="A99" s="33" t="s">
        <v>97</v>
      </c>
      <c r="B99" s="43">
        <v>532</v>
      </c>
    </row>
    <row r="100" spans="1:2" x14ac:dyDescent="0.25">
      <c r="A100" s="33" t="s">
        <v>98</v>
      </c>
      <c r="B100" s="43">
        <v>193</v>
      </c>
    </row>
    <row r="101" spans="1:2" x14ac:dyDescent="0.25">
      <c r="A101" s="33" t="s">
        <v>99</v>
      </c>
      <c r="B101" s="43">
        <v>80</v>
      </c>
    </row>
    <row r="102" spans="1:2" x14ac:dyDescent="0.25">
      <c r="A102" s="35" t="s">
        <v>101</v>
      </c>
      <c r="B102" s="41">
        <v>53721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55468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169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161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250</v>
      </c>
      <c r="F8" s="90"/>
    </row>
    <row r="9" spans="1:29" x14ac:dyDescent="0.25">
      <c r="A9" s="33" t="s">
        <v>7</v>
      </c>
      <c r="B9" s="43">
        <v>135</v>
      </c>
    </row>
    <row r="10" spans="1:29" x14ac:dyDescent="0.25">
      <c r="A10" s="33" t="s">
        <v>8</v>
      </c>
      <c r="B10" s="43">
        <v>281</v>
      </c>
    </row>
    <row r="11" spans="1:29" x14ac:dyDescent="0.25">
      <c r="A11" s="33" t="s">
        <v>9</v>
      </c>
      <c r="B11" s="43">
        <v>542</v>
      </c>
    </row>
    <row r="12" spans="1:29" x14ac:dyDescent="0.25">
      <c r="A12" s="33" t="s">
        <v>10</v>
      </c>
      <c r="B12" s="43">
        <v>1536</v>
      </c>
    </row>
    <row r="13" spans="1:29" x14ac:dyDescent="0.25">
      <c r="A13" s="33" t="s">
        <v>11</v>
      </c>
      <c r="B13" s="43">
        <v>501</v>
      </c>
    </row>
    <row r="14" spans="1:29" x14ac:dyDescent="0.25">
      <c r="A14" s="33" t="s">
        <v>12</v>
      </c>
      <c r="B14" s="43">
        <v>1121</v>
      </c>
    </row>
    <row r="15" spans="1:29" x14ac:dyDescent="0.25">
      <c r="A15" s="33" t="s">
        <v>13</v>
      </c>
      <c r="B15" s="43">
        <v>506</v>
      </c>
    </row>
    <row r="16" spans="1:29" x14ac:dyDescent="0.25">
      <c r="A16" s="33" t="s">
        <v>14</v>
      </c>
      <c r="B16" s="43">
        <v>45</v>
      </c>
    </row>
    <row r="17" spans="1:2" x14ac:dyDescent="0.25">
      <c r="A17" s="33" t="s">
        <v>15</v>
      </c>
      <c r="B17" s="43">
        <v>392</v>
      </c>
    </row>
    <row r="18" spans="1:2" x14ac:dyDescent="0.25">
      <c r="A18" s="33" t="s">
        <v>16</v>
      </c>
      <c r="B18" s="43">
        <v>113</v>
      </c>
    </row>
    <row r="19" spans="1:2" x14ac:dyDescent="0.25">
      <c r="A19" s="33" t="s">
        <v>17</v>
      </c>
      <c r="B19" s="43">
        <v>1040</v>
      </c>
    </row>
    <row r="20" spans="1:2" x14ac:dyDescent="0.25">
      <c r="A20" s="33" t="s">
        <v>18</v>
      </c>
      <c r="B20" s="43">
        <v>199</v>
      </c>
    </row>
    <row r="21" spans="1:2" x14ac:dyDescent="0.25">
      <c r="A21" s="33" t="s">
        <v>19</v>
      </c>
      <c r="B21" s="43">
        <v>163</v>
      </c>
    </row>
    <row r="22" spans="1:2" x14ac:dyDescent="0.25">
      <c r="A22" s="33" t="s">
        <v>20</v>
      </c>
      <c r="B22" s="43">
        <v>106</v>
      </c>
    </row>
    <row r="23" spans="1:2" x14ac:dyDescent="0.25">
      <c r="A23" s="33" t="s">
        <v>21</v>
      </c>
      <c r="B23" s="43">
        <v>61</v>
      </c>
    </row>
    <row r="24" spans="1:2" x14ac:dyDescent="0.25">
      <c r="A24" s="33" t="s">
        <v>22</v>
      </c>
      <c r="B24" s="43">
        <v>799</v>
      </c>
    </row>
    <row r="25" spans="1:2" x14ac:dyDescent="0.25">
      <c r="A25" s="33" t="s">
        <v>23</v>
      </c>
      <c r="B25" s="43">
        <v>475</v>
      </c>
    </row>
    <row r="26" spans="1:2" x14ac:dyDescent="0.25">
      <c r="A26" s="33" t="s">
        <v>24</v>
      </c>
      <c r="B26" s="43">
        <v>578</v>
      </c>
    </row>
    <row r="27" spans="1:2" x14ac:dyDescent="0.25">
      <c r="A27" s="33" t="s">
        <v>25</v>
      </c>
      <c r="B27" s="43">
        <v>1851</v>
      </c>
    </row>
    <row r="28" spans="1:2" x14ac:dyDescent="0.25">
      <c r="A28" s="33" t="s">
        <v>26</v>
      </c>
      <c r="B28" s="43">
        <v>126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1192</v>
      </c>
    </row>
    <row r="31" spans="1:2" x14ac:dyDescent="0.25">
      <c r="A31" s="33" t="s">
        <v>29</v>
      </c>
      <c r="B31" s="43">
        <v>160</v>
      </c>
    </row>
    <row r="32" spans="1:2" x14ac:dyDescent="0.25">
      <c r="A32" s="33" t="s">
        <v>30</v>
      </c>
      <c r="B32" s="43">
        <v>381</v>
      </c>
    </row>
    <row r="33" spans="1:2" x14ac:dyDescent="0.25">
      <c r="A33" s="33" t="s">
        <v>31</v>
      </c>
      <c r="B33" s="43">
        <v>1641</v>
      </c>
    </row>
    <row r="34" spans="1:2" x14ac:dyDescent="0.25">
      <c r="A34" s="33" t="s">
        <v>32</v>
      </c>
      <c r="B34" s="43">
        <v>463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443</v>
      </c>
    </row>
    <row r="37" spans="1:2" x14ac:dyDescent="0.25">
      <c r="A37" s="33" t="s">
        <v>35</v>
      </c>
      <c r="B37" s="43">
        <v>1336</v>
      </c>
    </row>
    <row r="38" spans="1:2" x14ac:dyDescent="0.25">
      <c r="A38" s="33" t="s">
        <v>36</v>
      </c>
      <c r="B38" s="43">
        <v>60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318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3648</v>
      </c>
    </row>
    <row r="43" spans="1:2" x14ac:dyDescent="0.25">
      <c r="A43" s="33" t="s">
        <v>41</v>
      </c>
      <c r="B43" s="43">
        <v>393</v>
      </c>
    </row>
    <row r="44" spans="1:2" x14ac:dyDescent="0.25">
      <c r="A44" s="33" t="s">
        <v>42</v>
      </c>
      <c r="B44" s="43">
        <v>795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432</v>
      </c>
    </row>
    <row r="47" spans="1:2" x14ac:dyDescent="0.25">
      <c r="A47" s="33" t="s">
        <v>45</v>
      </c>
      <c r="B47" s="43">
        <v>155</v>
      </c>
    </row>
    <row r="48" spans="1:2" x14ac:dyDescent="0.25">
      <c r="A48" s="33" t="s">
        <v>46</v>
      </c>
      <c r="B48" s="43">
        <v>298</v>
      </c>
    </row>
    <row r="49" spans="1:2" x14ac:dyDescent="0.25">
      <c r="A49" s="33" t="s">
        <v>47</v>
      </c>
      <c r="B49" s="43">
        <v>27</v>
      </c>
    </row>
    <row r="50" spans="1:2" x14ac:dyDescent="0.25">
      <c r="A50" s="33" t="s">
        <v>48</v>
      </c>
      <c r="B50" s="43">
        <v>704</v>
      </c>
    </row>
    <row r="51" spans="1:2" x14ac:dyDescent="0.25">
      <c r="A51" s="33" t="s">
        <v>49</v>
      </c>
      <c r="B51" s="43">
        <v>179</v>
      </c>
    </row>
    <row r="52" spans="1:2" x14ac:dyDescent="0.25">
      <c r="A52" s="33" t="s">
        <v>50</v>
      </c>
      <c r="B52" s="43">
        <v>991</v>
      </c>
    </row>
    <row r="53" spans="1:2" x14ac:dyDescent="0.25">
      <c r="A53" s="33" t="s">
        <v>51</v>
      </c>
      <c r="B53" s="43">
        <v>48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648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216</v>
      </c>
    </row>
    <row r="58" spans="1:2" x14ac:dyDescent="0.25">
      <c r="A58" s="33" t="s">
        <v>56</v>
      </c>
      <c r="B58" s="43">
        <v>86</v>
      </c>
    </row>
    <row r="59" spans="1:2" x14ac:dyDescent="0.25">
      <c r="A59" s="33" t="s">
        <v>57</v>
      </c>
      <c r="B59" s="43">
        <v>161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6329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193</v>
      </c>
    </row>
    <row r="64" spans="1:2" x14ac:dyDescent="0.25">
      <c r="A64" s="33" t="s">
        <v>62</v>
      </c>
      <c r="B64" s="43">
        <v>328</v>
      </c>
    </row>
    <row r="65" spans="1:2" x14ac:dyDescent="0.25">
      <c r="A65" s="33" t="s">
        <v>63</v>
      </c>
      <c r="B65" s="43">
        <v>640</v>
      </c>
    </row>
    <row r="66" spans="1:2" x14ac:dyDescent="0.25">
      <c r="A66" s="33" t="s">
        <v>64</v>
      </c>
      <c r="B66" s="43">
        <v>1043</v>
      </c>
    </row>
    <row r="67" spans="1:2" x14ac:dyDescent="0.25">
      <c r="A67" s="33" t="s">
        <v>65</v>
      </c>
      <c r="B67" s="43">
        <v>198</v>
      </c>
    </row>
    <row r="68" spans="1:2" x14ac:dyDescent="0.25">
      <c r="A68" s="33" t="s">
        <v>66</v>
      </c>
      <c r="B68" s="43">
        <v>1000</v>
      </c>
    </row>
    <row r="69" spans="1:2" x14ac:dyDescent="0.25">
      <c r="A69" s="33" t="s">
        <v>67</v>
      </c>
      <c r="B69" s="43">
        <v>436</v>
      </c>
    </row>
    <row r="70" spans="1:2" x14ac:dyDescent="0.25">
      <c r="A70" s="33" t="s">
        <v>68</v>
      </c>
      <c r="B70" s="43">
        <v>94</v>
      </c>
    </row>
    <row r="71" spans="1:2" x14ac:dyDescent="0.25">
      <c r="A71" s="33" t="s">
        <v>69</v>
      </c>
      <c r="B71" s="43">
        <v>311</v>
      </c>
    </row>
    <row r="72" spans="1:2" x14ac:dyDescent="0.25">
      <c r="A72" s="33" t="s">
        <v>70</v>
      </c>
      <c r="B72" s="43">
        <v>314</v>
      </c>
    </row>
    <row r="73" spans="1:2" x14ac:dyDescent="0.25">
      <c r="A73" s="33" t="s">
        <v>71</v>
      </c>
      <c r="B73" s="43">
        <v>75</v>
      </c>
    </row>
    <row r="74" spans="1:2" x14ac:dyDescent="0.25">
      <c r="A74" s="33" t="s">
        <v>72</v>
      </c>
      <c r="B74" s="43">
        <v>243</v>
      </c>
    </row>
    <row r="75" spans="1:2" x14ac:dyDescent="0.25">
      <c r="A75" s="33" t="s">
        <v>73</v>
      </c>
      <c r="B75" s="43">
        <v>1040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1122</v>
      </c>
    </row>
    <row r="78" spans="1:2" x14ac:dyDescent="0.25">
      <c r="A78" s="33" t="s">
        <v>76</v>
      </c>
      <c r="B78" s="43">
        <v>463</v>
      </c>
    </row>
    <row r="79" spans="1:2" x14ac:dyDescent="0.25">
      <c r="A79" s="33" t="s">
        <v>77</v>
      </c>
      <c r="B79" s="43">
        <v>1489</v>
      </c>
    </row>
    <row r="80" spans="1:2" x14ac:dyDescent="0.25">
      <c r="A80" s="33" t="s">
        <v>78</v>
      </c>
      <c r="B80" s="43">
        <v>572</v>
      </c>
    </row>
    <row r="81" spans="1:2" x14ac:dyDescent="0.25">
      <c r="A81" s="33" t="s">
        <v>79</v>
      </c>
      <c r="B81" s="43">
        <v>908</v>
      </c>
    </row>
    <row r="82" spans="1:2" x14ac:dyDescent="0.25">
      <c r="A82" s="33" t="s">
        <v>80</v>
      </c>
      <c r="B82" s="43">
        <v>408</v>
      </c>
    </row>
    <row r="83" spans="1:2" x14ac:dyDescent="0.25">
      <c r="A83" s="33" t="s">
        <v>81</v>
      </c>
      <c r="B83" s="43">
        <v>496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378</v>
      </c>
    </row>
    <row r="86" spans="1:2" x14ac:dyDescent="0.25">
      <c r="A86" s="33" t="s">
        <v>84</v>
      </c>
      <c r="B86" s="43">
        <v>260</v>
      </c>
    </row>
    <row r="87" spans="1:2" x14ac:dyDescent="0.25">
      <c r="A87" s="33" t="s">
        <v>85</v>
      </c>
      <c r="B87" s="43">
        <v>475</v>
      </c>
    </row>
    <row r="88" spans="1:2" x14ac:dyDescent="0.25">
      <c r="A88" s="33" t="s">
        <v>86</v>
      </c>
      <c r="B88" s="43">
        <v>95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814</v>
      </c>
    </row>
    <row r="92" spans="1:2" x14ac:dyDescent="0.25">
      <c r="A92" s="33" t="s">
        <v>90</v>
      </c>
      <c r="B92" s="43">
        <v>408</v>
      </c>
    </row>
    <row r="93" spans="1:2" x14ac:dyDescent="0.25">
      <c r="A93" s="33" t="s">
        <v>91</v>
      </c>
      <c r="B93" s="43">
        <v>3432</v>
      </c>
    </row>
    <row r="94" spans="1:2" x14ac:dyDescent="0.25">
      <c r="A94" s="33" t="s">
        <v>92</v>
      </c>
      <c r="B94" s="43">
        <v>149</v>
      </c>
    </row>
    <row r="95" spans="1:2" x14ac:dyDescent="0.25">
      <c r="A95" s="33" t="s">
        <v>93</v>
      </c>
      <c r="B95" s="43">
        <v>67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849</v>
      </c>
    </row>
    <row r="98" spans="1:2" x14ac:dyDescent="0.25">
      <c r="A98" s="33" t="s">
        <v>96</v>
      </c>
      <c r="B98" s="43">
        <v>294</v>
      </c>
    </row>
    <row r="99" spans="1:2" x14ac:dyDescent="0.25">
      <c r="A99" s="33" t="s">
        <v>97</v>
      </c>
      <c r="B99" s="43">
        <v>590</v>
      </c>
    </row>
    <row r="100" spans="1:2" x14ac:dyDescent="0.25">
      <c r="A100" s="33" t="s">
        <v>98</v>
      </c>
      <c r="B100" s="43">
        <v>209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56957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202</v>
      </c>
    </row>
    <row r="4" spans="1:29" x14ac:dyDescent="0.25">
      <c r="A4" s="33" t="s">
        <v>2</v>
      </c>
      <c r="B4" s="43">
        <v>74</v>
      </c>
    </row>
    <row r="5" spans="1:29" x14ac:dyDescent="0.25">
      <c r="A5" s="33" t="s">
        <v>3</v>
      </c>
      <c r="B5" s="43">
        <v>178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84</v>
      </c>
    </row>
    <row r="8" spans="1:29" x14ac:dyDescent="0.25">
      <c r="A8" s="33" t="s">
        <v>6</v>
      </c>
      <c r="B8" s="43">
        <v>296</v>
      </c>
      <c r="F8" s="90"/>
    </row>
    <row r="9" spans="1:29" x14ac:dyDescent="0.25">
      <c r="A9" s="33" t="s">
        <v>7</v>
      </c>
      <c r="B9" s="43">
        <v>153</v>
      </c>
    </row>
    <row r="10" spans="1:29" x14ac:dyDescent="0.25">
      <c r="A10" s="33" t="s">
        <v>8</v>
      </c>
      <c r="B10" s="43">
        <v>327</v>
      </c>
    </row>
    <row r="11" spans="1:29" x14ac:dyDescent="0.25">
      <c r="A11" s="33" t="s">
        <v>9</v>
      </c>
      <c r="B11" s="43">
        <v>608</v>
      </c>
    </row>
    <row r="12" spans="1:29" x14ac:dyDescent="0.25">
      <c r="A12" s="33" t="s">
        <v>10</v>
      </c>
      <c r="B12" s="43">
        <v>1697</v>
      </c>
    </row>
    <row r="13" spans="1:29" x14ac:dyDescent="0.25">
      <c r="A13" s="33" t="s">
        <v>11</v>
      </c>
      <c r="B13" s="43">
        <v>546</v>
      </c>
    </row>
    <row r="14" spans="1:29" x14ac:dyDescent="0.25">
      <c r="A14" s="33" t="s">
        <v>12</v>
      </c>
      <c r="B14" s="43">
        <v>1135</v>
      </c>
    </row>
    <row r="15" spans="1:29" x14ac:dyDescent="0.25">
      <c r="A15" s="33" t="s">
        <v>13</v>
      </c>
      <c r="B15" s="43">
        <v>532</v>
      </c>
    </row>
    <row r="16" spans="1:29" x14ac:dyDescent="0.25">
      <c r="A16" s="33" t="s">
        <v>14</v>
      </c>
      <c r="B16" s="43">
        <v>57</v>
      </c>
    </row>
    <row r="17" spans="1:2" x14ac:dyDescent="0.25">
      <c r="A17" s="33" t="s">
        <v>15</v>
      </c>
      <c r="B17" s="43">
        <v>402</v>
      </c>
    </row>
    <row r="18" spans="1:2" x14ac:dyDescent="0.25">
      <c r="A18" s="33" t="s">
        <v>16</v>
      </c>
      <c r="B18" s="43">
        <v>138</v>
      </c>
    </row>
    <row r="19" spans="1:2" x14ac:dyDescent="0.25">
      <c r="A19" s="33" t="s">
        <v>17</v>
      </c>
      <c r="B19" s="43">
        <v>1101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197</v>
      </c>
    </row>
    <row r="22" spans="1:2" x14ac:dyDescent="0.25">
      <c r="A22" s="33" t="s">
        <v>20</v>
      </c>
      <c r="B22" s="43">
        <v>103</v>
      </c>
    </row>
    <row r="23" spans="1:2" x14ac:dyDescent="0.25">
      <c r="A23" s="33" t="s">
        <v>21</v>
      </c>
      <c r="B23" s="43">
        <v>68</v>
      </c>
    </row>
    <row r="24" spans="1:2" x14ac:dyDescent="0.25">
      <c r="A24" s="33" t="s">
        <v>22</v>
      </c>
      <c r="B24" s="43">
        <v>794</v>
      </c>
    </row>
    <row r="25" spans="1:2" x14ac:dyDescent="0.25">
      <c r="A25" s="33" t="s">
        <v>23</v>
      </c>
      <c r="B25" s="43">
        <v>491</v>
      </c>
    </row>
    <row r="26" spans="1:2" x14ac:dyDescent="0.25">
      <c r="A26" s="33" t="s">
        <v>24</v>
      </c>
      <c r="B26" s="43">
        <v>683</v>
      </c>
    </row>
    <row r="27" spans="1:2" x14ac:dyDescent="0.25">
      <c r="A27" s="33" t="s">
        <v>25</v>
      </c>
      <c r="B27" s="43">
        <v>2146</v>
      </c>
    </row>
    <row r="28" spans="1:2" x14ac:dyDescent="0.25">
      <c r="A28" s="33" t="s">
        <v>26</v>
      </c>
      <c r="B28" s="43">
        <v>122</v>
      </c>
    </row>
    <row r="29" spans="1:2" x14ac:dyDescent="0.25">
      <c r="A29" s="33" t="s">
        <v>27</v>
      </c>
      <c r="B29" s="43">
        <v>141</v>
      </c>
    </row>
    <row r="30" spans="1:2" x14ac:dyDescent="0.25">
      <c r="A30" s="33" t="s">
        <v>28</v>
      </c>
      <c r="B30" s="43">
        <v>1250</v>
      </c>
    </row>
    <row r="31" spans="1:2" x14ac:dyDescent="0.25">
      <c r="A31" s="33" t="s">
        <v>29</v>
      </c>
      <c r="B31" s="43">
        <v>211</v>
      </c>
    </row>
    <row r="32" spans="1:2" x14ac:dyDescent="0.25">
      <c r="A32" s="33" t="s">
        <v>30</v>
      </c>
      <c r="B32" s="43">
        <v>407</v>
      </c>
    </row>
    <row r="33" spans="1:2" x14ac:dyDescent="0.25">
      <c r="A33" s="33" t="s">
        <v>31</v>
      </c>
      <c r="B33" s="43">
        <v>1995</v>
      </c>
    </row>
    <row r="34" spans="1:2" x14ac:dyDescent="0.25">
      <c r="A34" s="33" t="s">
        <v>32</v>
      </c>
      <c r="B34" s="43">
        <v>445</v>
      </c>
    </row>
    <row r="35" spans="1:2" x14ac:dyDescent="0.25">
      <c r="A35" s="33" t="s">
        <v>33</v>
      </c>
      <c r="B35" s="43">
        <v>2062</v>
      </c>
    </row>
    <row r="36" spans="1:2" x14ac:dyDescent="0.25">
      <c r="A36" s="33" t="s">
        <v>34</v>
      </c>
      <c r="B36" s="43">
        <v>471</v>
      </c>
    </row>
    <row r="37" spans="1:2" x14ac:dyDescent="0.25">
      <c r="A37" s="33" t="s">
        <v>35</v>
      </c>
      <c r="B37" s="43">
        <v>1572</v>
      </c>
    </row>
    <row r="38" spans="1:2" x14ac:dyDescent="0.25">
      <c r="A38" s="33" t="s">
        <v>36</v>
      </c>
      <c r="B38" s="43">
        <v>89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319</v>
      </c>
    </row>
    <row r="41" spans="1:2" x14ac:dyDescent="0.25">
      <c r="A41" s="33" t="s">
        <v>39</v>
      </c>
      <c r="B41" s="43">
        <v>150</v>
      </c>
    </row>
    <row r="42" spans="1:2" x14ac:dyDescent="0.25">
      <c r="A42" s="33" t="s">
        <v>40</v>
      </c>
      <c r="B42" s="43">
        <v>3219</v>
      </c>
    </row>
    <row r="43" spans="1:2" x14ac:dyDescent="0.25">
      <c r="A43" s="33" t="s">
        <v>41</v>
      </c>
      <c r="B43" s="43">
        <v>406</v>
      </c>
    </row>
    <row r="44" spans="1:2" x14ac:dyDescent="0.25">
      <c r="A44" s="33" t="s">
        <v>42</v>
      </c>
      <c r="B44" s="43">
        <v>830</v>
      </c>
    </row>
    <row r="45" spans="1:2" x14ac:dyDescent="0.25">
      <c r="A45" s="33" t="s">
        <v>43</v>
      </c>
      <c r="B45" s="43">
        <v>365</v>
      </c>
    </row>
    <row r="46" spans="1:2" x14ac:dyDescent="0.25">
      <c r="A46" s="33" t="s">
        <v>44</v>
      </c>
      <c r="B46" s="43">
        <v>521</v>
      </c>
    </row>
    <row r="47" spans="1:2" x14ac:dyDescent="0.25">
      <c r="A47" s="33" t="s">
        <v>45</v>
      </c>
      <c r="B47" s="43">
        <v>151</v>
      </c>
    </row>
    <row r="48" spans="1:2" x14ac:dyDescent="0.25">
      <c r="A48" s="33" t="s">
        <v>46</v>
      </c>
      <c r="B48" s="43">
        <v>393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733</v>
      </c>
    </row>
    <row r="51" spans="1:2" x14ac:dyDescent="0.25">
      <c r="A51" s="33" t="s">
        <v>49</v>
      </c>
      <c r="B51" s="43">
        <v>245</v>
      </c>
    </row>
    <row r="52" spans="1:2" x14ac:dyDescent="0.25">
      <c r="A52" s="33" t="s">
        <v>50</v>
      </c>
      <c r="B52" s="43">
        <v>1164</v>
      </c>
    </row>
    <row r="53" spans="1:2" x14ac:dyDescent="0.25">
      <c r="A53" s="33" t="s">
        <v>51</v>
      </c>
      <c r="B53" s="43">
        <v>61</v>
      </c>
    </row>
    <row r="54" spans="1:2" x14ac:dyDescent="0.25">
      <c r="A54" s="33" t="s">
        <v>52</v>
      </c>
      <c r="B54" s="43">
        <v>386</v>
      </c>
    </row>
    <row r="55" spans="1:2" x14ac:dyDescent="0.25">
      <c r="A55" s="33" t="s">
        <v>53</v>
      </c>
      <c r="B55" s="43">
        <v>742</v>
      </c>
    </row>
    <row r="56" spans="1:2" x14ac:dyDescent="0.25">
      <c r="A56" s="33" t="s">
        <v>54</v>
      </c>
      <c r="B56" s="43">
        <v>425</v>
      </c>
    </row>
    <row r="57" spans="1:2" x14ac:dyDescent="0.25">
      <c r="A57" s="33" t="s">
        <v>55</v>
      </c>
      <c r="B57" s="43">
        <v>265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251</v>
      </c>
    </row>
    <row r="61" spans="1:2" x14ac:dyDescent="0.25">
      <c r="A61" s="33" t="s">
        <v>59</v>
      </c>
      <c r="B61" s="43">
        <v>6810</v>
      </c>
    </row>
    <row r="62" spans="1:2" x14ac:dyDescent="0.25">
      <c r="A62" s="33" t="s">
        <v>60</v>
      </c>
      <c r="B62" s="43">
        <v>58</v>
      </c>
    </row>
    <row r="63" spans="1:2" x14ac:dyDescent="0.25">
      <c r="A63" s="33" t="s">
        <v>61</v>
      </c>
      <c r="B63" s="43">
        <v>219</v>
      </c>
    </row>
    <row r="64" spans="1:2" x14ac:dyDescent="0.25">
      <c r="A64" s="33" t="s">
        <v>62</v>
      </c>
      <c r="B64" s="43">
        <v>347</v>
      </c>
    </row>
    <row r="65" spans="1:2" x14ac:dyDescent="0.25">
      <c r="A65" s="33" t="s">
        <v>63</v>
      </c>
      <c r="B65" s="43">
        <v>674</v>
      </c>
    </row>
    <row r="66" spans="1:2" x14ac:dyDescent="0.25">
      <c r="A66" s="33" t="s">
        <v>64</v>
      </c>
      <c r="B66" s="43">
        <v>1206</v>
      </c>
    </row>
    <row r="67" spans="1:2" x14ac:dyDescent="0.25">
      <c r="A67" s="33" t="s">
        <v>65</v>
      </c>
      <c r="B67" s="43">
        <v>191</v>
      </c>
    </row>
    <row r="68" spans="1:2" x14ac:dyDescent="0.25">
      <c r="A68" s="33" t="s">
        <v>66</v>
      </c>
      <c r="B68" s="43">
        <v>939</v>
      </c>
    </row>
    <row r="69" spans="1:2" x14ac:dyDescent="0.25">
      <c r="A69" s="33" t="s">
        <v>67</v>
      </c>
      <c r="B69" s="43">
        <v>474</v>
      </c>
    </row>
    <row r="70" spans="1:2" x14ac:dyDescent="0.25">
      <c r="A70" s="33" t="s">
        <v>68</v>
      </c>
      <c r="B70" s="43">
        <v>91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367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270</v>
      </c>
    </row>
    <row r="75" spans="1:2" x14ac:dyDescent="0.25">
      <c r="A75" s="33" t="s">
        <v>73</v>
      </c>
      <c r="B75" s="43">
        <v>1187</v>
      </c>
    </row>
    <row r="76" spans="1:2" x14ac:dyDescent="0.25">
      <c r="A76" s="33" t="s">
        <v>74</v>
      </c>
      <c r="B76" s="43">
        <v>65</v>
      </c>
    </row>
    <row r="77" spans="1:2" x14ac:dyDescent="0.25">
      <c r="A77" s="33" t="s">
        <v>75</v>
      </c>
      <c r="B77" s="43">
        <v>1152</v>
      </c>
    </row>
    <row r="78" spans="1:2" x14ac:dyDescent="0.25">
      <c r="A78" s="33" t="s">
        <v>76</v>
      </c>
      <c r="B78" s="43">
        <v>444</v>
      </c>
    </row>
    <row r="79" spans="1:2" x14ac:dyDescent="0.25">
      <c r="A79" s="33" t="s">
        <v>77</v>
      </c>
      <c r="B79" s="43">
        <v>1996</v>
      </c>
    </row>
    <row r="80" spans="1:2" x14ac:dyDescent="0.25">
      <c r="A80" s="33" t="s">
        <v>78</v>
      </c>
      <c r="B80" s="43">
        <v>625</v>
      </c>
    </row>
    <row r="81" spans="1:2" x14ac:dyDescent="0.25">
      <c r="A81" s="33" t="s">
        <v>79</v>
      </c>
      <c r="B81" s="43">
        <v>1000</v>
      </c>
    </row>
    <row r="82" spans="1:2" x14ac:dyDescent="0.25">
      <c r="A82" s="33" t="s">
        <v>80</v>
      </c>
      <c r="B82" s="43">
        <v>459</v>
      </c>
    </row>
    <row r="83" spans="1:2" x14ac:dyDescent="0.25">
      <c r="A83" s="33" t="s">
        <v>81</v>
      </c>
      <c r="B83" s="43">
        <v>537</v>
      </c>
    </row>
    <row r="84" spans="1:2" x14ac:dyDescent="0.25">
      <c r="A84" s="33" t="s">
        <v>82</v>
      </c>
      <c r="B84" s="43">
        <v>320</v>
      </c>
    </row>
    <row r="85" spans="1:2" x14ac:dyDescent="0.25">
      <c r="A85" s="33" t="s">
        <v>83</v>
      </c>
      <c r="B85" s="43">
        <v>421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485</v>
      </c>
    </row>
    <row r="88" spans="1:2" x14ac:dyDescent="0.25">
      <c r="A88" s="33" t="s">
        <v>86</v>
      </c>
      <c r="B88" s="43">
        <v>122</v>
      </c>
    </row>
    <row r="89" spans="1:2" x14ac:dyDescent="0.25">
      <c r="A89" s="33" t="s">
        <v>87</v>
      </c>
      <c r="B89" s="43">
        <v>160</v>
      </c>
    </row>
    <row r="90" spans="1:2" x14ac:dyDescent="0.25">
      <c r="A90" s="33" t="s">
        <v>88</v>
      </c>
      <c r="B90" s="43">
        <v>52</v>
      </c>
    </row>
    <row r="91" spans="1:2" x14ac:dyDescent="0.25">
      <c r="A91" s="33" t="s">
        <v>89</v>
      </c>
      <c r="B91" s="43">
        <v>905</v>
      </c>
    </row>
    <row r="92" spans="1:2" x14ac:dyDescent="0.25">
      <c r="A92" s="33" t="s">
        <v>90</v>
      </c>
      <c r="B92" s="43">
        <v>476</v>
      </c>
    </row>
    <row r="93" spans="1:2" x14ac:dyDescent="0.25">
      <c r="A93" s="33" t="s">
        <v>91</v>
      </c>
      <c r="B93" s="43">
        <v>3596</v>
      </c>
    </row>
    <row r="94" spans="1:2" x14ac:dyDescent="0.25">
      <c r="A94" s="33" t="s">
        <v>92</v>
      </c>
      <c r="B94" s="43">
        <v>163</v>
      </c>
    </row>
    <row r="95" spans="1:2" x14ac:dyDescent="0.25">
      <c r="A95" s="33" t="s">
        <v>93</v>
      </c>
      <c r="B95" s="43">
        <v>85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991</v>
      </c>
    </row>
    <row r="98" spans="1:2" x14ac:dyDescent="0.25">
      <c r="A98" s="33" t="s">
        <v>96</v>
      </c>
      <c r="B98" s="43">
        <v>302</v>
      </c>
    </row>
    <row r="99" spans="1:2" x14ac:dyDescent="0.25">
      <c r="A99" s="33" t="s">
        <v>97</v>
      </c>
      <c r="B99" s="43">
        <v>655</v>
      </c>
    </row>
    <row r="100" spans="1:2" x14ac:dyDescent="0.25">
      <c r="A100" s="33" t="s">
        <v>98</v>
      </c>
      <c r="B100" s="43">
        <v>207</v>
      </c>
    </row>
    <row r="101" spans="1:2" x14ac:dyDescent="0.25">
      <c r="A101" s="33" t="s">
        <v>99</v>
      </c>
      <c r="B101" s="43">
        <v>96</v>
      </c>
    </row>
    <row r="102" spans="1:2" x14ac:dyDescent="0.25">
      <c r="A102" s="35" t="s">
        <v>101</v>
      </c>
      <c r="B102" s="41">
        <v>61855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226</v>
      </c>
    </row>
    <row r="4" spans="1:29" x14ac:dyDescent="0.25">
      <c r="A4" s="33" t="s">
        <v>2</v>
      </c>
      <c r="B4" s="43">
        <v>71</v>
      </c>
    </row>
    <row r="5" spans="1:29" x14ac:dyDescent="0.25">
      <c r="A5" s="33" t="s">
        <v>3</v>
      </c>
      <c r="B5" s="43">
        <v>185</v>
      </c>
    </row>
    <row r="6" spans="1:29" x14ac:dyDescent="0.25">
      <c r="A6" s="33" t="s">
        <v>4</v>
      </c>
      <c r="B6" s="43">
        <v>122</v>
      </c>
    </row>
    <row r="7" spans="1:29" x14ac:dyDescent="0.25">
      <c r="A7" s="33" t="s">
        <v>5</v>
      </c>
      <c r="B7" s="43">
        <v>71</v>
      </c>
    </row>
    <row r="8" spans="1:29" x14ac:dyDescent="0.25">
      <c r="A8" s="33" t="s">
        <v>6</v>
      </c>
      <c r="B8" s="43">
        <v>301</v>
      </c>
      <c r="F8" s="90"/>
    </row>
    <row r="9" spans="1:29" x14ac:dyDescent="0.25">
      <c r="A9" s="33" t="s">
        <v>7</v>
      </c>
      <c r="B9" s="43">
        <v>152</v>
      </c>
    </row>
    <row r="10" spans="1:29" x14ac:dyDescent="0.25">
      <c r="A10" s="33" t="s">
        <v>8</v>
      </c>
      <c r="B10" s="43">
        <v>418</v>
      </c>
    </row>
    <row r="11" spans="1:29" x14ac:dyDescent="0.25">
      <c r="A11" s="33" t="s">
        <v>9</v>
      </c>
      <c r="B11" s="43">
        <v>584</v>
      </c>
    </row>
    <row r="12" spans="1:29" x14ac:dyDescent="0.25">
      <c r="A12" s="33" t="s">
        <v>10</v>
      </c>
      <c r="B12" s="43">
        <v>1490</v>
      </c>
    </row>
    <row r="13" spans="1:29" x14ac:dyDescent="0.25">
      <c r="A13" s="33" t="s">
        <v>11</v>
      </c>
      <c r="B13" s="43">
        <v>602</v>
      </c>
    </row>
    <row r="14" spans="1:29" x14ac:dyDescent="0.25">
      <c r="A14" s="33" t="s">
        <v>12</v>
      </c>
      <c r="B14" s="43">
        <v>1252</v>
      </c>
    </row>
    <row r="15" spans="1:29" x14ac:dyDescent="0.25">
      <c r="A15" s="33" t="s">
        <v>13</v>
      </c>
      <c r="B15" s="43">
        <v>605</v>
      </c>
    </row>
    <row r="16" spans="1:29" x14ac:dyDescent="0.25">
      <c r="A16" s="33" t="s">
        <v>14</v>
      </c>
      <c r="B16" s="43">
        <v>47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150</v>
      </c>
    </row>
    <row r="19" spans="1:2" x14ac:dyDescent="0.25">
      <c r="A19" s="33" t="s">
        <v>17</v>
      </c>
      <c r="B19" s="43">
        <v>1310</v>
      </c>
    </row>
    <row r="20" spans="1:2" x14ac:dyDescent="0.25">
      <c r="A20" s="33" t="s">
        <v>18</v>
      </c>
      <c r="B20" s="43">
        <v>254</v>
      </c>
    </row>
    <row r="21" spans="1:2" x14ac:dyDescent="0.25">
      <c r="A21" s="33" t="s">
        <v>19</v>
      </c>
      <c r="B21" s="43">
        <v>144</v>
      </c>
    </row>
    <row r="22" spans="1:2" x14ac:dyDescent="0.25">
      <c r="A22" s="33" t="s">
        <v>20</v>
      </c>
      <c r="B22" s="43">
        <v>117</v>
      </c>
    </row>
    <row r="23" spans="1:2" x14ac:dyDescent="0.25">
      <c r="A23" s="33" t="s">
        <v>21</v>
      </c>
      <c r="B23" s="43">
        <v>78</v>
      </c>
    </row>
    <row r="24" spans="1:2" x14ac:dyDescent="0.25">
      <c r="A24" s="33" t="s">
        <v>22</v>
      </c>
      <c r="B24" s="43">
        <v>922</v>
      </c>
    </row>
    <row r="25" spans="1:2" x14ac:dyDescent="0.25">
      <c r="A25" s="33" t="s">
        <v>23</v>
      </c>
      <c r="B25" s="43">
        <v>543</v>
      </c>
    </row>
    <row r="26" spans="1:2" x14ac:dyDescent="0.25">
      <c r="A26" s="33" t="s">
        <v>24</v>
      </c>
      <c r="B26" s="43">
        <v>706</v>
      </c>
    </row>
    <row r="27" spans="1:2" x14ac:dyDescent="0.25">
      <c r="A27" s="33" t="s">
        <v>25</v>
      </c>
      <c r="B27" s="43">
        <v>2258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146</v>
      </c>
    </row>
    <row r="30" spans="1:2" x14ac:dyDescent="0.25">
      <c r="A30" s="33" t="s">
        <v>28</v>
      </c>
      <c r="B30" s="43">
        <v>1467</v>
      </c>
    </row>
    <row r="31" spans="1:2" x14ac:dyDescent="0.25">
      <c r="A31" s="33" t="s">
        <v>29</v>
      </c>
      <c r="B31" s="43">
        <v>176</v>
      </c>
    </row>
    <row r="32" spans="1:2" x14ac:dyDescent="0.25">
      <c r="A32" s="33" t="s">
        <v>30</v>
      </c>
      <c r="B32" s="43">
        <v>444</v>
      </c>
    </row>
    <row r="33" spans="1:2" x14ac:dyDescent="0.25">
      <c r="A33" s="33" t="s">
        <v>31</v>
      </c>
      <c r="B33" s="43">
        <v>1964</v>
      </c>
    </row>
    <row r="34" spans="1:2" x14ac:dyDescent="0.25">
      <c r="A34" s="33" t="s">
        <v>32</v>
      </c>
      <c r="B34" s="43">
        <v>598</v>
      </c>
    </row>
    <row r="35" spans="1:2" x14ac:dyDescent="0.25">
      <c r="A35" s="33" t="s">
        <v>33</v>
      </c>
      <c r="B35" s="43">
        <v>2134</v>
      </c>
    </row>
    <row r="36" spans="1:2" x14ac:dyDescent="0.25">
      <c r="A36" s="33" t="s">
        <v>34</v>
      </c>
      <c r="B36" s="43">
        <v>503</v>
      </c>
    </row>
    <row r="37" spans="1:2" x14ac:dyDescent="0.25">
      <c r="A37" s="33" t="s">
        <v>35</v>
      </c>
      <c r="B37" s="43">
        <v>1607</v>
      </c>
    </row>
    <row r="38" spans="1:2" x14ac:dyDescent="0.25">
      <c r="A38" s="33" t="s">
        <v>36</v>
      </c>
      <c r="B38" s="43">
        <v>83</v>
      </c>
    </row>
    <row r="39" spans="1:2" x14ac:dyDescent="0.25">
      <c r="A39" s="33" t="s">
        <v>37</v>
      </c>
      <c r="B39" s="43">
        <v>60</v>
      </c>
    </row>
    <row r="40" spans="1:2" x14ac:dyDescent="0.25">
      <c r="A40" s="33" t="s">
        <v>38</v>
      </c>
      <c r="B40" s="43">
        <v>340</v>
      </c>
    </row>
    <row r="41" spans="1:2" x14ac:dyDescent="0.25">
      <c r="A41" s="33" t="s">
        <v>39</v>
      </c>
      <c r="B41" s="43">
        <v>162</v>
      </c>
    </row>
    <row r="42" spans="1:2" x14ac:dyDescent="0.25">
      <c r="A42" s="33" t="s">
        <v>40</v>
      </c>
      <c r="B42" s="43">
        <v>3511</v>
      </c>
    </row>
    <row r="43" spans="1:2" x14ac:dyDescent="0.25">
      <c r="A43" s="33" t="s">
        <v>41</v>
      </c>
      <c r="B43" s="43">
        <v>502</v>
      </c>
    </row>
    <row r="44" spans="1:2" x14ac:dyDescent="0.25">
      <c r="A44" s="33" t="s">
        <v>42</v>
      </c>
      <c r="B44" s="43">
        <v>873</v>
      </c>
    </row>
    <row r="45" spans="1:2" x14ac:dyDescent="0.25">
      <c r="A45" s="33" t="s">
        <v>43</v>
      </c>
      <c r="B45" s="43">
        <v>342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209</v>
      </c>
    </row>
    <row r="48" spans="1:2" x14ac:dyDescent="0.25">
      <c r="A48" s="33" t="s">
        <v>46</v>
      </c>
      <c r="B48" s="43">
        <v>383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696</v>
      </c>
    </row>
    <row r="51" spans="1:2" x14ac:dyDescent="0.25">
      <c r="A51" s="33" t="s">
        <v>49</v>
      </c>
      <c r="B51" s="43">
        <v>234</v>
      </c>
    </row>
    <row r="52" spans="1:2" x14ac:dyDescent="0.25">
      <c r="A52" s="33" t="s">
        <v>50</v>
      </c>
      <c r="B52" s="43">
        <v>1393</v>
      </c>
    </row>
    <row r="53" spans="1:2" x14ac:dyDescent="0.25">
      <c r="A53" s="33" t="s">
        <v>51</v>
      </c>
      <c r="B53" s="43">
        <v>67</v>
      </c>
    </row>
    <row r="54" spans="1:2" x14ac:dyDescent="0.25">
      <c r="A54" s="33" t="s">
        <v>52</v>
      </c>
      <c r="B54" s="43">
        <v>401</v>
      </c>
    </row>
    <row r="55" spans="1:2" x14ac:dyDescent="0.25">
      <c r="A55" s="33" t="s">
        <v>53</v>
      </c>
      <c r="B55" s="43">
        <v>986</v>
      </c>
    </row>
    <row r="56" spans="1:2" x14ac:dyDescent="0.25">
      <c r="A56" s="33" t="s">
        <v>54</v>
      </c>
      <c r="B56" s="43">
        <v>435</v>
      </c>
    </row>
    <row r="57" spans="1:2" x14ac:dyDescent="0.25">
      <c r="A57" s="33" t="s">
        <v>55</v>
      </c>
      <c r="B57" s="43">
        <v>256</v>
      </c>
    </row>
    <row r="58" spans="1:2" x14ac:dyDescent="0.25">
      <c r="A58" s="33" t="s">
        <v>56</v>
      </c>
      <c r="B58" s="43">
        <v>134</v>
      </c>
    </row>
    <row r="59" spans="1:2" x14ac:dyDescent="0.25">
      <c r="A59" s="33" t="s">
        <v>57</v>
      </c>
      <c r="B59" s="43">
        <v>182</v>
      </c>
    </row>
    <row r="60" spans="1:2" x14ac:dyDescent="0.25">
      <c r="A60" s="33" t="s">
        <v>58</v>
      </c>
      <c r="B60" s="43">
        <v>269</v>
      </c>
    </row>
    <row r="61" spans="1:2" x14ac:dyDescent="0.25">
      <c r="A61" s="33" t="s">
        <v>59</v>
      </c>
      <c r="B61" s="43">
        <v>7403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203</v>
      </c>
    </row>
    <row r="64" spans="1:2" x14ac:dyDescent="0.25">
      <c r="A64" s="33" t="s">
        <v>62</v>
      </c>
      <c r="B64" s="43">
        <v>376</v>
      </c>
    </row>
    <row r="65" spans="1:2" x14ac:dyDescent="0.25">
      <c r="A65" s="33" t="s">
        <v>63</v>
      </c>
      <c r="B65" s="43">
        <v>829</v>
      </c>
    </row>
    <row r="66" spans="1:2" x14ac:dyDescent="0.25">
      <c r="A66" s="33" t="s">
        <v>64</v>
      </c>
      <c r="B66" s="43">
        <v>1332</v>
      </c>
    </row>
    <row r="67" spans="1:2" x14ac:dyDescent="0.25">
      <c r="A67" s="33" t="s">
        <v>65</v>
      </c>
      <c r="B67" s="43">
        <v>234</v>
      </c>
    </row>
    <row r="68" spans="1:2" x14ac:dyDescent="0.25">
      <c r="A68" s="33" t="s">
        <v>66</v>
      </c>
      <c r="B68" s="43">
        <v>1002</v>
      </c>
    </row>
    <row r="69" spans="1:2" x14ac:dyDescent="0.25">
      <c r="A69" s="33" t="s">
        <v>67</v>
      </c>
      <c r="B69" s="43">
        <v>454</v>
      </c>
    </row>
    <row r="70" spans="1:2" x14ac:dyDescent="0.25">
      <c r="A70" s="33" t="s">
        <v>68</v>
      </c>
      <c r="B70" s="43">
        <v>69</v>
      </c>
    </row>
    <row r="71" spans="1:2" x14ac:dyDescent="0.25">
      <c r="A71" s="33" t="s">
        <v>69</v>
      </c>
      <c r="B71" s="43">
        <v>332</v>
      </c>
    </row>
    <row r="72" spans="1:2" x14ac:dyDescent="0.25">
      <c r="A72" s="33" t="s">
        <v>70</v>
      </c>
      <c r="B72" s="43">
        <v>423</v>
      </c>
    </row>
    <row r="73" spans="1:2" x14ac:dyDescent="0.25">
      <c r="A73" s="33" t="s">
        <v>71</v>
      </c>
      <c r="B73" s="43">
        <v>83</v>
      </c>
    </row>
    <row r="74" spans="1:2" x14ac:dyDescent="0.25">
      <c r="A74" s="33" t="s">
        <v>72</v>
      </c>
      <c r="B74" s="43">
        <v>265</v>
      </c>
    </row>
    <row r="75" spans="1:2" x14ac:dyDescent="0.25">
      <c r="A75" s="33" t="s">
        <v>73</v>
      </c>
      <c r="B75" s="43">
        <v>1320</v>
      </c>
    </row>
    <row r="76" spans="1:2" x14ac:dyDescent="0.25">
      <c r="A76" s="33" t="s">
        <v>74</v>
      </c>
      <c r="B76" s="43">
        <v>94</v>
      </c>
    </row>
    <row r="77" spans="1:2" x14ac:dyDescent="0.25">
      <c r="A77" s="33" t="s">
        <v>75</v>
      </c>
      <c r="B77" s="43">
        <v>1104</v>
      </c>
    </row>
    <row r="78" spans="1:2" x14ac:dyDescent="0.25">
      <c r="A78" s="33" t="s">
        <v>76</v>
      </c>
      <c r="B78" s="43">
        <v>421</v>
      </c>
    </row>
    <row r="79" spans="1:2" x14ac:dyDescent="0.25">
      <c r="A79" s="33" t="s">
        <v>77</v>
      </c>
      <c r="B79" s="43">
        <v>1511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1065</v>
      </c>
    </row>
    <row r="82" spans="1:2" x14ac:dyDescent="0.25">
      <c r="A82" s="33" t="s">
        <v>80</v>
      </c>
      <c r="B82" s="43">
        <v>526</v>
      </c>
    </row>
    <row r="83" spans="1:2" x14ac:dyDescent="0.25">
      <c r="A83" s="33" t="s">
        <v>81</v>
      </c>
      <c r="B83" s="43">
        <v>680</v>
      </c>
    </row>
    <row r="84" spans="1:2" x14ac:dyDescent="0.25">
      <c r="A84" s="33" t="s">
        <v>82</v>
      </c>
      <c r="B84" s="43">
        <v>335</v>
      </c>
    </row>
    <row r="85" spans="1:2" x14ac:dyDescent="0.25">
      <c r="A85" s="33" t="s">
        <v>83</v>
      </c>
      <c r="B85" s="43">
        <v>419</v>
      </c>
    </row>
    <row r="86" spans="1:2" x14ac:dyDescent="0.25">
      <c r="A86" s="33" t="s">
        <v>84</v>
      </c>
      <c r="B86" s="43">
        <v>301</v>
      </c>
    </row>
    <row r="87" spans="1:2" x14ac:dyDescent="0.25">
      <c r="A87" s="33" t="s">
        <v>85</v>
      </c>
      <c r="B87" s="43">
        <v>524</v>
      </c>
    </row>
    <row r="88" spans="1:2" x14ac:dyDescent="0.25">
      <c r="A88" s="33" t="s">
        <v>86</v>
      </c>
      <c r="B88" s="43">
        <v>91</v>
      </c>
    </row>
    <row r="89" spans="1:2" x14ac:dyDescent="0.25">
      <c r="A89" s="33" t="s">
        <v>87</v>
      </c>
      <c r="B89" s="43">
        <v>116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1026</v>
      </c>
    </row>
    <row r="92" spans="1:2" x14ac:dyDescent="0.25">
      <c r="A92" s="33" t="s">
        <v>90</v>
      </c>
      <c r="B92" s="43">
        <v>631</v>
      </c>
    </row>
    <row r="93" spans="1:2" x14ac:dyDescent="0.25">
      <c r="A93" s="33" t="s">
        <v>91</v>
      </c>
      <c r="B93" s="43">
        <v>3463</v>
      </c>
    </row>
    <row r="94" spans="1:2" x14ac:dyDescent="0.25">
      <c r="A94" s="33" t="s">
        <v>92</v>
      </c>
      <c r="B94" s="43">
        <v>183</v>
      </c>
    </row>
    <row r="95" spans="1:2" x14ac:dyDescent="0.25">
      <c r="A95" s="33" t="s">
        <v>93</v>
      </c>
      <c r="B95" s="43">
        <v>100</v>
      </c>
    </row>
    <row r="96" spans="1:2" x14ac:dyDescent="0.25">
      <c r="A96" s="33" t="s">
        <v>94</v>
      </c>
      <c r="B96" s="43">
        <v>159</v>
      </c>
    </row>
    <row r="97" spans="1:2" x14ac:dyDescent="0.25">
      <c r="A97" s="33" t="s">
        <v>95</v>
      </c>
      <c r="B97" s="43">
        <v>1124</v>
      </c>
    </row>
    <row r="98" spans="1:2" x14ac:dyDescent="0.25">
      <c r="A98" s="33" t="s">
        <v>96</v>
      </c>
      <c r="B98" s="43">
        <v>358</v>
      </c>
    </row>
    <row r="99" spans="1:2" x14ac:dyDescent="0.25">
      <c r="A99" s="33" t="s">
        <v>97</v>
      </c>
      <c r="B99" s="43">
        <v>786</v>
      </c>
    </row>
    <row r="100" spans="1:2" x14ac:dyDescent="0.25">
      <c r="A100" s="33" t="s">
        <v>98</v>
      </c>
      <c r="B100" s="43">
        <v>220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65416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167</v>
      </c>
    </row>
    <row r="4" spans="1:29" x14ac:dyDescent="0.25">
      <c r="A4" s="33" t="s">
        <v>2</v>
      </c>
      <c r="B4" s="43">
        <v>55</v>
      </c>
    </row>
    <row r="5" spans="1:29" x14ac:dyDescent="0.25">
      <c r="A5" s="33" t="s">
        <v>3</v>
      </c>
      <c r="B5" s="43">
        <v>173</v>
      </c>
    </row>
    <row r="6" spans="1:29" x14ac:dyDescent="0.25">
      <c r="A6" s="33" t="s">
        <v>4</v>
      </c>
      <c r="B6" s="43">
        <v>106</v>
      </c>
    </row>
    <row r="7" spans="1:29" x14ac:dyDescent="0.25">
      <c r="A7" s="33" t="s">
        <v>5</v>
      </c>
      <c r="B7" s="43">
        <v>81</v>
      </c>
    </row>
    <row r="8" spans="1:29" x14ac:dyDescent="0.25">
      <c r="A8" s="33" t="s">
        <v>6</v>
      </c>
      <c r="B8" s="43">
        <v>253</v>
      </c>
      <c r="F8" s="90"/>
    </row>
    <row r="9" spans="1:29" x14ac:dyDescent="0.25">
      <c r="A9" s="33" t="s">
        <v>7</v>
      </c>
      <c r="B9" s="43">
        <v>144</v>
      </c>
    </row>
    <row r="10" spans="1:29" x14ac:dyDescent="0.25">
      <c r="A10" s="33" t="s">
        <v>8</v>
      </c>
      <c r="B10" s="43">
        <v>273</v>
      </c>
    </row>
    <row r="11" spans="1:29" x14ac:dyDescent="0.25">
      <c r="A11" s="33" t="s">
        <v>9</v>
      </c>
      <c r="B11" s="43">
        <v>520</v>
      </c>
    </row>
    <row r="12" spans="1:29" x14ac:dyDescent="0.25">
      <c r="A12" s="33" t="s">
        <v>10</v>
      </c>
      <c r="B12" s="43">
        <v>1440</v>
      </c>
    </row>
    <row r="13" spans="1:29" x14ac:dyDescent="0.25">
      <c r="A13" s="33" t="s">
        <v>11</v>
      </c>
      <c r="B13" s="43">
        <v>445</v>
      </c>
    </row>
    <row r="14" spans="1:29" x14ac:dyDescent="0.25">
      <c r="A14" s="33" t="s">
        <v>12</v>
      </c>
      <c r="B14" s="43">
        <v>1040</v>
      </c>
    </row>
    <row r="15" spans="1:29" x14ac:dyDescent="0.25">
      <c r="A15" s="33" t="s">
        <v>13</v>
      </c>
      <c r="B15" s="43">
        <v>470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374</v>
      </c>
    </row>
    <row r="18" spans="1:2" x14ac:dyDescent="0.25">
      <c r="A18" s="33" t="s">
        <v>16</v>
      </c>
      <c r="B18" s="43">
        <v>122</v>
      </c>
    </row>
    <row r="19" spans="1:2" x14ac:dyDescent="0.25">
      <c r="A19" s="33" t="s">
        <v>17</v>
      </c>
      <c r="B19" s="43">
        <v>1135</v>
      </c>
    </row>
    <row r="20" spans="1:2" x14ac:dyDescent="0.25">
      <c r="A20" s="33" t="s">
        <v>18</v>
      </c>
      <c r="B20" s="43">
        <v>209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118</v>
      </c>
    </row>
    <row r="23" spans="1:2" x14ac:dyDescent="0.25">
      <c r="A23" s="33" t="s">
        <v>21</v>
      </c>
      <c r="B23" s="43">
        <v>40</v>
      </c>
    </row>
    <row r="24" spans="1:2" x14ac:dyDescent="0.25">
      <c r="A24" s="33" t="s">
        <v>22</v>
      </c>
      <c r="B24" s="43">
        <v>809</v>
      </c>
    </row>
    <row r="25" spans="1:2" x14ac:dyDescent="0.25">
      <c r="A25" s="33" t="s">
        <v>23</v>
      </c>
      <c r="B25" s="43">
        <v>414</v>
      </c>
    </row>
    <row r="26" spans="1:2" x14ac:dyDescent="0.25">
      <c r="A26" s="33" t="s">
        <v>24</v>
      </c>
      <c r="B26" s="43">
        <v>598</v>
      </c>
    </row>
    <row r="27" spans="1:2" x14ac:dyDescent="0.25">
      <c r="A27" s="33" t="s">
        <v>25</v>
      </c>
      <c r="B27" s="43">
        <v>1859</v>
      </c>
    </row>
    <row r="28" spans="1:2" x14ac:dyDescent="0.25">
      <c r="A28" s="33" t="s">
        <v>26</v>
      </c>
      <c r="B28" s="43">
        <v>95</v>
      </c>
    </row>
    <row r="29" spans="1:2" x14ac:dyDescent="0.25">
      <c r="A29" s="33" t="s">
        <v>27</v>
      </c>
      <c r="B29" s="43">
        <v>137</v>
      </c>
    </row>
    <row r="30" spans="1:2" x14ac:dyDescent="0.25">
      <c r="A30" s="33" t="s">
        <v>28</v>
      </c>
      <c r="B30" s="43">
        <v>1034</v>
      </c>
    </row>
    <row r="31" spans="1:2" x14ac:dyDescent="0.25">
      <c r="A31" s="33" t="s">
        <v>29</v>
      </c>
      <c r="B31" s="43">
        <v>133</v>
      </c>
    </row>
    <row r="32" spans="1:2" x14ac:dyDescent="0.25">
      <c r="A32" s="33" t="s">
        <v>30</v>
      </c>
      <c r="B32" s="43">
        <v>367</v>
      </c>
    </row>
    <row r="33" spans="1:2" x14ac:dyDescent="0.25">
      <c r="A33" s="33" t="s">
        <v>31</v>
      </c>
      <c r="B33" s="43">
        <v>1783</v>
      </c>
    </row>
    <row r="34" spans="1:2" x14ac:dyDescent="0.25">
      <c r="A34" s="33" t="s">
        <v>32</v>
      </c>
      <c r="B34" s="43">
        <v>500</v>
      </c>
    </row>
    <row r="35" spans="1:2" x14ac:dyDescent="0.25">
      <c r="A35" s="33" t="s">
        <v>33</v>
      </c>
      <c r="B35" s="43">
        <v>1960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1445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37</v>
      </c>
    </row>
    <row r="40" spans="1:2" x14ac:dyDescent="0.25">
      <c r="A40" s="33" t="s">
        <v>38</v>
      </c>
      <c r="B40" s="43">
        <v>325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2986</v>
      </c>
    </row>
    <row r="43" spans="1:2" x14ac:dyDescent="0.25">
      <c r="A43" s="33" t="s">
        <v>41</v>
      </c>
      <c r="B43" s="43">
        <v>440</v>
      </c>
    </row>
    <row r="44" spans="1:2" x14ac:dyDescent="0.25">
      <c r="A44" s="33" t="s">
        <v>42</v>
      </c>
      <c r="B44" s="43">
        <v>730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156</v>
      </c>
    </row>
    <row r="48" spans="1:2" x14ac:dyDescent="0.25">
      <c r="A48" s="33" t="s">
        <v>46</v>
      </c>
      <c r="B48" s="43">
        <v>294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670</v>
      </c>
    </row>
    <row r="51" spans="1:2" x14ac:dyDescent="0.25">
      <c r="A51" s="33" t="s">
        <v>49</v>
      </c>
      <c r="B51" s="43">
        <v>186</v>
      </c>
    </row>
    <row r="52" spans="1:2" x14ac:dyDescent="0.25">
      <c r="A52" s="33" t="s">
        <v>50</v>
      </c>
      <c r="B52" s="43">
        <v>954</v>
      </c>
    </row>
    <row r="53" spans="1:2" x14ac:dyDescent="0.25">
      <c r="A53" s="33" t="s">
        <v>51</v>
      </c>
      <c r="B53" s="43">
        <v>42</v>
      </c>
    </row>
    <row r="54" spans="1:2" x14ac:dyDescent="0.25">
      <c r="A54" s="33" t="s">
        <v>52</v>
      </c>
      <c r="B54" s="43">
        <v>293</v>
      </c>
    </row>
    <row r="55" spans="1:2" x14ac:dyDescent="0.25">
      <c r="A55" s="33" t="s">
        <v>53</v>
      </c>
      <c r="B55" s="43">
        <v>622</v>
      </c>
    </row>
    <row r="56" spans="1:2" x14ac:dyDescent="0.25">
      <c r="A56" s="33" t="s">
        <v>54</v>
      </c>
      <c r="B56" s="43">
        <v>376</v>
      </c>
    </row>
    <row r="57" spans="1:2" x14ac:dyDescent="0.25">
      <c r="A57" s="33" t="s">
        <v>55</v>
      </c>
      <c r="B57" s="43">
        <v>176</v>
      </c>
    </row>
    <row r="58" spans="1:2" x14ac:dyDescent="0.25">
      <c r="A58" s="33" t="s">
        <v>56</v>
      </c>
      <c r="B58" s="43">
        <v>96</v>
      </c>
    </row>
    <row r="59" spans="1:2" x14ac:dyDescent="0.25">
      <c r="A59" s="33" t="s">
        <v>57</v>
      </c>
      <c r="B59" s="43">
        <v>151</v>
      </c>
    </row>
    <row r="60" spans="1:2" x14ac:dyDescent="0.25">
      <c r="A60" s="33" t="s">
        <v>58</v>
      </c>
      <c r="B60" s="43">
        <v>218</v>
      </c>
    </row>
    <row r="61" spans="1:2" x14ac:dyDescent="0.25">
      <c r="A61" s="33" t="s">
        <v>59</v>
      </c>
      <c r="B61" s="43">
        <v>6979</v>
      </c>
    </row>
    <row r="62" spans="1:2" x14ac:dyDescent="0.25">
      <c r="A62" s="33" t="s">
        <v>60</v>
      </c>
      <c r="B62" s="43">
        <v>44</v>
      </c>
    </row>
    <row r="63" spans="1:2" x14ac:dyDescent="0.25">
      <c r="A63" s="33" t="s">
        <v>61</v>
      </c>
      <c r="B63" s="43">
        <v>178</v>
      </c>
    </row>
    <row r="64" spans="1:2" x14ac:dyDescent="0.25">
      <c r="A64" s="33" t="s">
        <v>62</v>
      </c>
      <c r="B64" s="43">
        <v>324</v>
      </c>
    </row>
    <row r="65" spans="1:2" x14ac:dyDescent="0.25">
      <c r="A65" s="33" t="s">
        <v>63</v>
      </c>
      <c r="B65" s="43">
        <v>632</v>
      </c>
    </row>
    <row r="66" spans="1:2" x14ac:dyDescent="0.25">
      <c r="A66" s="33" t="s">
        <v>64</v>
      </c>
      <c r="B66" s="43">
        <v>1136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772</v>
      </c>
    </row>
    <row r="69" spans="1:2" x14ac:dyDescent="0.25">
      <c r="A69" s="33" t="s">
        <v>67</v>
      </c>
      <c r="B69" s="43">
        <v>406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282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1136</v>
      </c>
    </row>
    <row r="76" spans="1:2" x14ac:dyDescent="0.25">
      <c r="A76" s="33" t="s">
        <v>74</v>
      </c>
      <c r="B76" s="43">
        <v>58</v>
      </c>
    </row>
    <row r="77" spans="1:2" x14ac:dyDescent="0.25">
      <c r="A77" s="33" t="s">
        <v>75</v>
      </c>
      <c r="B77" s="43">
        <v>1071</v>
      </c>
    </row>
    <row r="78" spans="1:2" x14ac:dyDescent="0.25">
      <c r="A78" s="33" t="s">
        <v>76</v>
      </c>
      <c r="B78" s="43">
        <v>404</v>
      </c>
    </row>
    <row r="79" spans="1:2" x14ac:dyDescent="0.25">
      <c r="A79" s="33" t="s">
        <v>77</v>
      </c>
      <c r="B79" s="43">
        <v>1259</v>
      </c>
    </row>
    <row r="80" spans="1:2" x14ac:dyDescent="0.25">
      <c r="A80" s="33" t="s">
        <v>78</v>
      </c>
      <c r="B80" s="43">
        <v>453</v>
      </c>
    </row>
    <row r="81" spans="1:2" x14ac:dyDescent="0.25">
      <c r="A81" s="33" t="s">
        <v>79</v>
      </c>
      <c r="B81" s="43">
        <v>903</v>
      </c>
    </row>
    <row r="82" spans="1:2" x14ac:dyDescent="0.25">
      <c r="A82" s="33" t="s">
        <v>80</v>
      </c>
      <c r="B82" s="43">
        <v>411</v>
      </c>
    </row>
    <row r="83" spans="1:2" x14ac:dyDescent="0.25">
      <c r="A83" s="33" t="s">
        <v>81</v>
      </c>
      <c r="B83" s="43">
        <v>502</v>
      </c>
    </row>
    <row r="84" spans="1:2" x14ac:dyDescent="0.25">
      <c r="A84" s="33" t="s">
        <v>82</v>
      </c>
      <c r="B84" s="43">
        <v>307</v>
      </c>
    </row>
    <row r="85" spans="1:2" x14ac:dyDescent="0.25">
      <c r="A85" s="33" t="s">
        <v>83</v>
      </c>
      <c r="B85" s="43">
        <v>412</v>
      </c>
    </row>
    <row r="86" spans="1:2" x14ac:dyDescent="0.25">
      <c r="A86" s="33" t="s">
        <v>84</v>
      </c>
      <c r="B86" s="43">
        <v>237</v>
      </c>
    </row>
    <row r="87" spans="1:2" x14ac:dyDescent="0.25">
      <c r="A87" s="33" t="s">
        <v>85</v>
      </c>
      <c r="B87" s="43">
        <v>365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123</v>
      </c>
    </row>
    <row r="90" spans="1:2" x14ac:dyDescent="0.25">
      <c r="A90" s="33" t="s">
        <v>88</v>
      </c>
      <c r="B90" s="43">
        <v>18</v>
      </c>
    </row>
    <row r="91" spans="1:2" x14ac:dyDescent="0.25">
      <c r="A91" s="33" t="s">
        <v>89</v>
      </c>
      <c r="B91" s="43">
        <v>731</v>
      </c>
    </row>
    <row r="92" spans="1:2" x14ac:dyDescent="0.25">
      <c r="A92" s="33" t="s">
        <v>90</v>
      </c>
      <c r="B92" s="43">
        <v>459</v>
      </c>
    </row>
    <row r="93" spans="1:2" x14ac:dyDescent="0.25">
      <c r="A93" s="33" t="s">
        <v>91</v>
      </c>
      <c r="B93" s="43">
        <v>2737</v>
      </c>
    </row>
    <row r="94" spans="1:2" x14ac:dyDescent="0.25">
      <c r="A94" s="33" t="s">
        <v>92</v>
      </c>
      <c r="B94" s="43">
        <v>172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163</v>
      </c>
    </row>
    <row r="97" spans="1:2" x14ac:dyDescent="0.25">
      <c r="A97" s="33" t="s">
        <v>95</v>
      </c>
      <c r="B97" s="43">
        <v>949</v>
      </c>
    </row>
    <row r="98" spans="1:2" x14ac:dyDescent="0.25">
      <c r="A98" s="33" t="s">
        <v>96</v>
      </c>
      <c r="B98" s="43">
        <v>264</v>
      </c>
    </row>
    <row r="99" spans="1:2" x14ac:dyDescent="0.25">
      <c r="A99" s="33" t="s">
        <v>97</v>
      </c>
      <c r="B99" s="43">
        <v>658</v>
      </c>
    </row>
    <row r="100" spans="1:2" x14ac:dyDescent="0.25">
      <c r="A100" s="33" t="s">
        <v>98</v>
      </c>
      <c r="B100" s="43">
        <v>195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55080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8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154</v>
      </c>
    </row>
    <row r="4" spans="1:29" x14ac:dyDescent="0.25">
      <c r="A4" s="33" t="s">
        <v>2</v>
      </c>
      <c r="B4" s="43">
        <v>46</v>
      </c>
    </row>
    <row r="5" spans="1:29" x14ac:dyDescent="0.25">
      <c r="A5" s="33" t="s">
        <v>3</v>
      </c>
      <c r="B5" s="43">
        <v>135</v>
      </c>
    </row>
    <row r="6" spans="1:29" x14ac:dyDescent="0.25">
      <c r="A6" s="33" t="s">
        <v>4</v>
      </c>
      <c r="B6" s="43">
        <v>101</v>
      </c>
    </row>
    <row r="7" spans="1:29" x14ac:dyDescent="0.25">
      <c r="A7" s="33" t="s">
        <v>5</v>
      </c>
      <c r="B7" s="43">
        <v>54</v>
      </c>
    </row>
    <row r="8" spans="1:29" x14ac:dyDescent="0.25">
      <c r="A8" s="33" t="s">
        <v>6</v>
      </c>
      <c r="B8" s="43">
        <v>245</v>
      </c>
      <c r="F8" s="90"/>
    </row>
    <row r="9" spans="1:29" x14ac:dyDescent="0.25">
      <c r="A9" s="33" t="s">
        <v>7</v>
      </c>
      <c r="B9" s="43">
        <v>129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391</v>
      </c>
    </row>
    <row r="12" spans="1:29" x14ac:dyDescent="0.25">
      <c r="A12" s="33" t="s">
        <v>10</v>
      </c>
      <c r="B12" s="43">
        <v>1174</v>
      </c>
    </row>
    <row r="13" spans="1:29" x14ac:dyDescent="0.25">
      <c r="A13" s="33" t="s">
        <v>11</v>
      </c>
      <c r="B13" s="43">
        <v>366</v>
      </c>
    </row>
    <row r="14" spans="1:29" x14ac:dyDescent="0.25">
      <c r="A14" s="33" t="s">
        <v>12</v>
      </c>
      <c r="B14" s="43">
        <v>828</v>
      </c>
    </row>
    <row r="15" spans="1:29" x14ac:dyDescent="0.25">
      <c r="A15" s="33" t="s">
        <v>13</v>
      </c>
      <c r="B15" s="43">
        <v>430</v>
      </c>
    </row>
    <row r="16" spans="1:29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299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876</v>
      </c>
    </row>
    <row r="20" spans="1:2" x14ac:dyDescent="0.25">
      <c r="A20" s="33" t="s">
        <v>18</v>
      </c>
      <c r="B20" s="43">
        <v>181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82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667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544</v>
      </c>
    </row>
    <row r="27" spans="1:2" x14ac:dyDescent="0.25">
      <c r="A27" s="33" t="s">
        <v>25</v>
      </c>
      <c r="B27" s="43">
        <v>1588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79</v>
      </c>
    </row>
    <row r="30" spans="1:2" x14ac:dyDescent="0.25">
      <c r="A30" s="33" t="s">
        <v>28</v>
      </c>
      <c r="B30" s="43">
        <v>883</v>
      </c>
    </row>
    <row r="31" spans="1:2" x14ac:dyDescent="0.25">
      <c r="A31" s="33" t="s">
        <v>29</v>
      </c>
      <c r="B31" s="43">
        <v>107</v>
      </c>
    </row>
    <row r="32" spans="1:2" x14ac:dyDescent="0.25">
      <c r="A32" s="33" t="s">
        <v>30</v>
      </c>
      <c r="B32" s="43">
        <v>295</v>
      </c>
    </row>
    <row r="33" spans="1:2" x14ac:dyDescent="0.25">
      <c r="A33" s="33" t="s">
        <v>31</v>
      </c>
      <c r="B33" s="43">
        <v>1434</v>
      </c>
    </row>
    <row r="34" spans="1:2" x14ac:dyDescent="0.25">
      <c r="A34" s="33" t="s">
        <v>32</v>
      </c>
      <c r="B34" s="43">
        <v>417</v>
      </c>
    </row>
    <row r="35" spans="1:2" x14ac:dyDescent="0.25">
      <c r="A35" s="33" t="s">
        <v>33</v>
      </c>
      <c r="B35" s="43">
        <v>1634</v>
      </c>
    </row>
    <row r="36" spans="1:2" x14ac:dyDescent="0.25">
      <c r="A36" s="33" t="s">
        <v>34</v>
      </c>
      <c r="B36" s="43">
        <v>322</v>
      </c>
    </row>
    <row r="37" spans="1:2" x14ac:dyDescent="0.25">
      <c r="A37" s="33" t="s">
        <v>35</v>
      </c>
      <c r="B37" s="43">
        <v>1146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31</v>
      </c>
    </row>
    <row r="40" spans="1:2" x14ac:dyDescent="0.25">
      <c r="A40" s="33" t="s">
        <v>38</v>
      </c>
      <c r="B40" s="43">
        <v>220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2399</v>
      </c>
    </row>
    <row r="43" spans="1:2" x14ac:dyDescent="0.25">
      <c r="A43" s="33" t="s">
        <v>41</v>
      </c>
      <c r="B43" s="43">
        <v>337</v>
      </c>
    </row>
    <row r="44" spans="1:2" x14ac:dyDescent="0.25">
      <c r="A44" s="33" t="s">
        <v>42</v>
      </c>
      <c r="B44" s="43">
        <v>616</v>
      </c>
    </row>
    <row r="45" spans="1:2" x14ac:dyDescent="0.25">
      <c r="A45" s="33" t="s">
        <v>43</v>
      </c>
      <c r="B45" s="43">
        <v>267</v>
      </c>
    </row>
    <row r="46" spans="1:2" x14ac:dyDescent="0.25">
      <c r="A46" s="33" t="s">
        <v>44</v>
      </c>
      <c r="B46" s="43">
        <v>329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211</v>
      </c>
    </row>
    <row r="49" spans="1:2" x14ac:dyDescent="0.25">
      <c r="A49" s="33" t="s">
        <v>47</v>
      </c>
      <c r="B49" s="43">
        <v>20</v>
      </c>
    </row>
    <row r="50" spans="1:2" x14ac:dyDescent="0.25">
      <c r="A50" s="33" t="s">
        <v>48</v>
      </c>
      <c r="B50" s="43">
        <v>578</v>
      </c>
    </row>
    <row r="51" spans="1:2" x14ac:dyDescent="0.25">
      <c r="A51" s="33" t="s">
        <v>49</v>
      </c>
      <c r="B51" s="43">
        <v>156</v>
      </c>
    </row>
    <row r="52" spans="1:2" x14ac:dyDescent="0.25">
      <c r="A52" s="33" t="s">
        <v>50</v>
      </c>
      <c r="B52" s="43">
        <v>791</v>
      </c>
    </row>
    <row r="53" spans="1:2" x14ac:dyDescent="0.25">
      <c r="A53" s="33" t="s">
        <v>51</v>
      </c>
      <c r="B53" s="43">
        <v>45</v>
      </c>
    </row>
    <row r="54" spans="1:2" x14ac:dyDescent="0.25">
      <c r="A54" s="33" t="s">
        <v>52</v>
      </c>
      <c r="B54" s="43">
        <v>264</v>
      </c>
    </row>
    <row r="55" spans="1:2" x14ac:dyDescent="0.25">
      <c r="A55" s="33" t="s">
        <v>53</v>
      </c>
      <c r="B55" s="43">
        <v>625</v>
      </c>
    </row>
    <row r="56" spans="1:2" x14ac:dyDescent="0.25">
      <c r="A56" s="33" t="s">
        <v>54</v>
      </c>
      <c r="B56" s="43">
        <v>285</v>
      </c>
    </row>
    <row r="57" spans="1:2" x14ac:dyDescent="0.25">
      <c r="A57" s="33" t="s">
        <v>55</v>
      </c>
      <c r="B57" s="43">
        <v>157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194</v>
      </c>
    </row>
    <row r="61" spans="1:2" x14ac:dyDescent="0.25">
      <c r="A61" s="33" t="s">
        <v>59</v>
      </c>
      <c r="B61" s="43">
        <v>4940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144</v>
      </c>
    </row>
    <row r="64" spans="1:2" x14ac:dyDescent="0.25">
      <c r="A64" s="33" t="s">
        <v>62</v>
      </c>
      <c r="B64" s="43">
        <v>307</v>
      </c>
    </row>
    <row r="65" spans="1:2" x14ac:dyDescent="0.25">
      <c r="A65" s="33" t="s">
        <v>63</v>
      </c>
      <c r="B65" s="43">
        <v>504</v>
      </c>
    </row>
    <row r="66" spans="1:2" x14ac:dyDescent="0.25">
      <c r="A66" s="33" t="s">
        <v>64</v>
      </c>
      <c r="B66" s="43">
        <v>895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656</v>
      </c>
    </row>
    <row r="69" spans="1:2" x14ac:dyDescent="0.25">
      <c r="A69" s="33" t="s">
        <v>67</v>
      </c>
      <c r="B69" s="43">
        <v>351</v>
      </c>
    </row>
    <row r="70" spans="1:2" x14ac:dyDescent="0.25">
      <c r="A70" s="33" t="s">
        <v>68</v>
      </c>
      <c r="B70" s="43">
        <v>72</v>
      </c>
    </row>
    <row r="71" spans="1:2" x14ac:dyDescent="0.25">
      <c r="A71" s="33" t="s">
        <v>69</v>
      </c>
      <c r="B71" s="43">
        <v>258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61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991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846</v>
      </c>
    </row>
    <row r="78" spans="1:2" x14ac:dyDescent="0.25">
      <c r="A78" s="33" t="s">
        <v>76</v>
      </c>
      <c r="B78" s="43">
        <v>340</v>
      </c>
    </row>
    <row r="79" spans="1:2" x14ac:dyDescent="0.25">
      <c r="A79" s="33" t="s">
        <v>77</v>
      </c>
      <c r="B79" s="43">
        <v>1006</v>
      </c>
    </row>
    <row r="80" spans="1:2" x14ac:dyDescent="0.25">
      <c r="A80" s="33" t="s">
        <v>78</v>
      </c>
      <c r="B80" s="43">
        <v>439</v>
      </c>
    </row>
    <row r="81" spans="1:2" x14ac:dyDescent="0.25">
      <c r="A81" s="33" t="s">
        <v>79</v>
      </c>
      <c r="B81" s="43">
        <v>753</v>
      </c>
    </row>
    <row r="82" spans="1:2" x14ac:dyDescent="0.25">
      <c r="A82" s="33" t="s">
        <v>80</v>
      </c>
      <c r="B82" s="43">
        <v>339</v>
      </c>
    </row>
    <row r="83" spans="1:2" x14ac:dyDescent="0.25">
      <c r="A83" s="33" t="s">
        <v>81</v>
      </c>
      <c r="B83" s="43">
        <v>454</v>
      </c>
    </row>
    <row r="84" spans="1:2" x14ac:dyDescent="0.25">
      <c r="A84" s="33" t="s">
        <v>82</v>
      </c>
      <c r="B84" s="43">
        <v>224</v>
      </c>
    </row>
    <row r="85" spans="1:2" x14ac:dyDescent="0.25">
      <c r="A85" s="33" t="s">
        <v>83</v>
      </c>
      <c r="B85" s="43">
        <v>330</v>
      </c>
    </row>
    <row r="86" spans="1:2" x14ac:dyDescent="0.25">
      <c r="A86" s="33" t="s">
        <v>84</v>
      </c>
      <c r="B86" s="43">
        <v>252</v>
      </c>
    </row>
    <row r="87" spans="1:2" x14ac:dyDescent="0.25">
      <c r="A87" s="33" t="s">
        <v>85</v>
      </c>
      <c r="B87" s="43">
        <v>337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109</v>
      </c>
    </row>
    <row r="90" spans="1:2" x14ac:dyDescent="0.25">
      <c r="A90" s="33" t="s">
        <v>88</v>
      </c>
      <c r="B90" s="43">
        <v>24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351</v>
      </c>
    </row>
    <row r="93" spans="1:2" x14ac:dyDescent="0.25">
      <c r="A93" s="33" t="s">
        <v>91</v>
      </c>
      <c r="B93" s="43">
        <v>2484</v>
      </c>
    </row>
    <row r="94" spans="1:2" x14ac:dyDescent="0.25">
      <c r="A94" s="33" t="s">
        <v>92</v>
      </c>
      <c r="B94" s="43">
        <v>95</v>
      </c>
    </row>
    <row r="95" spans="1:2" x14ac:dyDescent="0.25">
      <c r="A95" s="33" t="s">
        <v>93</v>
      </c>
      <c r="B95" s="43">
        <v>55</v>
      </c>
    </row>
    <row r="96" spans="1:2" x14ac:dyDescent="0.25">
      <c r="A96" s="33" t="s">
        <v>94</v>
      </c>
      <c r="B96" s="43">
        <v>112</v>
      </c>
    </row>
    <row r="97" spans="1:2" x14ac:dyDescent="0.25">
      <c r="A97" s="33" t="s">
        <v>95</v>
      </c>
      <c r="B97" s="43">
        <v>673</v>
      </c>
    </row>
    <row r="98" spans="1:2" x14ac:dyDescent="0.25">
      <c r="A98" s="33" t="s">
        <v>96</v>
      </c>
      <c r="B98" s="43">
        <v>196</v>
      </c>
    </row>
    <row r="99" spans="1:2" x14ac:dyDescent="0.25">
      <c r="A99" s="33" t="s">
        <v>97</v>
      </c>
      <c r="B99" s="43">
        <v>482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44925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44927</v>
      </c>
      <c r="C1"/>
      <c r="D1"/>
    </row>
    <row r="2" spans="1:4" ht="14.4" x14ac:dyDescent="0.3">
      <c r="A2" s="5" t="s">
        <v>0</v>
      </c>
      <c r="B2" s="66">
        <v>1008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149</v>
      </c>
    </row>
    <row r="6" spans="1:4" ht="14.4" x14ac:dyDescent="0.3">
      <c r="A6" s="5" t="s">
        <v>4</v>
      </c>
      <c r="B6" s="66">
        <v>84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277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700</v>
      </c>
    </row>
    <row r="12" spans="1:4" ht="14.4" x14ac:dyDescent="0.3">
      <c r="A12" s="5" t="s">
        <v>10</v>
      </c>
      <c r="B12" s="66">
        <v>1523</v>
      </c>
    </row>
    <row r="13" spans="1:4" ht="14.4" x14ac:dyDescent="0.3">
      <c r="A13" s="5" t="s">
        <v>11</v>
      </c>
      <c r="B13" s="66">
        <v>453</v>
      </c>
    </row>
    <row r="14" spans="1:4" ht="14.4" x14ac:dyDescent="0.3">
      <c r="A14" s="5" t="s">
        <v>12</v>
      </c>
      <c r="B14" s="66">
        <v>1256</v>
      </c>
    </row>
    <row r="15" spans="1:4" ht="14.4" x14ac:dyDescent="0.3">
      <c r="A15" s="5" t="s">
        <v>13</v>
      </c>
      <c r="B15" s="66">
        <v>527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315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914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157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695</v>
      </c>
    </row>
    <row r="25" spans="1:2" ht="14.4" x14ac:dyDescent="0.3">
      <c r="A25" s="5" t="s">
        <v>23</v>
      </c>
      <c r="B25" s="66">
        <v>365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2715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166</v>
      </c>
    </row>
    <row r="30" spans="1:2" ht="14.4" x14ac:dyDescent="0.3">
      <c r="A30" s="5" t="s">
        <v>28</v>
      </c>
      <c r="B30" s="66">
        <v>875</v>
      </c>
    </row>
    <row r="31" spans="1:2" ht="14.4" x14ac:dyDescent="0.3">
      <c r="A31" s="5" t="s">
        <v>29</v>
      </c>
      <c r="B31" s="66">
        <v>147</v>
      </c>
    </row>
    <row r="32" spans="1:2" ht="14.4" x14ac:dyDescent="0.3">
      <c r="A32" s="5" t="s">
        <v>30</v>
      </c>
      <c r="B32" s="66">
        <v>355</v>
      </c>
    </row>
    <row r="33" spans="1:2" ht="14.4" x14ac:dyDescent="0.3">
      <c r="A33" s="5" t="s">
        <v>31</v>
      </c>
      <c r="B33" s="66">
        <v>1835</v>
      </c>
    </row>
    <row r="34" spans="1:2" ht="14.4" x14ac:dyDescent="0.3">
      <c r="A34" s="5" t="s">
        <v>32</v>
      </c>
      <c r="B34" s="66">
        <v>342</v>
      </c>
    </row>
    <row r="35" spans="1:2" ht="14.4" x14ac:dyDescent="0.3">
      <c r="A35" s="5" t="s">
        <v>33</v>
      </c>
      <c r="B35" s="66">
        <v>2347</v>
      </c>
    </row>
    <row r="36" spans="1:2" ht="14.4" x14ac:dyDescent="0.3">
      <c r="A36" s="5" t="s">
        <v>34</v>
      </c>
      <c r="B36" s="66">
        <v>332</v>
      </c>
    </row>
    <row r="37" spans="1:2" ht="14.4" x14ac:dyDescent="0.3">
      <c r="A37" s="5" t="s">
        <v>35</v>
      </c>
      <c r="B37" s="66">
        <v>1692</v>
      </c>
    </row>
    <row r="38" spans="1:2" ht="14.4" x14ac:dyDescent="0.3">
      <c r="A38" s="5" t="s">
        <v>36</v>
      </c>
      <c r="B38" s="66">
        <v>46</v>
      </c>
    </row>
    <row r="39" spans="1:2" ht="14.4" x14ac:dyDescent="0.3">
      <c r="A39" s="5" t="s">
        <v>37</v>
      </c>
      <c r="B39" s="66">
        <v>36</v>
      </c>
    </row>
    <row r="40" spans="1:2" ht="14.4" x14ac:dyDescent="0.3">
      <c r="A40" s="5" t="s">
        <v>38</v>
      </c>
      <c r="B40" s="66">
        <v>257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3893</v>
      </c>
    </row>
    <row r="43" spans="1:2" ht="14.4" x14ac:dyDescent="0.3">
      <c r="A43" s="5" t="s">
        <v>41</v>
      </c>
      <c r="B43" s="66">
        <v>352</v>
      </c>
    </row>
    <row r="44" spans="1:2" ht="14.4" x14ac:dyDescent="0.3">
      <c r="A44" s="5" t="s">
        <v>42</v>
      </c>
      <c r="B44" s="66">
        <v>718</v>
      </c>
    </row>
    <row r="45" spans="1:2" ht="14.4" x14ac:dyDescent="0.3">
      <c r="A45" s="5" t="s">
        <v>43</v>
      </c>
      <c r="B45" s="66">
        <v>314</v>
      </c>
    </row>
    <row r="46" spans="1:2" ht="14.4" x14ac:dyDescent="0.3">
      <c r="A46" s="5" t="s">
        <v>44</v>
      </c>
      <c r="B46" s="66">
        <v>491</v>
      </c>
    </row>
    <row r="47" spans="1:2" ht="14.4" x14ac:dyDescent="0.3">
      <c r="A47" s="5" t="s">
        <v>45</v>
      </c>
      <c r="B47" s="66">
        <v>134</v>
      </c>
    </row>
    <row r="48" spans="1:2" ht="14.4" x14ac:dyDescent="0.3">
      <c r="A48" s="5" t="s">
        <v>46</v>
      </c>
      <c r="B48" s="66">
        <v>314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782</v>
      </c>
    </row>
    <row r="51" spans="1:2" ht="14.4" x14ac:dyDescent="0.3">
      <c r="A51" s="5" t="s">
        <v>49</v>
      </c>
      <c r="B51" s="66">
        <v>210</v>
      </c>
    </row>
    <row r="52" spans="1:2" ht="14.4" x14ac:dyDescent="0.3">
      <c r="A52" s="5" t="s">
        <v>50</v>
      </c>
      <c r="B52" s="66">
        <v>963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423</v>
      </c>
    </row>
    <row r="56" spans="1:2" ht="14.4" x14ac:dyDescent="0.3">
      <c r="A56" s="5" t="s">
        <v>54</v>
      </c>
      <c r="B56" s="66">
        <v>402</v>
      </c>
    </row>
    <row r="57" spans="1:2" ht="14.4" x14ac:dyDescent="0.3">
      <c r="A57" s="5" t="s">
        <v>55</v>
      </c>
      <c r="B57" s="66">
        <v>190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298</v>
      </c>
    </row>
    <row r="61" spans="1:2" ht="14.4" x14ac:dyDescent="0.3">
      <c r="A61" s="5" t="s">
        <v>59</v>
      </c>
      <c r="B61" s="66">
        <v>7231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353</v>
      </c>
    </row>
    <row r="65" spans="1:2" ht="14.4" x14ac:dyDescent="0.3">
      <c r="A65" s="5" t="s">
        <v>63</v>
      </c>
      <c r="B65" s="66">
        <v>561</v>
      </c>
    </row>
    <row r="66" spans="1:2" ht="14.4" x14ac:dyDescent="0.3">
      <c r="A66" s="7" t="s">
        <v>64</v>
      </c>
      <c r="B66" s="66">
        <v>1236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1192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62</v>
      </c>
    </row>
    <row r="71" spans="1:2" ht="14.4" x14ac:dyDescent="0.3">
      <c r="A71" s="5" t="s">
        <v>69</v>
      </c>
      <c r="B71" s="66">
        <v>252</v>
      </c>
    </row>
    <row r="72" spans="1:2" ht="14.4" x14ac:dyDescent="0.3">
      <c r="A72" s="5" t="s">
        <v>70</v>
      </c>
      <c r="B72" s="66">
        <v>253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1300</v>
      </c>
    </row>
    <row r="76" spans="1:2" ht="14.4" x14ac:dyDescent="0.3">
      <c r="A76" s="5" t="s">
        <v>74</v>
      </c>
      <c r="B76" s="66">
        <v>59</v>
      </c>
    </row>
    <row r="77" spans="1:2" ht="14.4" x14ac:dyDescent="0.3">
      <c r="A77" s="5" t="s">
        <v>75</v>
      </c>
      <c r="B77" s="66">
        <v>760</v>
      </c>
    </row>
    <row r="78" spans="1:2" ht="14.4" x14ac:dyDescent="0.3">
      <c r="A78" s="5" t="s">
        <v>76</v>
      </c>
      <c r="B78" s="66">
        <v>372</v>
      </c>
    </row>
    <row r="79" spans="1:2" ht="14.4" x14ac:dyDescent="0.3">
      <c r="A79" s="5" t="s">
        <v>77</v>
      </c>
      <c r="B79" s="66">
        <v>1123</v>
      </c>
    </row>
    <row r="80" spans="1:2" ht="14.4" x14ac:dyDescent="0.3">
      <c r="A80" s="5" t="s">
        <v>78</v>
      </c>
      <c r="B80" s="66">
        <v>520</v>
      </c>
    </row>
    <row r="81" spans="1:2" ht="14.4" x14ac:dyDescent="0.3">
      <c r="A81" s="5" t="s">
        <v>79</v>
      </c>
      <c r="B81" s="66">
        <v>948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428</v>
      </c>
    </row>
    <row r="84" spans="1:2" ht="14.4" x14ac:dyDescent="0.3">
      <c r="A84" s="5" t="s">
        <v>82</v>
      </c>
      <c r="B84" s="66">
        <v>270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383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136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945</v>
      </c>
    </row>
    <row r="92" spans="1:2" ht="14.4" x14ac:dyDescent="0.3">
      <c r="A92" s="5" t="s">
        <v>90</v>
      </c>
      <c r="B92" s="66">
        <v>308</v>
      </c>
    </row>
    <row r="93" spans="1:2" ht="14.4" x14ac:dyDescent="0.3">
      <c r="A93" s="5" t="s">
        <v>91</v>
      </c>
      <c r="B93" s="66">
        <v>4533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71</v>
      </c>
    </row>
    <row r="96" spans="1:2" ht="14.4" x14ac:dyDescent="0.3">
      <c r="A96" s="5" t="s">
        <v>94</v>
      </c>
      <c r="B96" s="66">
        <v>177</v>
      </c>
    </row>
    <row r="97" spans="1:2" ht="14.4" x14ac:dyDescent="0.3">
      <c r="A97" s="5" t="s">
        <v>95</v>
      </c>
      <c r="B97" s="66">
        <v>805</v>
      </c>
    </row>
    <row r="98" spans="1:2" ht="14.4" x14ac:dyDescent="0.3">
      <c r="A98" s="5" t="s">
        <v>96</v>
      </c>
      <c r="B98" s="66">
        <v>296</v>
      </c>
    </row>
    <row r="99" spans="1:2" ht="14.4" x14ac:dyDescent="0.3">
      <c r="A99" s="5" t="s">
        <v>97</v>
      </c>
      <c r="B99" s="66">
        <v>540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v>59157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3" ht="15.75" customHeight="1" x14ac:dyDescent="0.3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3" t="s">
        <v>0</v>
      </c>
      <c r="B2" s="43">
        <v>761</v>
      </c>
    </row>
    <row r="3" spans="1:43" x14ac:dyDescent="0.25">
      <c r="A3" s="33" t="s">
        <v>1</v>
      </c>
      <c r="B3" s="43">
        <v>157</v>
      </c>
    </row>
    <row r="4" spans="1:43" x14ac:dyDescent="0.25">
      <c r="A4" s="33" t="s">
        <v>2</v>
      </c>
      <c r="B4" s="43">
        <v>31</v>
      </c>
    </row>
    <row r="5" spans="1:43" x14ac:dyDescent="0.25">
      <c r="A5" s="33" t="s">
        <v>3</v>
      </c>
      <c r="B5" s="43">
        <v>137</v>
      </c>
    </row>
    <row r="6" spans="1:43" x14ac:dyDescent="0.25">
      <c r="A6" s="33" t="s">
        <v>4</v>
      </c>
      <c r="B6" s="43">
        <v>93</v>
      </c>
    </row>
    <row r="7" spans="1:43" x14ac:dyDescent="0.25">
      <c r="A7" s="33" t="s">
        <v>5</v>
      </c>
      <c r="B7" s="43">
        <v>50</v>
      </c>
    </row>
    <row r="8" spans="1:43" x14ac:dyDescent="0.25">
      <c r="A8" s="33" t="s">
        <v>6</v>
      </c>
      <c r="B8" s="43">
        <v>256</v>
      </c>
      <c r="F8" s="90"/>
    </row>
    <row r="9" spans="1:43" x14ac:dyDescent="0.25">
      <c r="A9" s="33" t="s">
        <v>7</v>
      </c>
      <c r="B9" s="43">
        <v>119</v>
      </c>
    </row>
    <row r="10" spans="1:43" x14ac:dyDescent="0.25">
      <c r="A10" s="33" t="s">
        <v>8</v>
      </c>
      <c r="B10" s="43">
        <v>243</v>
      </c>
    </row>
    <row r="11" spans="1:43" x14ac:dyDescent="0.25">
      <c r="A11" s="33" t="s">
        <v>9</v>
      </c>
      <c r="B11" s="43">
        <v>404</v>
      </c>
    </row>
    <row r="12" spans="1:43" x14ac:dyDescent="0.25">
      <c r="A12" s="33" t="s">
        <v>10</v>
      </c>
      <c r="B12" s="43">
        <v>1220</v>
      </c>
    </row>
    <row r="13" spans="1:43" x14ac:dyDescent="0.25">
      <c r="A13" s="33" t="s">
        <v>11</v>
      </c>
      <c r="B13" s="43">
        <v>377</v>
      </c>
    </row>
    <row r="14" spans="1:43" x14ac:dyDescent="0.25">
      <c r="A14" s="33" t="s">
        <v>12</v>
      </c>
      <c r="B14" s="43">
        <v>866</v>
      </c>
    </row>
    <row r="15" spans="1:43" x14ac:dyDescent="0.25">
      <c r="A15" s="33" t="s">
        <v>13</v>
      </c>
      <c r="B15" s="43">
        <v>406</v>
      </c>
    </row>
    <row r="16" spans="1:43" x14ac:dyDescent="0.25">
      <c r="A16" s="33" t="s">
        <v>14</v>
      </c>
      <c r="B16" s="43">
        <v>20</v>
      </c>
    </row>
    <row r="17" spans="1:2" x14ac:dyDescent="0.25">
      <c r="A17" s="33" t="s">
        <v>15</v>
      </c>
      <c r="B17" s="43">
        <v>332</v>
      </c>
    </row>
    <row r="18" spans="1:2" x14ac:dyDescent="0.25">
      <c r="A18" s="33" t="s">
        <v>16</v>
      </c>
      <c r="B18" s="43">
        <v>104</v>
      </c>
    </row>
    <row r="19" spans="1:2" x14ac:dyDescent="0.25">
      <c r="A19" s="33" t="s">
        <v>17</v>
      </c>
      <c r="B19" s="43">
        <v>867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108</v>
      </c>
    </row>
    <row r="22" spans="1:2" x14ac:dyDescent="0.25">
      <c r="A22" s="33" t="s">
        <v>20</v>
      </c>
      <c r="B22" s="43">
        <v>100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624</v>
      </c>
    </row>
    <row r="25" spans="1:2" x14ac:dyDescent="0.25">
      <c r="A25" s="33" t="s">
        <v>23</v>
      </c>
      <c r="B25" s="43">
        <v>349</v>
      </c>
    </row>
    <row r="26" spans="1:2" x14ac:dyDescent="0.25">
      <c r="A26" s="33" t="s">
        <v>24</v>
      </c>
      <c r="B26" s="43">
        <v>506</v>
      </c>
    </row>
    <row r="27" spans="1:2" x14ac:dyDescent="0.25">
      <c r="A27" s="33" t="s">
        <v>25</v>
      </c>
      <c r="B27" s="43">
        <v>1586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90</v>
      </c>
    </row>
    <row r="30" spans="1:2" x14ac:dyDescent="0.25">
      <c r="A30" s="33" t="s">
        <v>28</v>
      </c>
      <c r="B30" s="43">
        <v>944</v>
      </c>
    </row>
    <row r="31" spans="1:2" x14ac:dyDescent="0.25">
      <c r="A31" s="33" t="s">
        <v>29</v>
      </c>
      <c r="B31" s="43">
        <v>111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1484</v>
      </c>
    </row>
    <row r="34" spans="1:2" x14ac:dyDescent="0.25">
      <c r="A34" s="33" t="s">
        <v>32</v>
      </c>
      <c r="B34" s="43">
        <v>416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320</v>
      </c>
    </row>
    <row r="37" spans="1:2" x14ac:dyDescent="0.25">
      <c r="A37" s="33" t="s">
        <v>35</v>
      </c>
      <c r="B37" s="43">
        <v>1133</v>
      </c>
    </row>
    <row r="38" spans="1:2" x14ac:dyDescent="0.25">
      <c r="A38" s="33" t="s">
        <v>36</v>
      </c>
      <c r="B38" s="43">
        <v>44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236</v>
      </c>
    </row>
    <row r="41" spans="1:2" x14ac:dyDescent="0.25">
      <c r="A41" s="33" t="s">
        <v>39</v>
      </c>
      <c r="B41" s="43">
        <v>93</v>
      </c>
    </row>
    <row r="42" spans="1:2" x14ac:dyDescent="0.25">
      <c r="A42" s="33" t="s">
        <v>40</v>
      </c>
      <c r="B42" s="43">
        <v>2653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632</v>
      </c>
    </row>
    <row r="45" spans="1:2" x14ac:dyDescent="0.25">
      <c r="A45" s="33" t="s">
        <v>43</v>
      </c>
      <c r="B45" s="43">
        <v>270</v>
      </c>
    </row>
    <row r="46" spans="1:2" x14ac:dyDescent="0.25">
      <c r="A46" s="33" t="s">
        <v>44</v>
      </c>
      <c r="B46" s="43">
        <v>403</v>
      </c>
    </row>
    <row r="47" spans="1:2" x14ac:dyDescent="0.25">
      <c r="A47" s="33" t="s">
        <v>45</v>
      </c>
      <c r="B47" s="43">
        <v>122</v>
      </c>
    </row>
    <row r="48" spans="1:2" x14ac:dyDescent="0.25">
      <c r="A48" s="33" t="s">
        <v>46</v>
      </c>
      <c r="B48" s="43">
        <v>220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553</v>
      </c>
    </row>
    <row r="51" spans="1:2" x14ac:dyDescent="0.25">
      <c r="A51" s="33" t="s">
        <v>49</v>
      </c>
      <c r="B51" s="43">
        <v>175</v>
      </c>
    </row>
    <row r="52" spans="1:2" x14ac:dyDescent="0.25">
      <c r="A52" s="33" t="s">
        <v>50</v>
      </c>
      <c r="B52" s="43">
        <v>823</v>
      </c>
    </row>
    <row r="53" spans="1:2" x14ac:dyDescent="0.25">
      <c r="A53" s="33" t="s">
        <v>51</v>
      </c>
      <c r="B53" s="43">
        <v>47</v>
      </c>
    </row>
    <row r="54" spans="1:2" x14ac:dyDescent="0.25">
      <c r="A54" s="33" t="s">
        <v>52</v>
      </c>
      <c r="B54" s="43">
        <v>259</v>
      </c>
    </row>
    <row r="55" spans="1:2" x14ac:dyDescent="0.25">
      <c r="A55" s="33" t="s">
        <v>53</v>
      </c>
      <c r="B55" s="43">
        <v>603</v>
      </c>
    </row>
    <row r="56" spans="1:2" x14ac:dyDescent="0.25">
      <c r="A56" s="33" t="s">
        <v>54</v>
      </c>
      <c r="B56" s="43">
        <v>314</v>
      </c>
    </row>
    <row r="57" spans="1:2" x14ac:dyDescent="0.25">
      <c r="A57" s="33" t="s">
        <v>55</v>
      </c>
      <c r="B57" s="43">
        <v>158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192</v>
      </c>
    </row>
    <row r="61" spans="1:2" x14ac:dyDescent="0.25">
      <c r="A61" s="33" t="s">
        <v>59</v>
      </c>
      <c r="B61" s="43">
        <v>5169</v>
      </c>
    </row>
    <row r="62" spans="1:2" x14ac:dyDescent="0.25">
      <c r="A62" s="33" t="s">
        <v>60</v>
      </c>
      <c r="B62" s="43">
        <v>43</v>
      </c>
    </row>
    <row r="63" spans="1:2" x14ac:dyDescent="0.25">
      <c r="A63" s="33" t="s">
        <v>61</v>
      </c>
      <c r="B63" s="43">
        <v>162</v>
      </c>
    </row>
    <row r="64" spans="1:2" x14ac:dyDescent="0.25">
      <c r="A64" s="33" t="s">
        <v>62</v>
      </c>
      <c r="B64" s="43">
        <v>297</v>
      </c>
    </row>
    <row r="65" spans="1:2" x14ac:dyDescent="0.25">
      <c r="A65" s="33" t="s">
        <v>63</v>
      </c>
      <c r="B65" s="43">
        <v>581</v>
      </c>
    </row>
    <row r="66" spans="1:2" x14ac:dyDescent="0.25">
      <c r="A66" s="33" t="s">
        <v>64</v>
      </c>
      <c r="B66" s="43">
        <v>906</v>
      </c>
    </row>
    <row r="67" spans="1:2" x14ac:dyDescent="0.25">
      <c r="A67" s="33" t="s">
        <v>65</v>
      </c>
      <c r="B67" s="43">
        <v>139</v>
      </c>
    </row>
    <row r="68" spans="1:2" x14ac:dyDescent="0.25">
      <c r="A68" s="33" t="s">
        <v>66</v>
      </c>
      <c r="B68" s="43">
        <v>709</v>
      </c>
    </row>
    <row r="69" spans="1:2" x14ac:dyDescent="0.25">
      <c r="A69" s="33" t="s">
        <v>67</v>
      </c>
      <c r="B69" s="43">
        <v>354</v>
      </c>
    </row>
    <row r="70" spans="1:2" x14ac:dyDescent="0.25">
      <c r="A70" s="33" t="s">
        <v>68</v>
      </c>
      <c r="B70" s="43">
        <v>60</v>
      </c>
    </row>
    <row r="71" spans="1:2" x14ac:dyDescent="0.25">
      <c r="A71" s="33" t="s">
        <v>69</v>
      </c>
      <c r="B71" s="43">
        <v>285</v>
      </c>
    </row>
    <row r="72" spans="1:2" x14ac:dyDescent="0.25">
      <c r="A72" s="33" t="s">
        <v>70</v>
      </c>
      <c r="B72" s="43">
        <v>197</v>
      </c>
    </row>
    <row r="73" spans="1:2" x14ac:dyDescent="0.25">
      <c r="A73" s="33" t="s">
        <v>71</v>
      </c>
      <c r="B73" s="43">
        <v>46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1058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921</v>
      </c>
    </row>
    <row r="78" spans="1:2" x14ac:dyDescent="0.25">
      <c r="A78" s="33" t="s">
        <v>76</v>
      </c>
      <c r="B78" s="43">
        <v>324</v>
      </c>
    </row>
    <row r="79" spans="1:2" x14ac:dyDescent="0.25">
      <c r="A79" s="33" t="s">
        <v>77</v>
      </c>
      <c r="B79" s="43">
        <v>1134</v>
      </c>
    </row>
    <row r="80" spans="1:2" x14ac:dyDescent="0.25">
      <c r="A80" s="33" t="s">
        <v>78</v>
      </c>
      <c r="B80" s="43">
        <v>424</v>
      </c>
    </row>
    <row r="81" spans="1:2" x14ac:dyDescent="0.25">
      <c r="A81" s="33" t="s">
        <v>79</v>
      </c>
      <c r="B81" s="43">
        <v>759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427</v>
      </c>
    </row>
    <row r="84" spans="1:2" x14ac:dyDescent="0.25">
      <c r="A84" s="33" t="s">
        <v>82</v>
      </c>
      <c r="B84" s="43">
        <v>235</v>
      </c>
    </row>
    <row r="85" spans="1:2" x14ac:dyDescent="0.25">
      <c r="A85" s="33" t="s">
        <v>83</v>
      </c>
      <c r="B85" s="43">
        <v>304</v>
      </c>
    </row>
    <row r="86" spans="1:2" x14ac:dyDescent="0.25">
      <c r="A86" s="33" t="s">
        <v>84</v>
      </c>
      <c r="B86" s="43">
        <v>178</v>
      </c>
    </row>
    <row r="87" spans="1:2" x14ac:dyDescent="0.25">
      <c r="A87" s="33" t="s">
        <v>85</v>
      </c>
      <c r="B87" s="43">
        <v>317</v>
      </c>
    </row>
    <row r="88" spans="1:2" x14ac:dyDescent="0.25">
      <c r="A88" s="33" t="s">
        <v>86</v>
      </c>
      <c r="B88" s="43">
        <v>57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29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354</v>
      </c>
    </row>
    <row r="93" spans="1:2" x14ac:dyDescent="0.25">
      <c r="A93" s="33" t="s">
        <v>91</v>
      </c>
      <c r="B93" s="43">
        <v>2697</v>
      </c>
    </row>
    <row r="94" spans="1:2" x14ac:dyDescent="0.25">
      <c r="A94" s="33" t="s">
        <v>92</v>
      </c>
      <c r="B94" s="43">
        <v>128</v>
      </c>
    </row>
    <row r="95" spans="1:2" x14ac:dyDescent="0.25">
      <c r="A95" s="33" t="s">
        <v>93</v>
      </c>
      <c r="B95" s="43">
        <v>40</v>
      </c>
    </row>
    <row r="96" spans="1:2" x14ac:dyDescent="0.25">
      <c r="A96" s="33" t="s">
        <v>94</v>
      </c>
      <c r="B96" s="43">
        <v>122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268</v>
      </c>
    </row>
    <row r="99" spans="1:2" x14ac:dyDescent="0.25">
      <c r="A99" s="33" t="s">
        <v>97</v>
      </c>
      <c r="B99" s="43">
        <v>516</v>
      </c>
    </row>
    <row r="100" spans="1:2" x14ac:dyDescent="0.25">
      <c r="A100" s="33" t="s">
        <v>98</v>
      </c>
      <c r="B100" s="43">
        <v>155</v>
      </c>
    </row>
    <row r="101" spans="1:2" x14ac:dyDescent="0.25">
      <c r="A101" s="33" t="s">
        <v>99</v>
      </c>
      <c r="B101" s="43">
        <v>55</v>
      </c>
    </row>
    <row r="102" spans="1:2" x14ac:dyDescent="0.25">
      <c r="A102" s="35" t="s">
        <v>101</v>
      </c>
      <c r="B102" s="41">
        <v>46412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186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146</v>
      </c>
    </row>
    <row r="6" spans="1:29" x14ac:dyDescent="0.25">
      <c r="A6" s="33" t="s">
        <v>4</v>
      </c>
      <c r="B6" s="43">
        <v>112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272</v>
      </c>
      <c r="F8" s="90"/>
    </row>
    <row r="9" spans="1:29" x14ac:dyDescent="0.25">
      <c r="A9" s="33" t="s">
        <v>7</v>
      </c>
      <c r="B9" s="43">
        <v>120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498</v>
      </c>
    </row>
    <row r="12" spans="1:29" x14ac:dyDescent="0.25">
      <c r="A12" s="33" t="s">
        <v>10</v>
      </c>
      <c r="B12" s="43">
        <v>1483</v>
      </c>
    </row>
    <row r="13" spans="1:29" x14ac:dyDescent="0.25">
      <c r="A13" s="33" t="s">
        <v>11</v>
      </c>
      <c r="B13" s="43">
        <v>404</v>
      </c>
    </row>
    <row r="14" spans="1:29" x14ac:dyDescent="0.25">
      <c r="A14" s="33" t="s">
        <v>12</v>
      </c>
      <c r="B14" s="43">
        <v>995</v>
      </c>
    </row>
    <row r="15" spans="1:29" x14ac:dyDescent="0.25">
      <c r="A15" s="33" t="s">
        <v>13</v>
      </c>
      <c r="B15" s="43">
        <v>498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443</v>
      </c>
    </row>
    <row r="18" spans="1:2" x14ac:dyDescent="0.25">
      <c r="A18" s="33" t="s">
        <v>16</v>
      </c>
      <c r="B18" s="43">
        <v>91</v>
      </c>
    </row>
    <row r="19" spans="1:2" x14ac:dyDescent="0.25">
      <c r="A19" s="33" t="s">
        <v>17</v>
      </c>
      <c r="B19" s="43">
        <v>971</v>
      </c>
    </row>
    <row r="20" spans="1:2" x14ac:dyDescent="0.25">
      <c r="A20" s="33" t="s">
        <v>18</v>
      </c>
      <c r="B20" s="43">
        <v>188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55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398</v>
      </c>
    </row>
    <row r="26" spans="1:2" x14ac:dyDescent="0.25">
      <c r="A26" s="33" t="s">
        <v>24</v>
      </c>
      <c r="B26" s="43">
        <v>528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124</v>
      </c>
    </row>
    <row r="30" spans="1:2" x14ac:dyDescent="0.25">
      <c r="A30" s="33" t="s">
        <v>28</v>
      </c>
      <c r="B30" s="43">
        <v>1022</v>
      </c>
    </row>
    <row r="31" spans="1:2" x14ac:dyDescent="0.25">
      <c r="A31" s="33" t="s">
        <v>29</v>
      </c>
      <c r="B31" s="43">
        <v>119</v>
      </c>
    </row>
    <row r="32" spans="1:2" x14ac:dyDescent="0.25">
      <c r="A32" s="33" t="s">
        <v>30</v>
      </c>
      <c r="B32" s="43">
        <v>392</v>
      </c>
    </row>
    <row r="33" spans="1:2" x14ac:dyDescent="0.25">
      <c r="A33" s="33" t="s">
        <v>31</v>
      </c>
      <c r="B33" s="43">
        <v>1542</v>
      </c>
    </row>
    <row r="34" spans="1:2" x14ac:dyDescent="0.25">
      <c r="A34" s="33" t="s">
        <v>32</v>
      </c>
      <c r="B34" s="43">
        <v>415</v>
      </c>
    </row>
    <row r="35" spans="1:2" x14ac:dyDescent="0.25">
      <c r="A35" s="33" t="s">
        <v>33</v>
      </c>
      <c r="B35" s="43">
        <v>1698</v>
      </c>
    </row>
    <row r="36" spans="1:2" x14ac:dyDescent="0.25">
      <c r="A36" s="33" t="s">
        <v>34</v>
      </c>
      <c r="B36" s="43">
        <v>385</v>
      </c>
    </row>
    <row r="37" spans="1:2" x14ac:dyDescent="0.25">
      <c r="A37" s="33" t="s">
        <v>35</v>
      </c>
      <c r="B37" s="43">
        <v>1313</v>
      </c>
    </row>
    <row r="38" spans="1:2" x14ac:dyDescent="0.25">
      <c r="A38" s="33" t="s">
        <v>36</v>
      </c>
      <c r="B38" s="43">
        <v>57</v>
      </c>
    </row>
    <row r="39" spans="1:2" x14ac:dyDescent="0.25">
      <c r="A39" s="33" t="s">
        <v>37</v>
      </c>
      <c r="B39" s="43">
        <v>34</v>
      </c>
    </row>
    <row r="40" spans="1:2" x14ac:dyDescent="0.25">
      <c r="A40" s="33" t="s">
        <v>38</v>
      </c>
      <c r="B40" s="43">
        <v>240</v>
      </c>
    </row>
    <row r="41" spans="1:2" x14ac:dyDescent="0.25">
      <c r="A41" s="33" t="s">
        <v>39</v>
      </c>
      <c r="B41" s="43">
        <v>128</v>
      </c>
    </row>
    <row r="42" spans="1:2" x14ac:dyDescent="0.25">
      <c r="A42" s="33" t="s">
        <v>40</v>
      </c>
      <c r="B42" s="43">
        <v>2829</v>
      </c>
    </row>
    <row r="43" spans="1:2" x14ac:dyDescent="0.25">
      <c r="A43" s="33" t="s">
        <v>41</v>
      </c>
      <c r="B43" s="43">
        <v>359</v>
      </c>
    </row>
    <row r="44" spans="1:2" x14ac:dyDescent="0.25">
      <c r="A44" s="33" t="s">
        <v>42</v>
      </c>
      <c r="B44" s="43">
        <v>672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451</v>
      </c>
    </row>
    <row r="47" spans="1:2" x14ac:dyDescent="0.25">
      <c r="A47" s="33" t="s">
        <v>45</v>
      </c>
      <c r="B47" s="43">
        <v>126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649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837</v>
      </c>
    </row>
    <row r="53" spans="1:2" x14ac:dyDescent="0.25">
      <c r="A53" s="33" t="s">
        <v>51</v>
      </c>
      <c r="B53" s="43">
        <v>41</v>
      </c>
    </row>
    <row r="54" spans="1:2" x14ac:dyDescent="0.25">
      <c r="A54" s="33" t="s">
        <v>52</v>
      </c>
      <c r="B54" s="43">
        <v>273</v>
      </c>
    </row>
    <row r="55" spans="1:2" x14ac:dyDescent="0.25">
      <c r="A55" s="33" t="s">
        <v>53</v>
      </c>
      <c r="B55" s="43">
        <v>598</v>
      </c>
    </row>
    <row r="56" spans="1:2" x14ac:dyDescent="0.25">
      <c r="A56" s="33" t="s">
        <v>54</v>
      </c>
      <c r="B56" s="43">
        <v>343</v>
      </c>
    </row>
    <row r="57" spans="1:2" x14ac:dyDescent="0.25">
      <c r="A57" s="33" t="s">
        <v>55</v>
      </c>
      <c r="B57" s="43">
        <v>215</v>
      </c>
    </row>
    <row r="58" spans="1:2" x14ac:dyDescent="0.25">
      <c r="A58" s="33" t="s">
        <v>56</v>
      </c>
      <c r="B58" s="43">
        <v>112</v>
      </c>
    </row>
    <row r="59" spans="1:2" x14ac:dyDescent="0.25">
      <c r="A59" s="33" t="s">
        <v>57</v>
      </c>
      <c r="B59" s="43">
        <v>171</v>
      </c>
    </row>
    <row r="60" spans="1:2" x14ac:dyDescent="0.25">
      <c r="A60" s="33" t="s">
        <v>58</v>
      </c>
      <c r="B60" s="43">
        <v>235</v>
      </c>
    </row>
    <row r="61" spans="1:2" x14ac:dyDescent="0.25">
      <c r="A61" s="33" t="s">
        <v>59</v>
      </c>
      <c r="B61" s="43">
        <v>5851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175</v>
      </c>
    </row>
    <row r="64" spans="1:2" x14ac:dyDescent="0.25">
      <c r="A64" s="33" t="s">
        <v>62</v>
      </c>
      <c r="B64" s="43">
        <v>360</v>
      </c>
    </row>
    <row r="65" spans="1:2" x14ac:dyDescent="0.25">
      <c r="A65" s="33" t="s">
        <v>63</v>
      </c>
      <c r="B65" s="43">
        <v>607</v>
      </c>
    </row>
    <row r="66" spans="1:2" x14ac:dyDescent="0.25">
      <c r="A66" s="33" t="s">
        <v>64</v>
      </c>
      <c r="B66" s="43">
        <v>1049</v>
      </c>
    </row>
    <row r="67" spans="1:2" x14ac:dyDescent="0.25">
      <c r="A67" s="33" t="s">
        <v>65</v>
      </c>
      <c r="B67" s="43">
        <v>161</v>
      </c>
    </row>
    <row r="68" spans="1:2" x14ac:dyDescent="0.25">
      <c r="A68" s="33" t="s">
        <v>66</v>
      </c>
      <c r="B68" s="43">
        <v>781</v>
      </c>
    </row>
    <row r="69" spans="1:2" x14ac:dyDescent="0.25">
      <c r="A69" s="33" t="s">
        <v>67</v>
      </c>
      <c r="B69" s="43">
        <v>430</v>
      </c>
    </row>
    <row r="70" spans="1:2" x14ac:dyDescent="0.25">
      <c r="A70" s="33" t="s">
        <v>68</v>
      </c>
      <c r="B70" s="43">
        <v>86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181</v>
      </c>
    </row>
    <row r="75" spans="1:2" x14ac:dyDescent="0.25">
      <c r="A75" s="33" t="s">
        <v>73</v>
      </c>
      <c r="B75" s="43">
        <v>1101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985</v>
      </c>
    </row>
    <row r="78" spans="1:2" x14ac:dyDescent="0.25">
      <c r="A78" s="33" t="s">
        <v>76</v>
      </c>
      <c r="B78" s="43">
        <v>356</v>
      </c>
    </row>
    <row r="79" spans="1:2" x14ac:dyDescent="0.25">
      <c r="A79" s="33" t="s">
        <v>77</v>
      </c>
      <c r="B79" s="43">
        <v>1197</v>
      </c>
    </row>
    <row r="80" spans="1:2" x14ac:dyDescent="0.25">
      <c r="A80" s="33" t="s">
        <v>78</v>
      </c>
      <c r="B80" s="43">
        <v>498</v>
      </c>
    </row>
    <row r="81" spans="1:2" x14ac:dyDescent="0.25">
      <c r="A81" s="33" t="s">
        <v>79</v>
      </c>
      <c r="B81" s="43">
        <v>813</v>
      </c>
    </row>
    <row r="82" spans="1:2" x14ac:dyDescent="0.25">
      <c r="A82" s="33" t="s">
        <v>80</v>
      </c>
      <c r="B82" s="43">
        <v>340</v>
      </c>
    </row>
    <row r="83" spans="1:2" x14ac:dyDescent="0.25">
      <c r="A83" s="33" t="s">
        <v>81</v>
      </c>
      <c r="B83" s="43">
        <v>403</v>
      </c>
    </row>
    <row r="84" spans="1:2" x14ac:dyDescent="0.25">
      <c r="A84" s="33" t="s">
        <v>82</v>
      </c>
      <c r="B84" s="43">
        <v>250</v>
      </c>
    </row>
    <row r="85" spans="1:2" x14ac:dyDescent="0.25">
      <c r="A85" s="33" t="s">
        <v>83</v>
      </c>
      <c r="B85" s="43">
        <v>338</v>
      </c>
    </row>
    <row r="86" spans="1:2" x14ac:dyDescent="0.25">
      <c r="A86" s="33" t="s">
        <v>84</v>
      </c>
      <c r="B86" s="43">
        <v>217</v>
      </c>
    </row>
    <row r="87" spans="1:2" x14ac:dyDescent="0.25">
      <c r="A87" s="33" t="s">
        <v>85</v>
      </c>
      <c r="B87" s="43">
        <v>388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129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760</v>
      </c>
    </row>
    <row r="92" spans="1:2" x14ac:dyDescent="0.25">
      <c r="A92" s="33" t="s">
        <v>90</v>
      </c>
      <c r="B92" s="43">
        <v>382</v>
      </c>
    </row>
    <row r="93" spans="1:2" x14ac:dyDescent="0.25">
      <c r="A93" s="33" t="s">
        <v>91</v>
      </c>
      <c r="B93" s="43">
        <v>2824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44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826</v>
      </c>
    </row>
    <row r="98" spans="1:2" x14ac:dyDescent="0.25">
      <c r="A98" s="33" t="s">
        <v>96</v>
      </c>
      <c r="B98" s="43">
        <v>280</v>
      </c>
    </row>
    <row r="99" spans="1:2" x14ac:dyDescent="0.25">
      <c r="A99" s="33" t="s">
        <v>97</v>
      </c>
      <c r="B99" s="43">
        <v>625</v>
      </c>
    </row>
    <row r="100" spans="1:2" x14ac:dyDescent="0.25">
      <c r="A100" s="33" t="s">
        <v>98</v>
      </c>
      <c r="B100" s="43">
        <v>218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51214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119</v>
      </c>
    </row>
    <row r="4" spans="1:29" x14ac:dyDescent="0.25">
      <c r="A4" s="33" t="s">
        <v>2</v>
      </c>
      <c r="B4" s="43">
        <v>33</v>
      </c>
    </row>
    <row r="5" spans="1:29" x14ac:dyDescent="0.25">
      <c r="A5" s="33" t="s">
        <v>3</v>
      </c>
      <c r="B5" s="43">
        <v>107</v>
      </c>
    </row>
    <row r="6" spans="1:29" x14ac:dyDescent="0.25">
      <c r="A6" s="33" t="s">
        <v>4</v>
      </c>
      <c r="B6" s="43">
        <v>100</v>
      </c>
    </row>
    <row r="7" spans="1:29" x14ac:dyDescent="0.25">
      <c r="A7" s="33" t="s">
        <v>5</v>
      </c>
      <c r="B7" s="43">
        <v>60</v>
      </c>
    </row>
    <row r="8" spans="1:29" x14ac:dyDescent="0.25">
      <c r="A8" s="33" t="s">
        <v>6</v>
      </c>
      <c r="B8" s="43">
        <v>208</v>
      </c>
      <c r="F8" s="90"/>
    </row>
    <row r="9" spans="1:29" x14ac:dyDescent="0.25">
      <c r="A9" s="33" t="s">
        <v>7</v>
      </c>
      <c r="B9" s="43">
        <v>93</v>
      </c>
    </row>
    <row r="10" spans="1:29" x14ac:dyDescent="0.25">
      <c r="A10" s="33" t="s">
        <v>8</v>
      </c>
      <c r="B10" s="43">
        <v>170</v>
      </c>
    </row>
    <row r="11" spans="1:29" x14ac:dyDescent="0.25">
      <c r="A11" s="33" t="s">
        <v>9</v>
      </c>
      <c r="B11" s="43">
        <v>453</v>
      </c>
    </row>
    <row r="12" spans="1:29" x14ac:dyDescent="0.25">
      <c r="A12" s="33" t="s">
        <v>10</v>
      </c>
      <c r="B12" s="43">
        <v>1240</v>
      </c>
    </row>
    <row r="13" spans="1:29" x14ac:dyDescent="0.25">
      <c r="A13" s="33" t="s">
        <v>11</v>
      </c>
      <c r="B13" s="43">
        <v>322</v>
      </c>
    </row>
    <row r="14" spans="1:29" x14ac:dyDescent="0.25">
      <c r="A14" s="33" t="s">
        <v>12</v>
      </c>
      <c r="B14" s="43">
        <v>812</v>
      </c>
    </row>
    <row r="15" spans="1:29" x14ac:dyDescent="0.25">
      <c r="A15" s="33" t="s">
        <v>13</v>
      </c>
      <c r="B15" s="43">
        <v>383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323</v>
      </c>
    </row>
    <row r="18" spans="1:2" x14ac:dyDescent="0.25">
      <c r="A18" s="33" t="s">
        <v>16</v>
      </c>
      <c r="B18" s="43">
        <v>92</v>
      </c>
    </row>
    <row r="19" spans="1:2" x14ac:dyDescent="0.25">
      <c r="A19" s="33" t="s">
        <v>17</v>
      </c>
      <c r="B19" s="43">
        <v>771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112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44</v>
      </c>
    </row>
    <row r="24" spans="1:2" x14ac:dyDescent="0.25">
      <c r="A24" s="33" t="s">
        <v>22</v>
      </c>
      <c r="B24" s="43">
        <v>480</v>
      </c>
    </row>
    <row r="25" spans="1:2" x14ac:dyDescent="0.25">
      <c r="A25" s="33" t="s">
        <v>23</v>
      </c>
      <c r="B25" s="43">
        <v>308</v>
      </c>
    </row>
    <row r="26" spans="1:2" x14ac:dyDescent="0.25">
      <c r="A26" s="33" t="s">
        <v>24</v>
      </c>
      <c r="B26" s="43">
        <v>464</v>
      </c>
    </row>
    <row r="27" spans="1:2" x14ac:dyDescent="0.25">
      <c r="A27" s="33" t="s">
        <v>25</v>
      </c>
      <c r="B27" s="43">
        <v>1180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113</v>
      </c>
    </row>
    <row r="30" spans="1:2" x14ac:dyDescent="0.25">
      <c r="A30" s="33" t="s">
        <v>28</v>
      </c>
      <c r="B30" s="43">
        <v>776</v>
      </c>
    </row>
    <row r="31" spans="1:2" x14ac:dyDescent="0.25">
      <c r="A31" s="33" t="s">
        <v>29</v>
      </c>
      <c r="B31" s="43">
        <v>105</v>
      </c>
    </row>
    <row r="32" spans="1:2" x14ac:dyDescent="0.25">
      <c r="A32" s="33" t="s">
        <v>30</v>
      </c>
      <c r="B32" s="43">
        <v>251</v>
      </c>
    </row>
    <row r="33" spans="1:2" x14ac:dyDescent="0.25">
      <c r="A33" s="33" t="s">
        <v>31</v>
      </c>
      <c r="B33" s="43">
        <v>1292</v>
      </c>
    </row>
    <row r="34" spans="1:2" x14ac:dyDescent="0.25">
      <c r="A34" s="33" t="s">
        <v>32</v>
      </c>
      <c r="B34" s="43">
        <v>289</v>
      </c>
    </row>
    <row r="35" spans="1:2" x14ac:dyDescent="0.25">
      <c r="A35" s="33" t="s">
        <v>33</v>
      </c>
      <c r="B35" s="43">
        <v>1332</v>
      </c>
    </row>
    <row r="36" spans="1:2" x14ac:dyDescent="0.25">
      <c r="A36" s="33" t="s">
        <v>34</v>
      </c>
      <c r="B36" s="43">
        <v>318</v>
      </c>
    </row>
    <row r="37" spans="1:2" x14ac:dyDescent="0.25">
      <c r="A37" s="33" t="s">
        <v>35</v>
      </c>
      <c r="B37" s="43">
        <v>1042</v>
      </c>
    </row>
    <row r="38" spans="1:2" x14ac:dyDescent="0.25">
      <c r="A38" s="33" t="s">
        <v>36</v>
      </c>
      <c r="B38" s="43">
        <v>32</v>
      </c>
    </row>
    <row r="39" spans="1:2" x14ac:dyDescent="0.25">
      <c r="A39" s="33" t="s">
        <v>37</v>
      </c>
      <c r="B39" s="43">
        <v>29</v>
      </c>
    </row>
    <row r="40" spans="1:2" x14ac:dyDescent="0.25">
      <c r="A40" s="33" t="s">
        <v>38</v>
      </c>
      <c r="B40" s="43">
        <v>187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2223</v>
      </c>
    </row>
    <row r="43" spans="1:2" x14ac:dyDescent="0.25">
      <c r="A43" s="33" t="s">
        <v>41</v>
      </c>
      <c r="B43" s="43">
        <v>288</v>
      </c>
    </row>
    <row r="44" spans="1:2" x14ac:dyDescent="0.25">
      <c r="A44" s="33" t="s">
        <v>42</v>
      </c>
      <c r="B44" s="43">
        <v>549</v>
      </c>
    </row>
    <row r="45" spans="1:2" x14ac:dyDescent="0.25">
      <c r="A45" s="33" t="s">
        <v>43</v>
      </c>
      <c r="B45" s="43">
        <v>263</v>
      </c>
    </row>
    <row r="46" spans="1:2" x14ac:dyDescent="0.25">
      <c r="A46" s="33" t="s">
        <v>44</v>
      </c>
      <c r="B46" s="43">
        <v>386</v>
      </c>
    </row>
    <row r="47" spans="1:2" x14ac:dyDescent="0.25">
      <c r="A47" s="33" t="s">
        <v>45</v>
      </c>
      <c r="B47" s="43">
        <v>103</v>
      </c>
    </row>
    <row r="48" spans="1:2" x14ac:dyDescent="0.25">
      <c r="A48" s="33" t="s">
        <v>46</v>
      </c>
      <c r="B48" s="43">
        <v>193</v>
      </c>
    </row>
    <row r="49" spans="1:2" x14ac:dyDescent="0.25">
      <c r="A49" s="33" t="s">
        <v>47</v>
      </c>
      <c r="B49" s="43">
        <v>22</v>
      </c>
    </row>
    <row r="50" spans="1:2" x14ac:dyDescent="0.25">
      <c r="A50" s="33" t="s">
        <v>48</v>
      </c>
      <c r="B50" s="43">
        <v>530</v>
      </c>
    </row>
    <row r="51" spans="1:2" x14ac:dyDescent="0.25">
      <c r="A51" s="33" t="s">
        <v>49</v>
      </c>
      <c r="B51" s="43">
        <v>163</v>
      </c>
    </row>
    <row r="52" spans="1:2" x14ac:dyDescent="0.25">
      <c r="A52" s="33" t="s">
        <v>50</v>
      </c>
      <c r="B52" s="43">
        <v>704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239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276</v>
      </c>
    </row>
    <row r="57" spans="1:2" x14ac:dyDescent="0.25">
      <c r="A57" s="33" t="s">
        <v>55</v>
      </c>
      <c r="B57" s="43">
        <v>170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120</v>
      </c>
    </row>
    <row r="60" spans="1:2" x14ac:dyDescent="0.25">
      <c r="A60" s="33" t="s">
        <v>58</v>
      </c>
      <c r="B60" s="43">
        <v>195</v>
      </c>
    </row>
    <row r="61" spans="1:2" x14ac:dyDescent="0.25">
      <c r="A61" s="33" t="s">
        <v>59</v>
      </c>
      <c r="B61" s="43">
        <v>4785</v>
      </c>
    </row>
    <row r="62" spans="1:2" x14ac:dyDescent="0.25">
      <c r="A62" s="33" t="s">
        <v>60</v>
      </c>
      <c r="B62" s="43">
        <v>37</v>
      </c>
    </row>
    <row r="63" spans="1:2" x14ac:dyDescent="0.25">
      <c r="A63" s="33" t="s">
        <v>61</v>
      </c>
      <c r="B63" s="43">
        <v>123</v>
      </c>
    </row>
    <row r="64" spans="1:2" x14ac:dyDescent="0.25">
      <c r="A64" s="33" t="s">
        <v>62</v>
      </c>
      <c r="B64" s="43">
        <v>287</v>
      </c>
    </row>
    <row r="65" spans="1:2" x14ac:dyDescent="0.25">
      <c r="A65" s="33" t="s">
        <v>63</v>
      </c>
      <c r="B65" s="43">
        <v>427</v>
      </c>
    </row>
    <row r="66" spans="1:2" x14ac:dyDescent="0.25">
      <c r="A66" s="33" t="s">
        <v>64</v>
      </c>
      <c r="B66" s="43">
        <v>886</v>
      </c>
    </row>
    <row r="67" spans="1:2" x14ac:dyDescent="0.25">
      <c r="A67" s="33" t="s">
        <v>65</v>
      </c>
      <c r="B67" s="43">
        <v>98</v>
      </c>
    </row>
    <row r="68" spans="1:2" x14ac:dyDescent="0.25">
      <c r="A68" s="33" t="s">
        <v>66</v>
      </c>
      <c r="B68" s="43">
        <v>615</v>
      </c>
    </row>
    <row r="69" spans="1:2" x14ac:dyDescent="0.25">
      <c r="A69" s="33" t="s">
        <v>67</v>
      </c>
      <c r="B69" s="43">
        <v>347</v>
      </c>
    </row>
    <row r="70" spans="1:2" x14ac:dyDescent="0.25">
      <c r="A70" s="33" t="s">
        <v>68</v>
      </c>
      <c r="B70" s="43">
        <v>48</v>
      </c>
    </row>
    <row r="71" spans="1:2" x14ac:dyDescent="0.25">
      <c r="A71" s="33" t="s">
        <v>69</v>
      </c>
      <c r="B71" s="43">
        <v>215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50</v>
      </c>
    </row>
    <row r="74" spans="1:2" x14ac:dyDescent="0.25">
      <c r="A74" s="33" t="s">
        <v>72</v>
      </c>
      <c r="B74" s="43">
        <v>199</v>
      </c>
    </row>
    <row r="75" spans="1:2" x14ac:dyDescent="0.25">
      <c r="A75" s="33" t="s">
        <v>73</v>
      </c>
      <c r="B75" s="43">
        <v>780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868</v>
      </c>
    </row>
    <row r="78" spans="1:2" x14ac:dyDescent="0.25">
      <c r="A78" s="33" t="s">
        <v>76</v>
      </c>
      <c r="B78" s="43">
        <v>291</v>
      </c>
    </row>
    <row r="79" spans="1:2" x14ac:dyDescent="0.25">
      <c r="A79" s="33" t="s">
        <v>77</v>
      </c>
      <c r="B79" s="43">
        <v>871</v>
      </c>
    </row>
    <row r="80" spans="1:2" x14ac:dyDescent="0.25">
      <c r="A80" s="33" t="s">
        <v>78</v>
      </c>
      <c r="B80" s="43">
        <v>364</v>
      </c>
    </row>
    <row r="81" spans="1:2" x14ac:dyDescent="0.25">
      <c r="A81" s="33" t="s">
        <v>79</v>
      </c>
      <c r="B81" s="43">
        <v>632</v>
      </c>
    </row>
    <row r="82" spans="1:2" x14ac:dyDescent="0.25">
      <c r="A82" s="33" t="s">
        <v>80</v>
      </c>
      <c r="B82" s="43">
        <v>278</v>
      </c>
    </row>
    <row r="83" spans="1:2" x14ac:dyDescent="0.25">
      <c r="A83" s="33" t="s">
        <v>81</v>
      </c>
      <c r="B83" s="43">
        <v>371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263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290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112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684</v>
      </c>
    </row>
    <row r="92" spans="1:2" x14ac:dyDescent="0.25">
      <c r="A92" s="33" t="s">
        <v>90</v>
      </c>
      <c r="B92" s="43">
        <v>254</v>
      </c>
    </row>
    <row r="93" spans="1:2" x14ac:dyDescent="0.25">
      <c r="A93" s="33" t="s">
        <v>91</v>
      </c>
      <c r="B93" s="43">
        <v>2318</v>
      </c>
    </row>
    <row r="94" spans="1:2" x14ac:dyDescent="0.25">
      <c r="A94" s="33" t="s">
        <v>92</v>
      </c>
      <c r="B94" s="43">
        <v>89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126</v>
      </c>
    </row>
    <row r="97" spans="1:2" x14ac:dyDescent="0.25">
      <c r="A97" s="33" t="s">
        <v>95</v>
      </c>
      <c r="B97" s="43">
        <v>582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419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58</v>
      </c>
    </row>
    <row r="102" spans="1:2" x14ac:dyDescent="0.25">
      <c r="A102" s="35" t="s">
        <v>101</v>
      </c>
      <c r="B102" s="41">
        <v>40725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7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4" ht="15.75" customHeight="1" x14ac:dyDescent="0.3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3" t="s">
        <v>1</v>
      </c>
      <c r="B3" s="43">
        <v>164</v>
      </c>
    </row>
    <row r="4" spans="1:44" x14ac:dyDescent="0.25">
      <c r="A4" s="33" t="s">
        <v>2</v>
      </c>
      <c r="B4" s="43">
        <v>68</v>
      </c>
    </row>
    <row r="5" spans="1:44" x14ac:dyDescent="0.25">
      <c r="A5" s="33" t="s">
        <v>3</v>
      </c>
      <c r="B5" s="43">
        <v>159</v>
      </c>
    </row>
    <row r="6" spans="1:44" x14ac:dyDescent="0.25">
      <c r="A6" s="33" t="s">
        <v>4</v>
      </c>
      <c r="B6" s="43">
        <v>155</v>
      </c>
    </row>
    <row r="7" spans="1:44" x14ac:dyDescent="0.25">
      <c r="A7" s="33" t="s">
        <v>5</v>
      </c>
      <c r="B7" s="43">
        <v>69</v>
      </c>
    </row>
    <row r="8" spans="1:44" x14ac:dyDescent="0.25">
      <c r="A8" s="33" t="s">
        <v>6</v>
      </c>
      <c r="B8" s="43">
        <v>325</v>
      </c>
      <c r="F8" s="90"/>
    </row>
    <row r="9" spans="1:44" x14ac:dyDescent="0.25">
      <c r="A9" s="33" t="s">
        <v>7</v>
      </c>
      <c r="B9" s="43">
        <v>143</v>
      </c>
    </row>
    <row r="10" spans="1:44" x14ac:dyDescent="0.25">
      <c r="A10" s="33" t="s">
        <v>8</v>
      </c>
      <c r="B10" s="43">
        <v>206</v>
      </c>
    </row>
    <row r="11" spans="1:44" x14ac:dyDescent="0.25">
      <c r="A11" s="33" t="s">
        <v>9</v>
      </c>
      <c r="B11" s="43">
        <v>555</v>
      </c>
    </row>
    <row r="12" spans="1:44" x14ac:dyDescent="0.25">
      <c r="A12" s="33" t="s">
        <v>10</v>
      </c>
      <c r="B12" s="43">
        <v>1428</v>
      </c>
    </row>
    <row r="13" spans="1:44" x14ac:dyDescent="0.25">
      <c r="A13" s="33" t="s">
        <v>11</v>
      </c>
      <c r="B13" s="43">
        <v>415</v>
      </c>
    </row>
    <row r="14" spans="1:44" x14ac:dyDescent="0.25">
      <c r="A14" s="33" t="s">
        <v>12</v>
      </c>
      <c r="B14" s="43">
        <v>974</v>
      </c>
    </row>
    <row r="15" spans="1:44" x14ac:dyDescent="0.25">
      <c r="A15" s="33" t="s">
        <v>13</v>
      </c>
      <c r="B15" s="43">
        <v>475</v>
      </c>
    </row>
    <row r="16" spans="1:44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389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1004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170</v>
      </c>
    </row>
    <row r="22" spans="1:2" x14ac:dyDescent="0.25">
      <c r="A22" s="33" t="s">
        <v>20</v>
      </c>
      <c r="B22" s="43">
        <v>80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692</v>
      </c>
    </row>
    <row r="25" spans="1:2" x14ac:dyDescent="0.25">
      <c r="A25" s="33" t="s">
        <v>23</v>
      </c>
      <c r="B25" s="43">
        <v>386</v>
      </c>
    </row>
    <row r="26" spans="1:2" x14ac:dyDescent="0.25">
      <c r="A26" s="33" t="s">
        <v>24</v>
      </c>
      <c r="B26" s="43">
        <v>551</v>
      </c>
    </row>
    <row r="27" spans="1:2" x14ac:dyDescent="0.25">
      <c r="A27" s="33" t="s">
        <v>25</v>
      </c>
      <c r="B27" s="43">
        <v>1581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180</v>
      </c>
    </row>
    <row r="30" spans="1:2" x14ac:dyDescent="0.25">
      <c r="A30" s="33" t="s">
        <v>28</v>
      </c>
      <c r="B30" s="43">
        <v>930</v>
      </c>
    </row>
    <row r="31" spans="1:2" x14ac:dyDescent="0.25">
      <c r="A31" s="33" t="s">
        <v>29</v>
      </c>
      <c r="B31" s="43">
        <v>132</v>
      </c>
    </row>
    <row r="32" spans="1:2" x14ac:dyDescent="0.25">
      <c r="A32" s="33" t="s">
        <v>30</v>
      </c>
      <c r="B32" s="43">
        <v>339</v>
      </c>
    </row>
    <row r="33" spans="1:2" x14ac:dyDescent="0.25">
      <c r="A33" s="33" t="s">
        <v>31</v>
      </c>
      <c r="B33" s="43">
        <v>1538</v>
      </c>
    </row>
    <row r="34" spans="1:2" x14ac:dyDescent="0.25">
      <c r="A34" s="33" t="s">
        <v>32</v>
      </c>
      <c r="B34" s="43">
        <v>402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365</v>
      </c>
    </row>
    <row r="37" spans="1:2" x14ac:dyDescent="0.25">
      <c r="A37" s="33" t="s">
        <v>35</v>
      </c>
      <c r="B37" s="43">
        <v>1278</v>
      </c>
    </row>
    <row r="38" spans="1:2" x14ac:dyDescent="0.25">
      <c r="A38" s="33" t="s">
        <v>36</v>
      </c>
      <c r="B38" s="43">
        <v>50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280</v>
      </c>
    </row>
    <row r="41" spans="1:2" x14ac:dyDescent="0.25">
      <c r="A41" s="33" t="s">
        <v>39</v>
      </c>
      <c r="B41" s="43">
        <v>117</v>
      </c>
    </row>
    <row r="42" spans="1:2" x14ac:dyDescent="0.25">
      <c r="A42" s="33" t="s">
        <v>40</v>
      </c>
      <c r="B42" s="43">
        <v>2861</v>
      </c>
    </row>
    <row r="43" spans="1:2" x14ac:dyDescent="0.25">
      <c r="A43" s="33" t="s">
        <v>41</v>
      </c>
      <c r="B43" s="43">
        <v>355</v>
      </c>
    </row>
    <row r="44" spans="1:2" x14ac:dyDescent="0.25">
      <c r="A44" s="33" t="s">
        <v>42</v>
      </c>
      <c r="B44" s="43">
        <v>689</v>
      </c>
    </row>
    <row r="45" spans="1:2" x14ac:dyDescent="0.25">
      <c r="A45" s="33" t="s">
        <v>43</v>
      </c>
      <c r="B45" s="43">
        <v>287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121</v>
      </c>
    </row>
    <row r="48" spans="1:2" x14ac:dyDescent="0.25">
      <c r="A48" s="33" t="s">
        <v>46</v>
      </c>
      <c r="B48" s="43">
        <v>269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707</v>
      </c>
    </row>
    <row r="51" spans="1:2" x14ac:dyDescent="0.25">
      <c r="A51" s="33" t="s">
        <v>49</v>
      </c>
      <c r="B51" s="43">
        <v>226</v>
      </c>
    </row>
    <row r="52" spans="1:2" x14ac:dyDescent="0.25">
      <c r="A52" s="33" t="s">
        <v>50</v>
      </c>
      <c r="B52" s="43">
        <v>920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348</v>
      </c>
    </row>
    <row r="55" spans="1:2" x14ac:dyDescent="0.25">
      <c r="A55" s="33" t="s">
        <v>53</v>
      </c>
      <c r="B55" s="43">
        <v>604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90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5674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182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547</v>
      </c>
    </row>
    <row r="66" spans="1:2" x14ac:dyDescent="0.25">
      <c r="A66" s="33" t="s">
        <v>64</v>
      </c>
      <c r="B66" s="43">
        <v>994</v>
      </c>
    </row>
    <row r="67" spans="1:2" x14ac:dyDescent="0.25">
      <c r="A67" s="33" t="s">
        <v>65</v>
      </c>
      <c r="B67" s="43">
        <v>129</v>
      </c>
    </row>
    <row r="68" spans="1:2" x14ac:dyDescent="0.25">
      <c r="A68" s="33" t="s">
        <v>66</v>
      </c>
      <c r="B68" s="43">
        <v>695</v>
      </c>
    </row>
    <row r="69" spans="1:2" x14ac:dyDescent="0.25">
      <c r="A69" s="33" t="s">
        <v>67</v>
      </c>
      <c r="B69" s="43">
        <v>412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324</v>
      </c>
    </row>
    <row r="72" spans="1:2" x14ac:dyDescent="0.25">
      <c r="A72" s="33" t="s">
        <v>70</v>
      </c>
      <c r="B72" s="43">
        <v>262</v>
      </c>
    </row>
    <row r="73" spans="1:2" x14ac:dyDescent="0.25">
      <c r="A73" s="33" t="s">
        <v>71</v>
      </c>
      <c r="B73" s="43">
        <v>81</v>
      </c>
    </row>
    <row r="74" spans="1:2" x14ac:dyDescent="0.25">
      <c r="A74" s="33" t="s">
        <v>72</v>
      </c>
      <c r="B74" s="43">
        <v>235</v>
      </c>
    </row>
    <row r="75" spans="1:2" x14ac:dyDescent="0.25">
      <c r="A75" s="33" t="s">
        <v>73</v>
      </c>
      <c r="B75" s="43">
        <v>903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988</v>
      </c>
    </row>
    <row r="78" spans="1:2" x14ac:dyDescent="0.25">
      <c r="A78" s="33" t="s">
        <v>76</v>
      </c>
      <c r="B78" s="43">
        <v>381</v>
      </c>
    </row>
    <row r="79" spans="1:2" x14ac:dyDescent="0.25">
      <c r="A79" s="33" t="s">
        <v>77</v>
      </c>
      <c r="B79" s="43">
        <v>1138</v>
      </c>
    </row>
    <row r="80" spans="1:2" x14ac:dyDescent="0.25">
      <c r="A80" s="33" t="s">
        <v>78</v>
      </c>
      <c r="B80" s="43">
        <v>445</v>
      </c>
    </row>
    <row r="81" spans="1:2" x14ac:dyDescent="0.25">
      <c r="A81" s="33" t="s">
        <v>79</v>
      </c>
      <c r="B81" s="43">
        <v>772</v>
      </c>
    </row>
    <row r="82" spans="1:2" x14ac:dyDescent="0.25">
      <c r="A82" s="33" t="s">
        <v>80</v>
      </c>
      <c r="B82" s="43">
        <v>392</v>
      </c>
    </row>
    <row r="83" spans="1:2" x14ac:dyDescent="0.25">
      <c r="A83" s="33" t="s">
        <v>81</v>
      </c>
      <c r="B83" s="43">
        <v>440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327</v>
      </c>
    </row>
    <row r="86" spans="1:2" x14ac:dyDescent="0.25">
      <c r="A86" s="33" t="s">
        <v>84</v>
      </c>
      <c r="B86" s="43">
        <v>221</v>
      </c>
    </row>
    <row r="87" spans="1:2" x14ac:dyDescent="0.25">
      <c r="A87" s="33" t="s">
        <v>85</v>
      </c>
      <c r="B87" s="43">
        <v>436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161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820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2678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778</v>
      </c>
    </row>
    <row r="98" spans="1:2" x14ac:dyDescent="0.25">
      <c r="A98" s="33" t="s">
        <v>96</v>
      </c>
      <c r="B98" s="43">
        <v>281</v>
      </c>
    </row>
    <row r="99" spans="1:2" x14ac:dyDescent="0.25">
      <c r="A99" s="33" t="s">
        <v>97</v>
      </c>
      <c r="B99" s="43">
        <v>510</v>
      </c>
    </row>
    <row r="100" spans="1:2" x14ac:dyDescent="0.25">
      <c r="A100" s="33" t="s">
        <v>98</v>
      </c>
      <c r="B100" s="43">
        <v>187</v>
      </c>
    </row>
    <row r="101" spans="1:2" x14ac:dyDescent="0.25">
      <c r="A101" s="33" t="s">
        <v>99</v>
      </c>
      <c r="B101" s="43">
        <v>108</v>
      </c>
    </row>
    <row r="102" spans="1:2" x14ac:dyDescent="0.25">
      <c r="A102" s="35" t="s">
        <v>101</v>
      </c>
      <c r="B102" s="41">
        <v>50556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10937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138</v>
      </c>
    </row>
    <row r="4" spans="1:30" x14ac:dyDescent="0.25">
      <c r="A4" s="33" t="s">
        <v>2</v>
      </c>
      <c r="B4" s="43">
        <v>44</v>
      </c>
    </row>
    <row r="5" spans="1:30" x14ac:dyDescent="0.25">
      <c r="A5" s="33" t="s">
        <v>3</v>
      </c>
      <c r="B5" s="43">
        <v>146</v>
      </c>
    </row>
    <row r="6" spans="1:30" x14ac:dyDescent="0.25">
      <c r="A6" s="33" t="s">
        <v>4</v>
      </c>
      <c r="B6" s="43">
        <v>125</v>
      </c>
    </row>
    <row r="7" spans="1:30" x14ac:dyDescent="0.25">
      <c r="A7" s="33" t="s">
        <v>5</v>
      </c>
      <c r="B7" s="43">
        <v>68</v>
      </c>
    </row>
    <row r="8" spans="1:30" x14ac:dyDescent="0.25">
      <c r="A8" s="33" t="s">
        <v>6</v>
      </c>
      <c r="B8" s="43">
        <v>329</v>
      </c>
      <c r="F8" s="90"/>
    </row>
    <row r="9" spans="1:30" x14ac:dyDescent="0.25">
      <c r="A9" s="33" t="s">
        <v>7</v>
      </c>
      <c r="B9" s="43">
        <v>140</v>
      </c>
    </row>
    <row r="10" spans="1:30" x14ac:dyDescent="0.25">
      <c r="A10" s="33" t="s">
        <v>8</v>
      </c>
      <c r="B10" s="43">
        <v>233</v>
      </c>
    </row>
    <row r="11" spans="1:30" x14ac:dyDescent="0.25">
      <c r="A11" s="33" t="s">
        <v>9</v>
      </c>
      <c r="B11" s="43">
        <v>500</v>
      </c>
    </row>
    <row r="12" spans="1:30" x14ac:dyDescent="0.25">
      <c r="A12" s="33" t="s">
        <v>10</v>
      </c>
      <c r="B12" s="43">
        <v>1238</v>
      </c>
    </row>
    <row r="13" spans="1:30" x14ac:dyDescent="0.25">
      <c r="A13" s="33" t="s">
        <v>11</v>
      </c>
      <c r="B13" s="43">
        <v>352</v>
      </c>
    </row>
    <row r="14" spans="1:30" x14ac:dyDescent="0.25">
      <c r="A14" s="33" t="s">
        <v>12</v>
      </c>
      <c r="B14" s="43">
        <v>946</v>
      </c>
    </row>
    <row r="15" spans="1:30" x14ac:dyDescent="0.25">
      <c r="A15" s="33" t="s">
        <v>13</v>
      </c>
      <c r="B15" s="43">
        <v>441</v>
      </c>
    </row>
    <row r="16" spans="1:30" x14ac:dyDescent="0.25">
      <c r="A16" s="33" t="s">
        <v>14</v>
      </c>
      <c r="B16" s="43">
        <v>36</v>
      </c>
    </row>
    <row r="17" spans="1:2" x14ac:dyDescent="0.25">
      <c r="A17" s="33" t="s">
        <v>15</v>
      </c>
      <c r="B17" s="43">
        <v>398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896</v>
      </c>
    </row>
    <row r="20" spans="1:2" x14ac:dyDescent="0.25">
      <c r="A20" s="33" t="s">
        <v>18</v>
      </c>
      <c r="B20" s="43">
        <v>182</v>
      </c>
    </row>
    <row r="21" spans="1:2" x14ac:dyDescent="0.25">
      <c r="A21" s="33" t="s">
        <v>19</v>
      </c>
      <c r="B21" s="43">
        <v>147</v>
      </c>
    </row>
    <row r="22" spans="1:2" x14ac:dyDescent="0.25">
      <c r="A22" s="33" t="s">
        <v>20</v>
      </c>
      <c r="B22" s="43">
        <v>81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656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559</v>
      </c>
    </row>
    <row r="27" spans="1:2" x14ac:dyDescent="0.25">
      <c r="A27" s="33" t="s">
        <v>25</v>
      </c>
      <c r="B27" s="43">
        <v>1500</v>
      </c>
    </row>
    <row r="28" spans="1:2" x14ac:dyDescent="0.25">
      <c r="A28" s="33" t="s">
        <v>26</v>
      </c>
      <c r="B28" s="43">
        <v>120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877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356</v>
      </c>
    </row>
    <row r="33" spans="1:2" x14ac:dyDescent="0.25">
      <c r="A33" s="33" t="s">
        <v>31</v>
      </c>
      <c r="B33" s="43">
        <v>1479</v>
      </c>
    </row>
    <row r="34" spans="1:2" x14ac:dyDescent="0.25">
      <c r="A34" s="33" t="s">
        <v>32</v>
      </c>
      <c r="B34" s="43">
        <v>405</v>
      </c>
    </row>
    <row r="35" spans="1:2" x14ac:dyDescent="0.25">
      <c r="A35" s="33" t="s">
        <v>33</v>
      </c>
      <c r="B35" s="43">
        <v>1655</v>
      </c>
    </row>
    <row r="36" spans="1:2" x14ac:dyDescent="0.25">
      <c r="A36" s="33" t="s">
        <v>34</v>
      </c>
      <c r="B36" s="43">
        <v>341</v>
      </c>
    </row>
    <row r="37" spans="1:2" x14ac:dyDescent="0.25">
      <c r="A37" s="33" t="s">
        <v>35</v>
      </c>
      <c r="B37" s="43">
        <v>1160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2622</v>
      </c>
    </row>
    <row r="43" spans="1:2" x14ac:dyDescent="0.25">
      <c r="A43" s="33" t="s">
        <v>41</v>
      </c>
      <c r="B43" s="43">
        <v>321</v>
      </c>
    </row>
    <row r="44" spans="1:2" x14ac:dyDescent="0.25">
      <c r="A44" s="33" t="s">
        <v>42</v>
      </c>
      <c r="B44" s="43">
        <v>651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429</v>
      </c>
    </row>
    <row r="47" spans="1:2" x14ac:dyDescent="0.25">
      <c r="A47" s="33" t="s">
        <v>45</v>
      </c>
      <c r="B47" s="43">
        <v>108</v>
      </c>
    </row>
    <row r="48" spans="1:2" x14ac:dyDescent="0.25">
      <c r="A48" s="33" t="s">
        <v>46</v>
      </c>
      <c r="B48" s="43">
        <v>287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640</v>
      </c>
    </row>
    <row r="51" spans="1:2" x14ac:dyDescent="0.25">
      <c r="A51" s="33" t="s">
        <v>49</v>
      </c>
      <c r="B51" s="43">
        <v>139</v>
      </c>
    </row>
    <row r="52" spans="1:2" x14ac:dyDescent="0.25">
      <c r="A52" s="33" t="s">
        <v>50</v>
      </c>
      <c r="B52" s="43">
        <v>813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578</v>
      </c>
    </row>
    <row r="56" spans="1:2" x14ac:dyDescent="0.25">
      <c r="A56" s="33" t="s">
        <v>54</v>
      </c>
      <c r="B56" s="43">
        <v>333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136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5445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150</v>
      </c>
    </row>
    <row r="64" spans="1:2" x14ac:dyDescent="0.25">
      <c r="A64" s="33" t="s">
        <v>62</v>
      </c>
      <c r="B64" s="43">
        <v>319</v>
      </c>
    </row>
    <row r="65" spans="1:2" x14ac:dyDescent="0.25">
      <c r="A65" s="33" t="s">
        <v>63</v>
      </c>
      <c r="B65" s="43">
        <v>534</v>
      </c>
    </row>
    <row r="66" spans="1:2" x14ac:dyDescent="0.25">
      <c r="A66" s="33" t="s">
        <v>64</v>
      </c>
      <c r="B66" s="43">
        <v>1004</v>
      </c>
    </row>
    <row r="67" spans="1:2" x14ac:dyDescent="0.25">
      <c r="A67" s="33" t="s">
        <v>65</v>
      </c>
      <c r="B67" s="43">
        <v>111</v>
      </c>
    </row>
    <row r="68" spans="1:2" x14ac:dyDescent="0.25">
      <c r="A68" s="33" t="s">
        <v>66</v>
      </c>
      <c r="B68" s="43">
        <v>638</v>
      </c>
    </row>
    <row r="69" spans="1:2" x14ac:dyDescent="0.25">
      <c r="A69" s="33" t="s">
        <v>67</v>
      </c>
      <c r="B69" s="43">
        <v>341</v>
      </c>
    </row>
    <row r="70" spans="1:2" x14ac:dyDescent="0.25">
      <c r="A70" s="33" t="s">
        <v>68</v>
      </c>
      <c r="B70" s="43">
        <v>75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223</v>
      </c>
    </row>
    <row r="73" spans="1:2" x14ac:dyDescent="0.25">
      <c r="A73" s="33" t="s">
        <v>71</v>
      </c>
      <c r="B73" s="43">
        <v>53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942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926</v>
      </c>
    </row>
    <row r="78" spans="1:2" x14ac:dyDescent="0.25">
      <c r="A78" s="33" t="s">
        <v>76</v>
      </c>
      <c r="B78" s="43">
        <v>367</v>
      </c>
    </row>
    <row r="79" spans="1:2" x14ac:dyDescent="0.25">
      <c r="A79" s="33" t="s">
        <v>77</v>
      </c>
      <c r="B79" s="43">
        <v>983</v>
      </c>
    </row>
    <row r="80" spans="1:2" x14ac:dyDescent="0.25">
      <c r="A80" s="33" t="s">
        <v>78</v>
      </c>
      <c r="B80" s="43">
        <v>388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304</v>
      </c>
    </row>
    <row r="83" spans="1:2" x14ac:dyDescent="0.25">
      <c r="A83" s="33" t="s">
        <v>81</v>
      </c>
      <c r="B83" s="43">
        <v>424</v>
      </c>
    </row>
    <row r="84" spans="1:2" x14ac:dyDescent="0.25">
      <c r="A84" s="33" t="s">
        <v>82</v>
      </c>
      <c r="B84" s="43">
        <v>210</v>
      </c>
    </row>
    <row r="85" spans="1:2" x14ac:dyDescent="0.25">
      <c r="A85" s="33" t="s">
        <v>83</v>
      </c>
      <c r="B85" s="43">
        <v>316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401</v>
      </c>
    </row>
    <row r="88" spans="1:2" x14ac:dyDescent="0.25">
      <c r="A88" s="33" t="s">
        <v>86</v>
      </c>
      <c r="B88" s="43">
        <v>63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708</v>
      </c>
    </row>
    <row r="92" spans="1:2" x14ac:dyDescent="0.25">
      <c r="A92" s="33" t="s">
        <v>90</v>
      </c>
      <c r="B92" s="43">
        <v>298</v>
      </c>
    </row>
    <row r="93" spans="1:2" x14ac:dyDescent="0.25">
      <c r="A93" s="33" t="s">
        <v>91</v>
      </c>
      <c r="B93" s="43">
        <v>2637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144</v>
      </c>
    </row>
    <row r="97" spans="1:2" x14ac:dyDescent="0.25">
      <c r="A97" s="33" t="s">
        <v>95</v>
      </c>
      <c r="B97" s="43">
        <v>690</v>
      </c>
    </row>
    <row r="98" spans="1:2" x14ac:dyDescent="0.25">
      <c r="A98" s="33" t="s">
        <v>96</v>
      </c>
      <c r="B98" s="43">
        <v>279</v>
      </c>
    </row>
    <row r="99" spans="1:2" x14ac:dyDescent="0.25">
      <c r="A99" s="33" t="s">
        <v>97</v>
      </c>
      <c r="B99" s="43">
        <v>519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66</v>
      </c>
    </row>
    <row r="102" spans="1:2" x14ac:dyDescent="0.25">
      <c r="A102" s="35" t="s">
        <v>101</v>
      </c>
      <c r="B102" s="41">
        <v>47342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88671875" style="30" customWidth="1"/>
    <col min="3" max="3" width="7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162</v>
      </c>
    </row>
    <row r="4" spans="1:30" x14ac:dyDescent="0.25">
      <c r="A4" s="33" t="s">
        <v>2</v>
      </c>
      <c r="B4" s="43">
        <v>53</v>
      </c>
    </row>
    <row r="5" spans="1:30" x14ac:dyDescent="0.25">
      <c r="A5" s="33" t="s">
        <v>3</v>
      </c>
      <c r="B5" s="43">
        <v>147</v>
      </c>
    </row>
    <row r="6" spans="1:30" x14ac:dyDescent="0.25">
      <c r="A6" s="33" t="s">
        <v>4</v>
      </c>
      <c r="B6" s="43">
        <v>132</v>
      </c>
    </row>
    <row r="7" spans="1:30" x14ac:dyDescent="0.25">
      <c r="A7" s="33" t="s">
        <v>5</v>
      </c>
      <c r="B7" s="43">
        <v>88</v>
      </c>
    </row>
    <row r="8" spans="1:30" x14ac:dyDescent="0.25">
      <c r="A8" s="33" t="s">
        <v>6</v>
      </c>
      <c r="B8" s="43">
        <v>298</v>
      </c>
      <c r="F8" s="90"/>
    </row>
    <row r="9" spans="1:30" x14ac:dyDescent="0.25">
      <c r="A9" s="33" t="s">
        <v>7</v>
      </c>
      <c r="B9" s="43">
        <v>141</v>
      </c>
    </row>
    <row r="10" spans="1:30" x14ac:dyDescent="0.25">
      <c r="A10" s="33" t="s">
        <v>8</v>
      </c>
      <c r="B10" s="43">
        <v>201</v>
      </c>
    </row>
    <row r="11" spans="1:30" x14ac:dyDescent="0.25">
      <c r="A11" s="33" t="s">
        <v>9</v>
      </c>
      <c r="B11" s="43">
        <v>610</v>
      </c>
    </row>
    <row r="12" spans="1:30" x14ac:dyDescent="0.25">
      <c r="A12" s="33" t="s">
        <v>10</v>
      </c>
      <c r="B12" s="43">
        <v>1262</v>
      </c>
    </row>
    <row r="13" spans="1:30" x14ac:dyDescent="0.25">
      <c r="A13" s="33" t="s">
        <v>11</v>
      </c>
      <c r="B13" s="43">
        <v>415</v>
      </c>
    </row>
    <row r="14" spans="1:30" x14ac:dyDescent="0.25">
      <c r="A14" s="33" t="s">
        <v>12</v>
      </c>
      <c r="B14" s="43">
        <v>1039</v>
      </c>
    </row>
    <row r="15" spans="1:30" x14ac:dyDescent="0.25">
      <c r="A15" s="33" t="s">
        <v>13</v>
      </c>
      <c r="B15" s="43">
        <v>500</v>
      </c>
    </row>
    <row r="16" spans="1:30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415</v>
      </c>
    </row>
    <row r="18" spans="1:2" x14ac:dyDescent="0.25">
      <c r="A18" s="33" t="s">
        <v>16</v>
      </c>
      <c r="B18" s="43">
        <v>116</v>
      </c>
    </row>
    <row r="19" spans="1:2" x14ac:dyDescent="0.25">
      <c r="A19" s="33" t="s">
        <v>17</v>
      </c>
      <c r="B19" s="43">
        <v>984</v>
      </c>
    </row>
    <row r="20" spans="1:2" x14ac:dyDescent="0.25">
      <c r="A20" s="33" t="s">
        <v>18</v>
      </c>
      <c r="B20" s="43">
        <v>191</v>
      </c>
    </row>
    <row r="21" spans="1:2" x14ac:dyDescent="0.25">
      <c r="A21" s="33" t="s">
        <v>19</v>
      </c>
      <c r="B21" s="43">
        <v>148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671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517</v>
      </c>
    </row>
    <row r="27" spans="1:2" x14ac:dyDescent="0.25">
      <c r="A27" s="33" t="s">
        <v>25</v>
      </c>
      <c r="B27" s="43">
        <v>1618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197</v>
      </c>
    </row>
    <row r="30" spans="1:2" x14ac:dyDescent="0.25">
      <c r="A30" s="33" t="s">
        <v>28</v>
      </c>
      <c r="B30" s="43">
        <v>873</v>
      </c>
    </row>
    <row r="31" spans="1:2" x14ac:dyDescent="0.25">
      <c r="A31" s="33" t="s">
        <v>29</v>
      </c>
      <c r="B31" s="43">
        <v>158</v>
      </c>
    </row>
    <row r="32" spans="1:2" x14ac:dyDescent="0.25">
      <c r="A32" s="33" t="s">
        <v>30</v>
      </c>
      <c r="B32" s="43">
        <v>380</v>
      </c>
    </row>
    <row r="33" spans="1:2" x14ac:dyDescent="0.25">
      <c r="A33" s="33" t="s">
        <v>31</v>
      </c>
      <c r="B33" s="43">
        <v>1517</v>
      </c>
    </row>
    <row r="34" spans="1:2" x14ac:dyDescent="0.25">
      <c r="A34" s="33" t="s">
        <v>32</v>
      </c>
      <c r="B34" s="43">
        <v>397</v>
      </c>
    </row>
    <row r="35" spans="1:2" x14ac:dyDescent="0.25">
      <c r="A35" s="33" t="s">
        <v>33</v>
      </c>
      <c r="B35" s="43">
        <v>1712</v>
      </c>
    </row>
    <row r="36" spans="1:2" x14ac:dyDescent="0.25">
      <c r="A36" s="33" t="s">
        <v>34</v>
      </c>
      <c r="B36" s="43">
        <v>301</v>
      </c>
    </row>
    <row r="37" spans="1:2" x14ac:dyDescent="0.25">
      <c r="A37" s="33" t="s">
        <v>35</v>
      </c>
      <c r="B37" s="43">
        <v>1207</v>
      </c>
    </row>
    <row r="38" spans="1:2" x14ac:dyDescent="0.25">
      <c r="A38" s="33" t="s">
        <v>36</v>
      </c>
      <c r="B38" s="43">
        <v>52</v>
      </c>
    </row>
    <row r="39" spans="1:2" x14ac:dyDescent="0.25">
      <c r="A39" s="33" t="s">
        <v>37</v>
      </c>
      <c r="B39" s="43">
        <v>39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2520</v>
      </c>
    </row>
    <row r="43" spans="1:2" x14ac:dyDescent="0.25">
      <c r="A43" s="33" t="s">
        <v>41</v>
      </c>
      <c r="B43" s="43">
        <v>371</v>
      </c>
    </row>
    <row r="44" spans="1:2" x14ac:dyDescent="0.25">
      <c r="A44" s="33" t="s">
        <v>42</v>
      </c>
      <c r="B44" s="43">
        <v>683</v>
      </c>
    </row>
    <row r="45" spans="1:2" x14ac:dyDescent="0.25">
      <c r="A45" s="33" t="s">
        <v>43</v>
      </c>
      <c r="B45" s="43">
        <v>315</v>
      </c>
    </row>
    <row r="46" spans="1:2" x14ac:dyDescent="0.25">
      <c r="A46" s="33" t="s">
        <v>44</v>
      </c>
      <c r="B46" s="43">
        <v>424</v>
      </c>
    </row>
    <row r="47" spans="1:2" x14ac:dyDescent="0.25">
      <c r="A47" s="33" t="s">
        <v>45</v>
      </c>
      <c r="B47" s="43">
        <v>163</v>
      </c>
    </row>
    <row r="48" spans="1:2" x14ac:dyDescent="0.25">
      <c r="A48" s="33" t="s">
        <v>46</v>
      </c>
      <c r="B48" s="43">
        <v>257</v>
      </c>
    </row>
    <row r="49" spans="1:2" x14ac:dyDescent="0.25">
      <c r="A49" s="33" t="s">
        <v>47</v>
      </c>
      <c r="B49" s="43">
        <v>36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842</v>
      </c>
    </row>
    <row r="53" spans="1:2" x14ac:dyDescent="0.25">
      <c r="A53" s="33" t="s">
        <v>51</v>
      </c>
      <c r="B53" s="43">
        <v>69</v>
      </c>
    </row>
    <row r="54" spans="1:2" x14ac:dyDescent="0.25">
      <c r="A54" s="33" t="s">
        <v>52</v>
      </c>
      <c r="B54" s="43">
        <v>301</v>
      </c>
    </row>
    <row r="55" spans="1:2" x14ac:dyDescent="0.25">
      <c r="A55" s="33" t="s">
        <v>53</v>
      </c>
      <c r="B55" s="43">
        <v>645</v>
      </c>
    </row>
    <row r="56" spans="1:2" x14ac:dyDescent="0.25">
      <c r="A56" s="33" t="s">
        <v>54</v>
      </c>
      <c r="B56" s="43">
        <v>322</v>
      </c>
    </row>
    <row r="57" spans="1:2" x14ac:dyDescent="0.25">
      <c r="A57" s="33" t="s">
        <v>55</v>
      </c>
      <c r="B57" s="43">
        <v>222</v>
      </c>
    </row>
    <row r="58" spans="1:2" x14ac:dyDescent="0.25">
      <c r="A58" s="33" t="s">
        <v>56</v>
      </c>
      <c r="B58" s="43">
        <v>103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151</v>
      </c>
    </row>
    <row r="61" spans="1:2" x14ac:dyDescent="0.25">
      <c r="A61" s="33" t="s">
        <v>59</v>
      </c>
      <c r="B61" s="43">
        <v>5422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151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537</v>
      </c>
    </row>
    <row r="66" spans="1:2" x14ac:dyDescent="0.25">
      <c r="A66" s="33" t="s">
        <v>64</v>
      </c>
      <c r="B66" s="43">
        <v>1010</v>
      </c>
    </row>
    <row r="67" spans="1:2" x14ac:dyDescent="0.25">
      <c r="A67" s="33" t="s">
        <v>65</v>
      </c>
      <c r="B67" s="43">
        <v>151</v>
      </c>
    </row>
    <row r="68" spans="1:2" x14ac:dyDescent="0.25">
      <c r="A68" s="33" t="s">
        <v>66</v>
      </c>
      <c r="B68" s="43">
        <v>645</v>
      </c>
    </row>
    <row r="69" spans="1:2" x14ac:dyDescent="0.25">
      <c r="A69" s="33" t="s">
        <v>67</v>
      </c>
      <c r="B69" s="43">
        <v>349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309</v>
      </c>
    </row>
    <row r="72" spans="1:2" x14ac:dyDescent="0.25">
      <c r="A72" s="33" t="s">
        <v>70</v>
      </c>
      <c r="B72" s="43">
        <v>250</v>
      </c>
    </row>
    <row r="73" spans="1:2" x14ac:dyDescent="0.25">
      <c r="A73" s="33" t="s">
        <v>71</v>
      </c>
      <c r="B73" s="43">
        <v>66</v>
      </c>
    </row>
    <row r="74" spans="1:2" x14ac:dyDescent="0.25">
      <c r="A74" s="33" t="s">
        <v>72</v>
      </c>
      <c r="B74" s="43">
        <v>230</v>
      </c>
    </row>
    <row r="75" spans="1:2" x14ac:dyDescent="0.25">
      <c r="A75" s="33" t="s">
        <v>73</v>
      </c>
      <c r="B75" s="43">
        <v>965</v>
      </c>
    </row>
    <row r="76" spans="1:2" x14ac:dyDescent="0.25">
      <c r="A76" s="33" t="s">
        <v>74</v>
      </c>
      <c r="B76" s="43">
        <v>77</v>
      </c>
    </row>
    <row r="77" spans="1:2" x14ac:dyDescent="0.25">
      <c r="A77" s="33" t="s">
        <v>75</v>
      </c>
      <c r="B77" s="43">
        <v>871</v>
      </c>
    </row>
    <row r="78" spans="1:2" x14ac:dyDescent="0.25">
      <c r="A78" s="33" t="s">
        <v>76</v>
      </c>
      <c r="B78" s="43">
        <v>334</v>
      </c>
    </row>
    <row r="79" spans="1:2" x14ac:dyDescent="0.25">
      <c r="A79" s="33" t="s">
        <v>77</v>
      </c>
      <c r="B79" s="43">
        <v>1123</v>
      </c>
    </row>
    <row r="80" spans="1:2" x14ac:dyDescent="0.25">
      <c r="A80" s="33" t="s">
        <v>78</v>
      </c>
      <c r="B80" s="43">
        <v>407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373</v>
      </c>
    </row>
    <row r="83" spans="1:2" x14ac:dyDescent="0.25">
      <c r="A83" s="33" t="s">
        <v>81</v>
      </c>
      <c r="B83" s="43">
        <v>437</v>
      </c>
    </row>
    <row r="84" spans="1:2" x14ac:dyDescent="0.25">
      <c r="A84" s="33" t="s">
        <v>82</v>
      </c>
      <c r="B84" s="43">
        <v>209</v>
      </c>
    </row>
    <row r="85" spans="1:2" x14ac:dyDescent="0.25">
      <c r="A85" s="33" t="s">
        <v>83</v>
      </c>
      <c r="B85" s="43">
        <v>300</v>
      </c>
    </row>
    <row r="86" spans="1:2" x14ac:dyDescent="0.25">
      <c r="A86" s="33" t="s">
        <v>84</v>
      </c>
      <c r="B86" s="43">
        <v>211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108</v>
      </c>
    </row>
    <row r="90" spans="1:2" x14ac:dyDescent="0.25">
      <c r="A90" s="33" t="s">
        <v>88</v>
      </c>
      <c r="B90" s="43">
        <v>42</v>
      </c>
    </row>
    <row r="91" spans="1:2" x14ac:dyDescent="0.25">
      <c r="A91" s="33" t="s">
        <v>89</v>
      </c>
      <c r="B91" s="43">
        <v>709</v>
      </c>
    </row>
    <row r="92" spans="1:2" x14ac:dyDescent="0.25">
      <c r="A92" s="33" t="s">
        <v>90</v>
      </c>
      <c r="B92" s="43">
        <v>334</v>
      </c>
    </row>
    <row r="93" spans="1:2" x14ac:dyDescent="0.25">
      <c r="A93" s="33" t="s">
        <v>91</v>
      </c>
      <c r="B93" s="43">
        <v>2544</v>
      </c>
    </row>
    <row r="94" spans="1:2" x14ac:dyDescent="0.25">
      <c r="A94" s="33" t="s">
        <v>92</v>
      </c>
      <c r="B94" s="43">
        <v>100</v>
      </c>
    </row>
    <row r="95" spans="1:2" x14ac:dyDescent="0.25">
      <c r="A95" s="33" t="s">
        <v>93</v>
      </c>
      <c r="B95" s="43">
        <v>56</v>
      </c>
    </row>
    <row r="96" spans="1:2" x14ac:dyDescent="0.25">
      <c r="A96" s="33" t="s">
        <v>94</v>
      </c>
      <c r="B96" s="43">
        <v>140</v>
      </c>
    </row>
    <row r="97" spans="1:2" x14ac:dyDescent="0.25">
      <c r="A97" s="33" t="s">
        <v>95</v>
      </c>
      <c r="B97" s="43">
        <v>729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522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94</v>
      </c>
    </row>
    <row r="102" spans="1:2" x14ac:dyDescent="0.25">
      <c r="A102" s="35" t="s">
        <v>101</v>
      </c>
      <c r="B102" s="41">
        <v>48727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60" ht="15.75" customHeight="1" x14ac:dyDescent="0.3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5">
      <c r="A2" s="33" t="s">
        <v>0</v>
      </c>
      <c r="B2" s="43">
        <v>762</v>
      </c>
    </row>
    <row r="3" spans="1:60" x14ac:dyDescent="0.25">
      <c r="A3" s="33" t="s">
        <v>1</v>
      </c>
      <c r="B3" s="43">
        <v>177</v>
      </c>
    </row>
    <row r="4" spans="1:60" x14ac:dyDescent="0.25">
      <c r="A4" s="33" t="s">
        <v>2</v>
      </c>
      <c r="B4" s="43">
        <v>40</v>
      </c>
    </row>
    <row r="5" spans="1:60" x14ac:dyDescent="0.25">
      <c r="A5" s="33" t="s">
        <v>3</v>
      </c>
      <c r="B5" s="43">
        <v>190</v>
      </c>
    </row>
    <row r="6" spans="1:60" x14ac:dyDescent="0.25">
      <c r="A6" s="33" t="s">
        <v>4</v>
      </c>
      <c r="B6" s="43">
        <v>155</v>
      </c>
    </row>
    <row r="7" spans="1:60" x14ac:dyDescent="0.25">
      <c r="A7" s="33" t="s">
        <v>5</v>
      </c>
      <c r="B7" s="43">
        <v>67</v>
      </c>
    </row>
    <row r="8" spans="1:60" x14ac:dyDescent="0.25">
      <c r="A8" s="33" t="s">
        <v>6</v>
      </c>
      <c r="B8" s="43">
        <v>360</v>
      </c>
      <c r="F8" s="90"/>
    </row>
    <row r="9" spans="1:60" x14ac:dyDescent="0.25">
      <c r="A9" s="33" t="s">
        <v>7</v>
      </c>
      <c r="B9" s="43">
        <v>133</v>
      </c>
    </row>
    <row r="10" spans="1:60" x14ac:dyDescent="0.25">
      <c r="A10" s="33" t="s">
        <v>8</v>
      </c>
      <c r="B10" s="43">
        <v>296</v>
      </c>
    </row>
    <row r="11" spans="1:60" x14ac:dyDescent="0.25">
      <c r="A11" s="33" t="s">
        <v>9</v>
      </c>
      <c r="B11" s="43">
        <v>556</v>
      </c>
    </row>
    <row r="12" spans="1:60" x14ac:dyDescent="0.25">
      <c r="A12" s="33" t="s">
        <v>10</v>
      </c>
      <c r="B12" s="43">
        <v>1449</v>
      </c>
    </row>
    <row r="13" spans="1:60" x14ac:dyDescent="0.25">
      <c r="A13" s="33" t="s">
        <v>11</v>
      </c>
      <c r="B13" s="43">
        <v>399</v>
      </c>
    </row>
    <row r="14" spans="1:60" x14ac:dyDescent="0.25">
      <c r="A14" s="33" t="s">
        <v>12</v>
      </c>
      <c r="B14" s="43">
        <v>1135</v>
      </c>
    </row>
    <row r="15" spans="1:60" x14ac:dyDescent="0.25">
      <c r="A15" s="33" t="s">
        <v>13</v>
      </c>
      <c r="B15" s="43">
        <v>601</v>
      </c>
    </row>
    <row r="16" spans="1:60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448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1041</v>
      </c>
    </row>
    <row r="20" spans="1:2" x14ac:dyDescent="0.25">
      <c r="A20" s="33" t="s">
        <v>18</v>
      </c>
      <c r="B20" s="43">
        <v>210</v>
      </c>
    </row>
    <row r="21" spans="1:2" x14ac:dyDescent="0.25">
      <c r="A21" s="33" t="s">
        <v>19</v>
      </c>
      <c r="B21" s="43">
        <v>146</v>
      </c>
    </row>
    <row r="22" spans="1:2" x14ac:dyDescent="0.25">
      <c r="A22" s="33" t="s">
        <v>20</v>
      </c>
      <c r="B22" s="43">
        <v>131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735</v>
      </c>
    </row>
    <row r="25" spans="1:2" x14ac:dyDescent="0.25">
      <c r="A25" s="33" t="s">
        <v>23</v>
      </c>
      <c r="B25" s="43">
        <v>463</v>
      </c>
    </row>
    <row r="26" spans="1:2" x14ac:dyDescent="0.25">
      <c r="A26" s="33" t="s">
        <v>24</v>
      </c>
      <c r="B26" s="43">
        <v>584</v>
      </c>
    </row>
    <row r="27" spans="1:2" x14ac:dyDescent="0.25">
      <c r="A27" s="33" t="s">
        <v>25</v>
      </c>
      <c r="B27" s="43">
        <v>1797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175</v>
      </c>
    </row>
    <row r="30" spans="1:2" x14ac:dyDescent="0.25">
      <c r="A30" s="33" t="s">
        <v>28</v>
      </c>
      <c r="B30" s="43">
        <v>1058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1738</v>
      </c>
    </row>
    <row r="34" spans="1:2" x14ac:dyDescent="0.25">
      <c r="A34" s="33" t="s">
        <v>32</v>
      </c>
      <c r="B34" s="43">
        <v>512</v>
      </c>
    </row>
    <row r="35" spans="1:2" x14ac:dyDescent="0.25">
      <c r="A35" s="33" t="s">
        <v>33</v>
      </c>
      <c r="B35" s="43">
        <v>1860</v>
      </c>
    </row>
    <row r="36" spans="1:2" x14ac:dyDescent="0.25">
      <c r="A36" s="33" t="s">
        <v>34</v>
      </c>
      <c r="B36" s="43">
        <v>433</v>
      </c>
    </row>
    <row r="37" spans="1:2" x14ac:dyDescent="0.25">
      <c r="A37" s="33" t="s">
        <v>35</v>
      </c>
      <c r="B37" s="43">
        <v>1323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40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3020</v>
      </c>
    </row>
    <row r="43" spans="1:2" x14ac:dyDescent="0.25">
      <c r="A43" s="33" t="s">
        <v>41</v>
      </c>
      <c r="B43" s="43">
        <v>410</v>
      </c>
    </row>
    <row r="44" spans="1:2" x14ac:dyDescent="0.25">
      <c r="A44" s="33" t="s">
        <v>42</v>
      </c>
      <c r="B44" s="43">
        <v>711</v>
      </c>
    </row>
    <row r="45" spans="1:2" x14ac:dyDescent="0.25">
      <c r="A45" s="33" t="s">
        <v>43</v>
      </c>
      <c r="B45" s="43">
        <v>324</v>
      </c>
    </row>
    <row r="46" spans="1:2" x14ac:dyDescent="0.25">
      <c r="A46" s="33" t="s">
        <v>44</v>
      </c>
      <c r="B46" s="43">
        <v>479</v>
      </c>
    </row>
    <row r="47" spans="1:2" x14ac:dyDescent="0.25">
      <c r="A47" s="33" t="s">
        <v>45</v>
      </c>
      <c r="B47" s="43">
        <v>165</v>
      </c>
    </row>
    <row r="48" spans="1:2" x14ac:dyDescent="0.25">
      <c r="A48" s="33" t="s">
        <v>46</v>
      </c>
      <c r="B48" s="43">
        <v>259</v>
      </c>
    </row>
    <row r="49" spans="1:2" x14ac:dyDescent="0.25">
      <c r="A49" s="33" t="s">
        <v>47</v>
      </c>
      <c r="B49" s="43">
        <v>31</v>
      </c>
    </row>
    <row r="50" spans="1:2" x14ac:dyDescent="0.25">
      <c r="A50" s="33" t="s">
        <v>48</v>
      </c>
      <c r="B50" s="43">
        <v>709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882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353</v>
      </c>
    </row>
    <row r="55" spans="1:2" x14ac:dyDescent="0.25">
      <c r="A55" s="33" t="s">
        <v>53</v>
      </c>
      <c r="B55" s="43">
        <v>661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225</v>
      </c>
    </row>
    <row r="58" spans="1:2" x14ac:dyDescent="0.25">
      <c r="A58" s="33" t="s">
        <v>56</v>
      </c>
      <c r="B58" s="43">
        <v>106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169</v>
      </c>
    </row>
    <row r="61" spans="1:2" x14ac:dyDescent="0.25">
      <c r="A61" s="33" t="s">
        <v>59</v>
      </c>
      <c r="B61" s="43">
        <v>5988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177</v>
      </c>
    </row>
    <row r="64" spans="1:2" x14ac:dyDescent="0.25">
      <c r="A64" s="33" t="s">
        <v>62</v>
      </c>
      <c r="B64" s="43">
        <v>372</v>
      </c>
    </row>
    <row r="65" spans="1:2" x14ac:dyDescent="0.25">
      <c r="A65" s="33" t="s">
        <v>63</v>
      </c>
      <c r="B65" s="43">
        <v>592</v>
      </c>
    </row>
    <row r="66" spans="1:2" x14ac:dyDescent="0.25">
      <c r="A66" s="33" t="s">
        <v>64</v>
      </c>
      <c r="B66" s="43">
        <v>1055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790</v>
      </c>
    </row>
    <row r="69" spans="1:2" x14ac:dyDescent="0.25">
      <c r="A69" s="33" t="s">
        <v>67</v>
      </c>
      <c r="B69" s="43">
        <v>456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287</v>
      </c>
    </row>
    <row r="73" spans="1:2" x14ac:dyDescent="0.25">
      <c r="A73" s="33" t="s">
        <v>71</v>
      </c>
      <c r="B73" s="43">
        <v>76</v>
      </c>
    </row>
    <row r="74" spans="1:2" x14ac:dyDescent="0.25">
      <c r="A74" s="33" t="s">
        <v>72</v>
      </c>
      <c r="B74" s="43">
        <v>248</v>
      </c>
    </row>
    <row r="75" spans="1:2" x14ac:dyDescent="0.25">
      <c r="A75" s="33" t="s">
        <v>73</v>
      </c>
      <c r="B75" s="43">
        <v>1103</v>
      </c>
    </row>
    <row r="76" spans="1:2" x14ac:dyDescent="0.25">
      <c r="A76" s="33" t="s">
        <v>74</v>
      </c>
      <c r="B76" s="43">
        <v>72</v>
      </c>
    </row>
    <row r="77" spans="1:2" x14ac:dyDescent="0.25">
      <c r="A77" s="33" t="s">
        <v>75</v>
      </c>
      <c r="B77" s="43">
        <v>1003</v>
      </c>
    </row>
    <row r="78" spans="1:2" x14ac:dyDescent="0.25">
      <c r="A78" s="33" t="s">
        <v>76</v>
      </c>
      <c r="B78" s="43">
        <v>371</v>
      </c>
    </row>
    <row r="79" spans="1:2" x14ac:dyDescent="0.25">
      <c r="A79" s="33" t="s">
        <v>77</v>
      </c>
      <c r="B79" s="43">
        <v>1329</v>
      </c>
    </row>
    <row r="80" spans="1:2" x14ac:dyDescent="0.25">
      <c r="A80" s="33" t="s">
        <v>78</v>
      </c>
      <c r="B80" s="43">
        <v>481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446</v>
      </c>
    </row>
    <row r="83" spans="1:2" x14ac:dyDescent="0.25">
      <c r="A83" s="33" t="s">
        <v>81</v>
      </c>
      <c r="B83" s="43">
        <v>450</v>
      </c>
    </row>
    <row r="84" spans="1:2" x14ac:dyDescent="0.25">
      <c r="A84" s="33" t="s">
        <v>82</v>
      </c>
      <c r="B84" s="43">
        <v>278</v>
      </c>
    </row>
    <row r="85" spans="1:2" x14ac:dyDescent="0.25">
      <c r="A85" s="33" t="s">
        <v>83</v>
      </c>
      <c r="B85" s="43">
        <v>376</v>
      </c>
    </row>
    <row r="86" spans="1:2" x14ac:dyDescent="0.25">
      <c r="A86" s="33" t="s">
        <v>84</v>
      </c>
      <c r="B86" s="43">
        <v>241</v>
      </c>
    </row>
    <row r="87" spans="1:2" x14ac:dyDescent="0.25">
      <c r="A87" s="33" t="s">
        <v>85</v>
      </c>
      <c r="B87" s="43">
        <v>396</v>
      </c>
    </row>
    <row r="88" spans="1:2" x14ac:dyDescent="0.25">
      <c r="A88" s="33" t="s">
        <v>86</v>
      </c>
      <c r="B88" s="43">
        <v>98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37</v>
      </c>
    </row>
    <row r="91" spans="1:2" x14ac:dyDescent="0.25">
      <c r="A91" s="33" t="s">
        <v>89</v>
      </c>
      <c r="B91" s="43">
        <v>808</v>
      </c>
    </row>
    <row r="92" spans="1:2" x14ac:dyDescent="0.25">
      <c r="A92" s="33" t="s">
        <v>90</v>
      </c>
      <c r="B92" s="43">
        <v>340</v>
      </c>
    </row>
    <row r="93" spans="1:2" x14ac:dyDescent="0.25">
      <c r="A93" s="33" t="s">
        <v>91</v>
      </c>
      <c r="B93" s="43">
        <v>2997</v>
      </c>
    </row>
    <row r="94" spans="1:2" x14ac:dyDescent="0.25">
      <c r="A94" s="33" t="s">
        <v>92</v>
      </c>
      <c r="B94" s="43">
        <v>137</v>
      </c>
    </row>
    <row r="95" spans="1:2" x14ac:dyDescent="0.25">
      <c r="A95" s="33" t="s">
        <v>93</v>
      </c>
      <c r="B95" s="43">
        <v>70</v>
      </c>
    </row>
    <row r="96" spans="1:2" x14ac:dyDescent="0.25">
      <c r="A96" s="33" t="s">
        <v>94</v>
      </c>
      <c r="B96" s="43">
        <v>162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326</v>
      </c>
    </row>
    <row r="99" spans="1:2" x14ac:dyDescent="0.25">
      <c r="A99" s="33" t="s">
        <v>97</v>
      </c>
      <c r="B99" s="43">
        <v>553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54494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1.66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22">
        <v>205</v>
      </c>
    </row>
    <row r="4" spans="1:30" x14ac:dyDescent="0.25">
      <c r="A4" s="33" t="s">
        <v>2</v>
      </c>
      <c r="B4" s="22">
        <v>58</v>
      </c>
    </row>
    <row r="5" spans="1:30" x14ac:dyDescent="0.25">
      <c r="A5" s="33" t="s">
        <v>3</v>
      </c>
      <c r="B5" s="22">
        <v>165</v>
      </c>
    </row>
    <row r="6" spans="1:30" x14ac:dyDescent="0.25">
      <c r="A6" s="33" t="s">
        <v>4</v>
      </c>
      <c r="B6" s="22">
        <v>134</v>
      </c>
    </row>
    <row r="7" spans="1:30" x14ac:dyDescent="0.25">
      <c r="A7" s="33" t="s">
        <v>5</v>
      </c>
      <c r="B7" s="22">
        <v>83</v>
      </c>
    </row>
    <row r="8" spans="1:30" x14ac:dyDescent="0.25">
      <c r="A8" s="33" t="s">
        <v>6</v>
      </c>
      <c r="B8" s="22">
        <v>312</v>
      </c>
      <c r="F8" s="90"/>
    </row>
    <row r="9" spans="1:30" x14ac:dyDescent="0.25">
      <c r="A9" s="33" t="s">
        <v>7</v>
      </c>
      <c r="B9" s="22">
        <v>123</v>
      </c>
    </row>
    <row r="10" spans="1:30" x14ac:dyDescent="0.25">
      <c r="A10" s="33" t="s">
        <v>8</v>
      </c>
      <c r="B10" s="22">
        <v>272</v>
      </c>
    </row>
    <row r="11" spans="1:30" x14ac:dyDescent="0.25">
      <c r="A11" s="33" t="s">
        <v>9</v>
      </c>
      <c r="B11" s="22">
        <v>549</v>
      </c>
    </row>
    <row r="12" spans="1:30" x14ac:dyDescent="0.25">
      <c r="A12" s="33" t="s">
        <v>10</v>
      </c>
      <c r="B12" s="22">
        <v>1455</v>
      </c>
    </row>
    <row r="13" spans="1:30" x14ac:dyDescent="0.25">
      <c r="A13" s="33" t="s">
        <v>11</v>
      </c>
      <c r="B13" s="22">
        <v>417</v>
      </c>
    </row>
    <row r="14" spans="1:30" x14ac:dyDescent="0.25">
      <c r="A14" s="33" t="s">
        <v>12</v>
      </c>
      <c r="B14" s="22">
        <v>1055</v>
      </c>
    </row>
    <row r="15" spans="1:30" x14ac:dyDescent="0.25">
      <c r="A15" s="33" t="s">
        <v>13</v>
      </c>
      <c r="B15" s="22">
        <v>538</v>
      </c>
    </row>
    <row r="16" spans="1:30" x14ac:dyDescent="0.25">
      <c r="A16" s="33" t="s">
        <v>14</v>
      </c>
      <c r="B16" s="22">
        <v>40</v>
      </c>
    </row>
    <row r="17" spans="1:2" x14ac:dyDescent="0.25">
      <c r="A17" s="33" t="s">
        <v>15</v>
      </c>
      <c r="B17" s="22">
        <v>482</v>
      </c>
    </row>
    <row r="18" spans="1:2" x14ac:dyDescent="0.25">
      <c r="A18" s="33" t="s">
        <v>16</v>
      </c>
      <c r="B18" s="22">
        <v>103</v>
      </c>
    </row>
    <row r="19" spans="1:2" x14ac:dyDescent="0.25">
      <c r="A19" s="33" t="s">
        <v>17</v>
      </c>
      <c r="B19" s="22">
        <v>1082</v>
      </c>
    </row>
    <row r="20" spans="1:2" x14ac:dyDescent="0.25">
      <c r="A20" s="33" t="s">
        <v>18</v>
      </c>
      <c r="B20" s="22">
        <v>219</v>
      </c>
    </row>
    <row r="21" spans="1:2" x14ac:dyDescent="0.25">
      <c r="A21" s="33" t="s">
        <v>19</v>
      </c>
      <c r="B21" s="22">
        <v>142</v>
      </c>
    </row>
    <row r="22" spans="1:2" x14ac:dyDescent="0.25">
      <c r="A22" s="33" t="s">
        <v>20</v>
      </c>
      <c r="B22" s="22">
        <v>80</v>
      </c>
    </row>
    <row r="23" spans="1:2" x14ac:dyDescent="0.25">
      <c r="A23" s="33" t="s">
        <v>21</v>
      </c>
      <c r="B23" s="22">
        <v>46</v>
      </c>
    </row>
    <row r="24" spans="1:2" x14ac:dyDescent="0.25">
      <c r="A24" s="33" t="s">
        <v>22</v>
      </c>
      <c r="B24" s="22">
        <v>728</v>
      </c>
    </row>
    <row r="25" spans="1:2" x14ac:dyDescent="0.25">
      <c r="A25" s="33" t="s">
        <v>23</v>
      </c>
      <c r="B25" s="22">
        <v>435</v>
      </c>
    </row>
    <row r="26" spans="1:2" x14ac:dyDescent="0.25">
      <c r="A26" s="33" t="s">
        <v>24</v>
      </c>
      <c r="B26" s="22">
        <v>554</v>
      </c>
    </row>
    <row r="27" spans="1:2" x14ac:dyDescent="0.25">
      <c r="A27" s="33" t="s">
        <v>25</v>
      </c>
      <c r="B27" s="22">
        <v>1934</v>
      </c>
    </row>
    <row r="28" spans="1:2" x14ac:dyDescent="0.25">
      <c r="A28" s="33" t="s">
        <v>26</v>
      </c>
      <c r="B28" s="22">
        <v>111</v>
      </c>
    </row>
    <row r="29" spans="1:2" x14ac:dyDescent="0.25">
      <c r="A29" s="33" t="s">
        <v>27</v>
      </c>
      <c r="B29" s="22">
        <v>147</v>
      </c>
    </row>
    <row r="30" spans="1:2" x14ac:dyDescent="0.25">
      <c r="A30" s="33" t="s">
        <v>28</v>
      </c>
      <c r="B30" s="22">
        <v>1069</v>
      </c>
    </row>
    <row r="31" spans="1:2" x14ac:dyDescent="0.25">
      <c r="A31" s="33" t="s">
        <v>29</v>
      </c>
      <c r="B31" s="22">
        <v>135</v>
      </c>
    </row>
    <row r="32" spans="1:2" x14ac:dyDescent="0.25">
      <c r="A32" s="33" t="s">
        <v>30</v>
      </c>
      <c r="B32" s="22">
        <v>436</v>
      </c>
    </row>
    <row r="33" spans="1:2" x14ac:dyDescent="0.25">
      <c r="A33" s="33" t="s">
        <v>31</v>
      </c>
      <c r="B33" s="22">
        <v>1570</v>
      </c>
    </row>
    <row r="34" spans="1:2" x14ac:dyDescent="0.25">
      <c r="A34" s="33" t="s">
        <v>32</v>
      </c>
      <c r="B34" s="22">
        <v>509</v>
      </c>
    </row>
    <row r="35" spans="1:2" x14ac:dyDescent="0.25">
      <c r="A35" s="33" t="s">
        <v>33</v>
      </c>
      <c r="B35" s="22">
        <v>1946</v>
      </c>
    </row>
    <row r="36" spans="1:2" x14ac:dyDescent="0.25">
      <c r="A36" s="33" t="s">
        <v>34</v>
      </c>
      <c r="B36" s="22">
        <v>371</v>
      </c>
    </row>
    <row r="37" spans="1:2" x14ac:dyDescent="0.25">
      <c r="A37" s="33" t="s">
        <v>35</v>
      </c>
      <c r="B37" s="22">
        <v>1337</v>
      </c>
    </row>
    <row r="38" spans="1:2" x14ac:dyDescent="0.25">
      <c r="A38" s="33" t="s">
        <v>36</v>
      </c>
      <c r="B38" s="22">
        <v>44</v>
      </c>
    </row>
    <row r="39" spans="1:2" x14ac:dyDescent="0.25">
      <c r="A39" s="33" t="s">
        <v>37</v>
      </c>
      <c r="B39" s="22">
        <v>42</v>
      </c>
    </row>
    <row r="40" spans="1:2" x14ac:dyDescent="0.25">
      <c r="A40" s="33" t="s">
        <v>38</v>
      </c>
      <c r="B40" s="22">
        <v>325</v>
      </c>
    </row>
    <row r="41" spans="1:2" x14ac:dyDescent="0.25">
      <c r="A41" s="33" t="s">
        <v>39</v>
      </c>
      <c r="B41" s="22">
        <v>124</v>
      </c>
    </row>
    <row r="42" spans="1:2" x14ac:dyDescent="0.25">
      <c r="A42" s="33" t="s">
        <v>40</v>
      </c>
      <c r="B42" s="22">
        <v>2987</v>
      </c>
    </row>
    <row r="43" spans="1:2" x14ac:dyDescent="0.25">
      <c r="A43" s="33" t="s">
        <v>41</v>
      </c>
      <c r="B43" s="22">
        <v>388</v>
      </c>
    </row>
    <row r="44" spans="1:2" x14ac:dyDescent="0.25">
      <c r="A44" s="33" t="s">
        <v>42</v>
      </c>
      <c r="B44" s="22">
        <v>717</v>
      </c>
    </row>
    <row r="45" spans="1:2" x14ac:dyDescent="0.25">
      <c r="A45" s="33" t="s">
        <v>43</v>
      </c>
      <c r="B45" s="22">
        <v>331</v>
      </c>
    </row>
    <row r="46" spans="1:2" x14ac:dyDescent="0.25">
      <c r="A46" s="33" t="s">
        <v>44</v>
      </c>
      <c r="B46" s="22">
        <v>454</v>
      </c>
    </row>
    <row r="47" spans="1:2" x14ac:dyDescent="0.25">
      <c r="A47" s="33" t="s">
        <v>45</v>
      </c>
      <c r="B47" s="22">
        <v>155</v>
      </c>
    </row>
    <row r="48" spans="1:2" x14ac:dyDescent="0.25">
      <c r="A48" s="33" t="s">
        <v>46</v>
      </c>
      <c r="B48" s="22">
        <v>305</v>
      </c>
    </row>
    <row r="49" spans="1:2" x14ac:dyDescent="0.25">
      <c r="A49" s="33" t="s">
        <v>47</v>
      </c>
      <c r="B49" s="22">
        <v>27</v>
      </c>
    </row>
    <row r="50" spans="1:2" x14ac:dyDescent="0.25">
      <c r="A50" s="33" t="s">
        <v>48</v>
      </c>
      <c r="B50" s="22">
        <v>695</v>
      </c>
    </row>
    <row r="51" spans="1:2" x14ac:dyDescent="0.25">
      <c r="A51" s="33" t="s">
        <v>49</v>
      </c>
      <c r="B51" s="22">
        <v>189</v>
      </c>
    </row>
    <row r="52" spans="1:2" x14ac:dyDescent="0.25">
      <c r="A52" s="33" t="s">
        <v>50</v>
      </c>
      <c r="B52" s="22">
        <v>937</v>
      </c>
    </row>
    <row r="53" spans="1:2" x14ac:dyDescent="0.25">
      <c r="A53" s="33" t="s">
        <v>51</v>
      </c>
      <c r="B53" s="22">
        <v>57</v>
      </c>
    </row>
    <row r="54" spans="1:2" x14ac:dyDescent="0.25">
      <c r="A54" s="33" t="s">
        <v>52</v>
      </c>
      <c r="B54" s="22">
        <v>328</v>
      </c>
    </row>
    <row r="55" spans="1:2" x14ac:dyDescent="0.25">
      <c r="A55" s="33" t="s">
        <v>53</v>
      </c>
      <c r="B55" s="22">
        <v>606</v>
      </c>
    </row>
    <row r="56" spans="1:2" x14ac:dyDescent="0.25">
      <c r="A56" s="33" t="s">
        <v>54</v>
      </c>
      <c r="B56" s="22">
        <v>417</v>
      </c>
    </row>
    <row r="57" spans="1:2" x14ac:dyDescent="0.25">
      <c r="A57" s="33" t="s">
        <v>55</v>
      </c>
      <c r="B57" s="22">
        <v>202</v>
      </c>
    </row>
    <row r="58" spans="1:2" x14ac:dyDescent="0.25">
      <c r="A58" s="33" t="s">
        <v>56</v>
      </c>
      <c r="B58" s="22">
        <v>106</v>
      </c>
    </row>
    <row r="59" spans="1:2" x14ac:dyDescent="0.25">
      <c r="A59" s="33" t="s">
        <v>57</v>
      </c>
      <c r="B59" s="22">
        <v>180</v>
      </c>
    </row>
    <row r="60" spans="1:2" x14ac:dyDescent="0.25">
      <c r="A60" s="33" t="s">
        <v>58</v>
      </c>
      <c r="B60" s="22">
        <v>254</v>
      </c>
    </row>
    <row r="61" spans="1:2" x14ac:dyDescent="0.25">
      <c r="A61" s="33" t="s">
        <v>59</v>
      </c>
      <c r="B61" s="22">
        <v>6367</v>
      </c>
    </row>
    <row r="62" spans="1:2" x14ac:dyDescent="0.25">
      <c r="A62" s="33" t="s">
        <v>60</v>
      </c>
      <c r="B62" s="22">
        <v>50</v>
      </c>
    </row>
    <row r="63" spans="1:2" x14ac:dyDescent="0.25">
      <c r="A63" s="33" t="s">
        <v>61</v>
      </c>
      <c r="B63" s="22">
        <v>178</v>
      </c>
    </row>
    <row r="64" spans="1:2" x14ac:dyDescent="0.25">
      <c r="A64" s="33" t="s">
        <v>62</v>
      </c>
      <c r="B64" s="22">
        <v>362</v>
      </c>
    </row>
    <row r="65" spans="1:2" x14ac:dyDescent="0.25">
      <c r="A65" s="33" t="s">
        <v>63</v>
      </c>
      <c r="B65" s="22">
        <v>595</v>
      </c>
    </row>
    <row r="66" spans="1:2" x14ac:dyDescent="0.25">
      <c r="A66" s="33" t="s">
        <v>64</v>
      </c>
      <c r="B66" s="22">
        <v>1055</v>
      </c>
    </row>
    <row r="67" spans="1:2" x14ac:dyDescent="0.25">
      <c r="A67" s="33" t="s">
        <v>65</v>
      </c>
      <c r="B67" s="22">
        <v>141</v>
      </c>
    </row>
    <row r="68" spans="1:2" x14ac:dyDescent="0.25">
      <c r="A68" s="33" t="s">
        <v>66</v>
      </c>
      <c r="B68" s="22">
        <v>831</v>
      </c>
    </row>
    <row r="69" spans="1:2" x14ac:dyDescent="0.25">
      <c r="A69" s="33" t="s">
        <v>67</v>
      </c>
      <c r="B69" s="22">
        <v>404</v>
      </c>
    </row>
    <row r="70" spans="1:2" x14ac:dyDescent="0.25">
      <c r="A70" s="33" t="s">
        <v>68</v>
      </c>
      <c r="B70" s="22">
        <v>84</v>
      </c>
    </row>
    <row r="71" spans="1:2" x14ac:dyDescent="0.25">
      <c r="A71" s="33" t="s">
        <v>69</v>
      </c>
      <c r="B71" s="22">
        <v>327</v>
      </c>
    </row>
    <row r="72" spans="1:2" x14ac:dyDescent="0.25">
      <c r="A72" s="33" t="s">
        <v>70</v>
      </c>
      <c r="B72" s="22">
        <v>288</v>
      </c>
    </row>
    <row r="73" spans="1:2" x14ac:dyDescent="0.25">
      <c r="A73" s="33" t="s">
        <v>71</v>
      </c>
      <c r="B73" s="22">
        <v>71</v>
      </c>
    </row>
    <row r="74" spans="1:2" x14ac:dyDescent="0.25">
      <c r="A74" s="33" t="s">
        <v>72</v>
      </c>
      <c r="B74" s="22">
        <v>264</v>
      </c>
    </row>
    <row r="75" spans="1:2" x14ac:dyDescent="0.25">
      <c r="A75" s="33" t="s">
        <v>73</v>
      </c>
      <c r="B75" s="22">
        <v>1040</v>
      </c>
    </row>
    <row r="76" spans="1:2" x14ac:dyDescent="0.25">
      <c r="A76" s="33" t="s">
        <v>74</v>
      </c>
      <c r="B76" s="22">
        <v>65</v>
      </c>
    </row>
    <row r="77" spans="1:2" x14ac:dyDescent="0.25">
      <c r="A77" s="33" t="s">
        <v>75</v>
      </c>
      <c r="B77" s="22">
        <v>1016</v>
      </c>
    </row>
    <row r="78" spans="1:2" x14ac:dyDescent="0.25">
      <c r="A78" s="33" t="s">
        <v>76</v>
      </c>
      <c r="B78" s="22">
        <v>446</v>
      </c>
    </row>
    <row r="79" spans="1:2" x14ac:dyDescent="0.25">
      <c r="A79" s="33" t="s">
        <v>77</v>
      </c>
      <c r="B79" s="22">
        <v>1462</v>
      </c>
    </row>
    <row r="80" spans="1:2" x14ac:dyDescent="0.25">
      <c r="A80" s="33" t="s">
        <v>78</v>
      </c>
      <c r="B80" s="22">
        <v>471</v>
      </c>
    </row>
    <row r="81" spans="1:2" x14ac:dyDescent="0.25">
      <c r="A81" s="33" t="s">
        <v>79</v>
      </c>
      <c r="B81" s="22">
        <v>857</v>
      </c>
    </row>
    <row r="82" spans="1:2" x14ac:dyDescent="0.25">
      <c r="A82" s="33" t="s">
        <v>80</v>
      </c>
      <c r="B82" s="22">
        <v>352</v>
      </c>
    </row>
    <row r="83" spans="1:2" x14ac:dyDescent="0.25">
      <c r="A83" s="33" t="s">
        <v>81</v>
      </c>
      <c r="B83" s="22">
        <v>441</v>
      </c>
    </row>
    <row r="84" spans="1:2" x14ac:dyDescent="0.25">
      <c r="A84" s="33" t="s">
        <v>82</v>
      </c>
      <c r="B84" s="22">
        <v>255</v>
      </c>
    </row>
    <row r="85" spans="1:2" x14ac:dyDescent="0.25">
      <c r="A85" s="33" t="s">
        <v>83</v>
      </c>
      <c r="B85" s="22">
        <v>379</v>
      </c>
    </row>
    <row r="86" spans="1:2" x14ac:dyDescent="0.25">
      <c r="A86" s="33" t="s">
        <v>84</v>
      </c>
      <c r="B86" s="22">
        <v>296</v>
      </c>
    </row>
    <row r="87" spans="1:2" x14ac:dyDescent="0.25">
      <c r="A87" s="33" t="s">
        <v>85</v>
      </c>
      <c r="B87" s="22">
        <v>428</v>
      </c>
    </row>
    <row r="88" spans="1:2" x14ac:dyDescent="0.25">
      <c r="A88" s="33" t="s">
        <v>86</v>
      </c>
      <c r="B88" s="22">
        <v>98</v>
      </c>
    </row>
    <row r="89" spans="1:2" x14ac:dyDescent="0.25">
      <c r="A89" s="33" t="s">
        <v>87</v>
      </c>
      <c r="B89" s="22">
        <v>135</v>
      </c>
    </row>
    <row r="90" spans="1:2" x14ac:dyDescent="0.25">
      <c r="A90" s="33" t="s">
        <v>88</v>
      </c>
      <c r="B90" s="22">
        <v>32</v>
      </c>
    </row>
    <row r="91" spans="1:2" x14ac:dyDescent="0.25">
      <c r="A91" s="33" t="s">
        <v>89</v>
      </c>
      <c r="B91" s="22">
        <v>829</v>
      </c>
    </row>
    <row r="92" spans="1:2" x14ac:dyDescent="0.25">
      <c r="A92" s="33" t="s">
        <v>90</v>
      </c>
      <c r="B92" s="22">
        <v>342</v>
      </c>
    </row>
    <row r="93" spans="1:2" x14ac:dyDescent="0.25">
      <c r="A93" s="33" t="s">
        <v>91</v>
      </c>
      <c r="B93" s="22">
        <v>2899</v>
      </c>
    </row>
    <row r="94" spans="1:2" x14ac:dyDescent="0.25">
      <c r="A94" s="33" t="s">
        <v>92</v>
      </c>
      <c r="B94" s="22">
        <v>132</v>
      </c>
    </row>
    <row r="95" spans="1:2" x14ac:dyDescent="0.25">
      <c r="A95" s="33" t="s">
        <v>93</v>
      </c>
      <c r="B95" s="22">
        <v>63</v>
      </c>
    </row>
    <row r="96" spans="1:2" x14ac:dyDescent="0.25">
      <c r="A96" s="33" t="s">
        <v>94</v>
      </c>
      <c r="B96" s="22">
        <v>147</v>
      </c>
    </row>
    <row r="97" spans="1:2" x14ac:dyDescent="0.25">
      <c r="A97" s="33" t="s">
        <v>95</v>
      </c>
      <c r="B97" s="22">
        <v>758</v>
      </c>
    </row>
    <row r="98" spans="1:2" x14ac:dyDescent="0.25">
      <c r="A98" s="33" t="s">
        <v>96</v>
      </c>
      <c r="B98" s="22">
        <v>334</v>
      </c>
    </row>
    <row r="99" spans="1:2" x14ac:dyDescent="0.25">
      <c r="A99" s="33" t="s">
        <v>97</v>
      </c>
      <c r="B99" s="22">
        <v>548</v>
      </c>
    </row>
    <row r="100" spans="1:2" x14ac:dyDescent="0.25">
      <c r="A100" s="33" t="s">
        <v>98</v>
      </c>
      <c r="B100" s="22">
        <v>210</v>
      </c>
    </row>
    <row r="101" spans="1:2" x14ac:dyDescent="0.25">
      <c r="A101" s="33" t="s">
        <v>99</v>
      </c>
      <c r="B101" s="22">
        <v>90</v>
      </c>
    </row>
    <row r="102" spans="1:2" x14ac:dyDescent="0.25">
      <c r="A102" s="35" t="s">
        <v>101</v>
      </c>
      <c r="B102" s="22">
        <v>54684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3320312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807</v>
      </c>
    </row>
    <row r="4" spans="1:30" x14ac:dyDescent="0.25">
      <c r="A4" s="52" t="s">
        <v>2</v>
      </c>
      <c r="B4" s="53">
        <v>185</v>
      </c>
    </row>
    <row r="5" spans="1:30" x14ac:dyDescent="0.25">
      <c r="A5" s="52" t="s">
        <v>3</v>
      </c>
      <c r="B5" s="53">
        <v>61</v>
      </c>
    </row>
    <row r="6" spans="1:30" x14ac:dyDescent="0.25">
      <c r="A6" s="52" t="s">
        <v>4</v>
      </c>
      <c r="B6" s="53">
        <v>191</v>
      </c>
    </row>
    <row r="7" spans="1:30" x14ac:dyDescent="0.25">
      <c r="A7" s="52" t="s">
        <v>5</v>
      </c>
      <c r="B7" s="53">
        <v>127</v>
      </c>
    </row>
    <row r="8" spans="1:30" x14ac:dyDescent="0.25">
      <c r="A8" s="52" t="s">
        <v>6</v>
      </c>
      <c r="B8" s="53">
        <v>76</v>
      </c>
    </row>
    <row r="9" spans="1:30" x14ac:dyDescent="0.25">
      <c r="A9" s="52" t="s">
        <v>7</v>
      </c>
      <c r="B9" s="53">
        <v>292</v>
      </c>
    </row>
    <row r="10" spans="1:30" x14ac:dyDescent="0.25">
      <c r="A10" s="52" t="s">
        <v>8</v>
      </c>
      <c r="B10" s="53">
        <v>134</v>
      </c>
    </row>
    <row r="11" spans="1:30" x14ac:dyDescent="0.25">
      <c r="A11" s="52" t="s">
        <v>9</v>
      </c>
      <c r="B11" s="53">
        <v>238</v>
      </c>
    </row>
    <row r="12" spans="1:30" x14ac:dyDescent="0.25">
      <c r="A12" s="52" t="s">
        <v>10</v>
      </c>
      <c r="B12" s="53">
        <v>532</v>
      </c>
    </row>
    <row r="13" spans="1:30" x14ac:dyDescent="0.25">
      <c r="A13" s="52" t="s">
        <v>11</v>
      </c>
      <c r="B13" s="53">
        <v>1360</v>
      </c>
    </row>
    <row r="14" spans="1:30" x14ac:dyDescent="0.25">
      <c r="A14" s="52" t="s">
        <v>12</v>
      </c>
      <c r="B14" s="53">
        <v>401</v>
      </c>
    </row>
    <row r="15" spans="1:30" x14ac:dyDescent="0.25">
      <c r="A15" s="52" t="s">
        <v>13</v>
      </c>
      <c r="B15" s="53">
        <v>1056</v>
      </c>
    </row>
    <row r="16" spans="1:30" x14ac:dyDescent="0.25">
      <c r="A16" s="52" t="s">
        <v>14</v>
      </c>
      <c r="B16" s="53">
        <v>543</v>
      </c>
    </row>
    <row r="17" spans="1:2" x14ac:dyDescent="0.25">
      <c r="A17" s="52" t="s">
        <v>15</v>
      </c>
      <c r="B17" s="53">
        <v>39</v>
      </c>
    </row>
    <row r="18" spans="1:2" x14ac:dyDescent="0.25">
      <c r="A18" s="52" t="s">
        <v>16</v>
      </c>
      <c r="B18" s="53">
        <v>411</v>
      </c>
    </row>
    <row r="19" spans="1:2" x14ac:dyDescent="0.25">
      <c r="A19" s="52" t="s">
        <v>17</v>
      </c>
      <c r="B19" s="53">
        <v>123</v>
      </c>
    </row>
    <row r="20" spans="1:2" x14ac:dyDescent="0.25">
      <c r="A20" s="52" t="s">
        <v>18</v>
      </c>
      <c r="B20" s="53">
        <v>1110</v>
      </c>
    </row>
    <row r="21" spans="1:2" x14ac:dyDescent="0.25">
      <c r="A21" s="52" t="s">
        <v>19</v>
      </c>
      <c r="B21" s="53">
        <v>233</v>
      </c>
    </row>
    <row r="22" spans="1:2" x14ac:dyDescent="0.25">
      <c r="A22" s="52" t="s">
        <v>20</v>
      </c>
      <c r="B22" s="53">
        <v>142</v>
      </c>
    </row>
    <row r="23" spans="1:2" x14ac:dyDescent="0.25">
      <c r="A23" s="52" t="s">
        <v>21</v>
      </c>
      <c r="B23" s="53">
        <v>94</v>
      </c>
    </row>
    <row r="24" spans="1:2" x14ac:dyDescent="0.25">
      <c r="A24" s="52" t="s">
        <v>22</v>
      </c>
      <c r="B24" s="53">
        <v>32</v>
      </c>
    </row>
    <row r="25" spans="1:2" x14ac:dyDescent="0.25">
      <c r="A25" s="52" t="s">
        <v>23</v>
      </c>
      <c r="B25" s="53">
        <v>752</v>
      </c>
    </row>
    <row r="26" spans="1:2" x14ac:dyDescent="0.25">
      <c r="A26" s="52" t="s">
        <v>24</v>
      </c>
      <c r="B26" s="53">
        <v>459</v>
      </c>
    </row>
    <row r="27" spans="1:2" x14ac:dyDescent="0.25">
      <c r="A27" s="52" t="s">
        <v>25</v>
      </c>
      <c r="B27" s="53">
        <v>543</v>
      </c>
    </row>
    <row r="28" spans="1:2" x14ac:dyDescent="0.25">
      <c r="A28" s="52" t="s">
        <v>26</v>
      </c>
      <c r="B28" s="53">
        <v>1908</v>
      </c>
    </row>
    <row r="29" spans="1:2" x14ac:dyDescent="0.25">
      <c r="A29" s="52" t="s">
        <v>27</v>
      </c>
      <c r="B29" s="53">
        <v>76</v>
      </c>
    </row>
    <row r="30" spans="1:2" x14ac:dyDescent="0.25">
      <c r="A30" s="52" t="s">
        <v>28</v>
      </c>
      <c r="B30" s="53">
        <v>115</v>
      </c>
    </row>
    <row r="31" spans="1:2" x14ac:dyDescent="0.25">
      <c r="A31" s="52" t="s">
        <v>29</v>
      </c>
      <c r="B31" s="53">
        <v>1000</v>
      </c>
    </row>
    <row r="32" spans="1:2" x14ac:dyDescent="0.25">
      <c r="A32" s="52" t="s">
        <v>30</v>
      </c>
      <c r="B32" s="53">
        <v>137</v>
      </c>
    </row>
    <row r="33" spans="1:2" x14ac:dyDescent="0.25">
      <c r="A33" s="52" t="s">
        <v>31</v>
      </c>
      <c r="B33" s="53">
        <v>363</v>
      </c>
    </row>
    <row r="34" spans="1:2" x14ac:dyDescent="0.25">
      <c r="A34" s="52" t="s">
        <v>32</v>
      </c>
      <c r="B34" s="53">
        <v>1627</v>
      </c>
    </row>
    <row r="35" spans="1:2" x14ac:dyDescent="0.25">
      <c r="A35" s="52" t="s">
        <v>33</v>
      </c>
      <c r="B35" s="53">
        <v>531</v>
      </c>
    </row>
    <row r="36" spans="1:2" x14ac:dyDescent="0.25">
      <c r="A36" s="52" t="s">
        <v>34</v>
      </c>
      <c r="B36" s="53">
        <v>1971</v>
      </c>
    </row>
    <row r="37" spans="1:2" x14ac:dyDescent="0.25">
      <c r="A37" s="52" t="s">
        <v>35</v>
      </c>
      <c r="B37" s="53">
        <v>428</v>
      </c>
    </row>
    <row r="38" spans="1:2" x14ac:dyDescent="0.25">
      <c r="A38" s="52" t="s">
        <v>36</v>
      </c>
      <c r="B38" s="53">
        <v>1328</v>
      </c>
    </row>
    <row r="39" spans="1:2" x14ac:dyDescent="0.25">
      <c r="A39" s="52" t="s">
        <v>37</v>
      </c>
      <c r="B39" s="53">
        <v>36</v>
      </c>
    </row>
    <row r="40" spans="1:2" x14ac:dyDescent="0.25">
      <c r="A40" s="52" t="s">
        <v>38</v>
      </c>
      <c r="B40" s="53">
        <v>37</v>
      </c>
    </row>
    <row r="41" spans="1:2" x14ac:dyDescent="0.25">
      <c r="A41" s="52" t="s">
        <v>39</v>
      </c>
      <c r="B41" s="53">
        <v>304</v>
      </c>
    </row>
    <row r="42" spans="1:2" x14ac:dyDescent="0.25">
      <c r="A42" s="52" t="s">
        <v>40</v>
      </c>
      <c r="B42" s="53">
        <v>142</v>
      </c>
    </row>
    <row r="43" spans="1:2" x14ac:dyDescent="0.25">
      <c r="A43" s="52" t="s">
        <v>41</v>
      </c>
      <c r="B43" s="53">
        <v>3028</v>
      </c>
    </row>
    <row r="44" spans="1:2" x14ac:dyDescent="0.25">
      <c r="A44" s="52" t="s">
        <v>42</v>
      </c>
      <c r="B44" s="53">
        <v>388</v>
      </c>
    </row>
    <row r="45" spans="1:2" x14ac:dyDescent="0.25">
      <c r="A45" s="52" t="s">
        <v>43</v>
      </c>
      <c r="B45" s="53">
        <v>715</v>
      </c>
    </row>
    <row r="46" spans="1:2" x14ac:dyDescent="0.25">
      <c r="A46" s="52" t="s">
        <v>44</v>
      </c>
      <c r="B46" s="53">
        <v>299</v>
      </c>
    </row>
    <row r="47" spans="1:2" x14ac:dyDescent="0.25">
      <c r="A47" s="52" t="s">
        <v>45</v>
      </c>
      <c r="B47" s="53">
        <v>419</v>
      </c>
    </row>
    <row r="48" spans="1:2" x14ac:dyDescent="0.25">
      <c r="A48" s="52" t="s">
        <v>46</v>
      </c>
      <c r="B48" s="53">
        <v>170</v>
      </c>
    </row>
    <row r="49" spans="1:2" x14ac:dyDescent="0.25">
      <c r="A49" s="52" t="s">
        <v>47</v>
      </c>
      <c r="B49" s="53">
        <v>283</v>
      </c>
    </row>
    <row r="50" spans="1:2" x14ac:dyDescent="0.25">
      <c r="A50" s="52" t="s">
        <v>48</v>
      </c>
      <c r="B50" s="53">
        <v>36</v>
      </c>
    </row>
    <row r="51" spans="1:2" x14ac:dyDescent="0.25">
      <c r="A51" s="52" t="s">
        <v>49</v>
      </c>
      <c r="B51" s="53">
        <v>750</v>
      </c>
    </row>
    <row r="52" spans="1:2" x14ac:dyDescent="0.25">
      <c r="A52" s="52" t="s">
        <v>50</v>
      </c>
      <c r="B52" s="53">
        <v>196</v>
      </c>
    </row>
    <row r="53" spans="1:2" x14ac:dyDescent="0.25">
      <c r="A53" s="52" t="s">
        <v>51</v>
      </c>
      <c r="B53" s="53">
        <v>902</v>
      </c>
    </row>
    <row r="54" spans="1:2" x14ac:dyDescent="0.25">
      <c r="A54" s="52" t="s">
        <v>52</v>
      </c>
      <c r="B54" s="53">
        <v>77</v>
      </c>
    </row>
    <row r="55" spans="1:2" x14ac:dyDescent="0.25">
      <c r="A55" s="52" t="s">
        <v>53</v>
      </c>
      <c r="B55" s="53">
        <v>295</v>
      </c>
    </row>
    <row r="56" spans="1:2" x14ac:dyDescent="0.25">
      <c r="A56" s="52" t="s">
        <v>54</v>
      </c>
      <c r="B56" s="53">
        <v>567</v>
      </c>
    </row>
    <row r="57" spans="1:2" x14ac:dyDescent="0.25">
      <c r="A57" s="52" t="s">
        <v>55</v>
      </c>
      <c r="B57" s="53">
        <v>399</v>
      </c>
    </row>
    <row r="58" spans="1:2" x14ac:dyDescent="0.25">
      <c r="A58" s="52" t="s">
        <v>56</v>
      </c>
      <c r="B58" s="53">
        <v>190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151</v>
      </c>
    </row>
    <row r="61" spans="1:2" x14ac:dyDescent="0.25">
      <c r="A61" s="52" t="s">
        <v>59</v>
      </c>
      <c r="B61" s="53">
        <v>239</v>
      </c>
    </row>
    <row r="62" spans="1:2" x14ac:dyDescent="0.25">
      <c r="A62" s="52" t="s">
        <v>60</v>
      </c>
      <c r="B62" s="53">
        <v>6392</v>
      </c>
    </row>
    <row r="63" spans="1:2" x14ac:dyDescent="0.25">
      <c r="A63" s="52" t="s">
        <v>61</v>
      </c>
      <c r="B63" s="53">
        <v>45</v>
      </c>
    </row>
    <row r="64" spans="1:2" x14ac:dyDescent="0.25">
      <c r="A64" s="52" t="s">
        <v>62</v>
      </c>
      <c r="B64" s="53">
        <v>192</v>
      </c>
    </row>
    <row r="65" spans="1:2" x14ac:dyDescent="0.25">
      <c r="A65" s="52" t="s">
        <v>63</v>
      </c>
      <c r="B65" s="53">
        <v>316</v>
      </c>
    </row>
    <row r="66" spans="1:2" x14ac:dyDescent="0.25">
      <c r="A66" s="52" t="s">
        <v>64</v>
      </c>
      <c r="B66" s="53">
        <v>613</v>
      </c>
    </row>
    <row r="67" spans="1:2" x14ac:dyDescent="0.25">
      <c r="A67" s="52" t="s">
        <v>65</v>
      </c>
      <c r="B67" s="53">
        <v>1066</v>
      </c>
    </row>
    <row r="68" spans="1:2" x14ac:dyDescent="0.25">
      <c r="A68" s="52" t="s">
        <v>66</v>
      </c>
      <c r="B68" s="53">
        <v>150</v>
      </c>
    </row>
    <row r="69" spans="1:2" x14ac:dyDescent="0.25">
      <c r="A69" s="52" t="s">
        <v>67</v>
      </c>
      <c r="B69" s="53">
        <v>787</v>
      </c>
    </row>
    <row r="70" spans="1:2" x14ac:dyDescent="0.25">
      <c r="A70" s="52" t="s">
        <v>68</v>
      </c>
      <c r="B70" s="53">
        <v>453</v>
      </c>
    </row>
    <row r="71" spans="1:2" x14ac:dyDescent="0.25">
      <c r="A71" s="52" t="s">
        <v>69</v>
      </c>
      <c r="B71" s="53">
        <v>73</v>
      </c>
    </row>
    <row r="72" spans="1:2" x14ac:dyDescent="0.25">
      <c r="A72" s="52" t="s">
        <v>70</v>
      </c>
      <c r="B72" s="53">
        <v>333</v>
      </c>
    </row>
    <row r="73" spans="1:2" x14ac:dyDescent="0.25">
      <c r="A73" s="52" t="s">
        <v>71</v>
      </c>
      <c r="B73" s="53">
        <v>293</v>
      </c>
    </row>
    <row r="74" spans="1:2" x14ac:dyDescent="0.25">
      <c r="A74" s="52" t="s">
        <v>72</v>
      </c>
      <c r="B74" s="53">
        <v>76</v>
      </c>
    </row>
    <row r="75" spans="1:2" x14ac:dyDescent="0.25">
      <c r="A75" s="52" t="s">
        <v>73</v>
      </c>
      <c r="B75" s="53">
        <v>200</v>
      </c>
    </row>
    <row r="76" spans="1:2" x14ac:dyDescent="0.25">
      <c r="A76" s="52" t="s">
        <v>74</v>
      </c>
      <c r="B76" s="53">
        <v>1100</v>
      </c>
    </row>
    <row r="77" spans="1:2" x14ac:dyDescent="0.25">
      <c r="A77" s="52" t="s">
        <v>75</v>
      </c>
      <c r="B77" s="53">
        <v>78</v>
      </c>
    </row>
    <row r="78" spans="1:2" x14ac:dyDescent="0.25">
      <c r="A78" s="52" t="s">
        <v>76</v>
      </c>
      <c r="B78" s="53">
        <v>975</v>
      </c>
    </row>
    <row r="79" spans="1:2" x14ac:dyDescent="0.25">
      <c r="A79" s="52" t="s">
        <v>77</v>
      </c>
      <c r="B79" s="53">
        <v>415</v>
      </c>
    </row>
    <row r="80" spans="1:2" x14ac:dyDescent="0.25">
      <c r="A80" s="52" t="s">
        <v>78</v>
      </c>
      <c r="B80" s="53">
        <v>1299</v>
      </c>
    </row>
    <row r="81" spans="1:2" x14ac:dyDescent="0.25">
      <c r="A81" s="52" t="s">
        <v>79</v>
      </c>
      <c r="B81" s="53">
        <v>472</v>
      </c>
    </row>
    <row r="82" spans="1:2" x14ac:dyDescent="0.25">
      <c r="A82" s="52" t="s">
        <v>80</v>
      </c>
      <c r="B82" s="53">
        <v>897</v>
      </c>
    </row>
    <row r="83" spans="1:2" x14ac:dyDescent="0.25">
      <c r="A83" s="52" t="s">
        <v>81</v>
      </c>
      <c r="B83" s="53">
        <v>412</v>
      </c>
    </row>
    <row r="84" spans="1:2" x14ac:dyDescent="0.25">
      <c r="A84" s="52" t="s">
        <v>82</v>
      </c>
      <c r="B84" s="53">
        <v>392</v>
      </c>
    </row>
    <row r="85" spans="1:2" x14ac:dyDescent="0.25">
      <c r="A85" s="52" t="s">
        <v>83</v>
      </c>
      <c r="B85" s="53">
        <v>253</v>
      </c>
    </row>
    <row r="86" spans="1:2" x14ac:dyDescent="0.25">
      <c r="A86" s="52" t="s">
        <v>84</v>
      </c>
      <c r="B86" s="53">
        <v>374</v>
      </c>
    </row>
    <row r="87" spans="1:2" x14ac:dyDescent="0.25">
      <c r="A87" s="52" t="s">
        <v>85</v>
      </c>
      <c r="B87" s="53">
        <v>261</v>
      </c>
    </row>
    <row r="88" spans="1:2" x14ac:dyDescent="0.25">
      <c r="A88" s="52" t="s">
        <v>86</v>
      </c>
      <c r="B88" s="53">
        <v>381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133</v>
      </c>
    </row>
    <row r="91" spans="1:2" x14ac:dyDescent="0.25">
      <c r="A91" s="52" t="s">
        <v>89</v>
      </c>
      <c r="B91" s="53">
        <v>28</v>
      </c>
    </row>
    <row r="92" spans="1:2" x14ac:dyDescent="0.25">
      <c r="A92" s="52" t="s">
        <v>90</v>
      </c>
      <c r="B92" s="53">
        <v>829</v>
      </c>
    </row>
    <row r="93" spans="1:2" x14ac:dyDescent="0.25">
      <c r="A93" s="52" t="s">
        <v>91</v>
      </c>
      <c r="B93" s="53">
        <v>363</v>
      </c>
    </row>
    <row r="94" spans="1:2" x14ac:dyDescent="0.25">
      <c r="A94" s="52" t="s">
        <v>92</v>
      </c>
      <c r="B94" s="53">
        <v>2947</v>
      </c>
    </row>
    <row r="95" spans="1:2" x14ac:dyDescent="0.25">
      <c r="A95" s="52" t="s">
        <v>93</v>
      </c>
      <c r="B95" s="53">
        <v>145</v>
      </c>
    </row>
    <row r="96" spans="1:2" x14ac:dyDescent="0.25">
      <c r="A96" s="52" t="s">
        <v>94</v>
      </c>
      <c r="B96" s="53">
        <v>62</v>
      </c>
    </row>
    <row r="97" spans="1:2" x14ac:dyDescent="0.25">
      <c r="A97" s="52" t="s">
        <v>95</v>
      </c>
      <c r="B97" s="53">
        <v>178</v>
      </c>
    </row>
    <row r="98" spans="1:2" x14ac:dyDescent="0.25">
      <c r="A98" s="52" t="s">
        <v>96</v>
      </c>
      <c r="B98" s="53">
        <v>718</v>
      </c>
    </row>
    <row r="99" spans="1:2" x14ac:dyDescent="0.25">
      <c r="A99" s="52" t="s">
        <v>97</v>
      </c>
      <c r="B99" s="53">
        <v>310</v>
      </c>
    </row>
    <row r="100" spans="1:2" x14ac:dyDescent="0.25">
      <c r="A100" s="52" t="s">
        <v>98</v>
      </c>
      <c r="B100" s="53">
        <v>593</v>
      </c>
    </row>
    <row r="101" spans="1:2" x14ac:dyDescent="0.25">
      <c r="A101" s="52" t="s">
        <v>99</v>
      </c>
      <c r="B101" s="53">
        <v>210</v>
      </c>
    </row>
    <row r="102" spans="1:2" x14ac:dyDescent="0.25">
      <c r="A102" s="54" t="s">
        <v>101</v>
      </c>
      <c r="B102" s="55">
        <v>54129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162</v>
      </c>
    </row>
    <row r="4" spans="1:30" x14ac:dyDescent="0.25">
      <c r="A4" s="52" t="s">
        <v>2</v>
      </c>
      <c r="B4" s="53">
        <v>51</v>
      </c>
    </row>
    <row r="5" spans="1:30" x14ac:dyDescent="0.25">
      <c r="A5" s="52" t="s">
        <v>3</v>
      </c>
      <c r="B5" s="53">
        <v>195</v>
      </c>
    </row>
    <row r="6" spans="1:30" x14ac:dyDescent="0.25">
      <c r="A6" s="52" t="s">
        <v>4</v>
      </c>
      <c r="B6" s="53">
        <v>114</v>
      </c>
    </row>
    <row r="7" spans="1:30" x14ac:dyDescent="0.25">
      <c r="A7" s="52" t="s">
        <v>5</v>
      </c>
      <c r="B7" s="53">
        <v>60</v>
      </c>
    </row>
    <row r="8" spans="1:30" x14ac:dyDescent="0.25">
      <c r="A8" s="52" t="s">
        <v>6</v>
      </c>
      <c r="B8" s="53">
        <v>288</v>
      </c>
    </row>
    <row r="9" spans="1:30" x14ac:dyDescent="0.25">
      <c r="A9" s="52" t="s">
        <v>7</v>
      </c>
      <c r="B9" s="53">
        <v>158</v>
      </c>
    </row>
    <row r="10" spans="1:30" x14ac:dyDescent="0.25">
      <c r="A10" s="52" t="s">
        <v>8</v>
      </c>
      <c r="B10" s="53">
        <v>260</v>
      </c>
    </row>
    <row r="11" spans="1:30" x14ac:dyDescent="0.25">
      <c r="A11" s="52" t="s">
        <v>9</v>
      </c>
      <c r="B11" s="53">
        <v>479</v>
      </c>
    </row>
    <row r="12" spans="1:30" x14ac:dyDescent="0.25">
      <c r="A12" s="52" t="s">
        <v>10</v>
      </c>
      <c r="B12" s="53">
        <v>1435</v>
      </c>
    </row>
    <row r="13" spans="1:30" x14ac:dyDescent="0.25">
      <c r="A13" s="52" t="s">
        <v>11</v>
      </c>
      <c r="B13" s="53">
        <v>420</v>
      </c>
    </row>
    <row r="14" spans="1:30" x14ac:dyDescent="0.25">
      <c r="A14" s="52" t="s">
        <v>12</v>
      </c>
      <c r="B14" s="53">
        <v>1091</v>
      </c>
    </row>
    <row r="15" spans="1:30" x14ac:dyDescent="0.25">
      <c r="A15" s="52" t="s">
        <v>13</v>
      </c>
      <c r="B15" s="53">
        <v>541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387</v>
      </c>
    </row>
    <row r="18" spans="1:2" x14ac:dyDescent="0.25">
      <c r="A18" s="52" t="s">
        <v>16</v>
      </c>
      <c r="B18" s="53">
        <v>123</v>
      </c>
    </row>
    <row r="19" spans="1:2" x14ac:dyDescent="0.25">
      <c r="A19" s="52" t="s">
        <v>17</v>
      </c>
      <c r="B19" s="53">
        <v>1123</v>
      </c>
    </row>
    <row r="20" spans="1:2" x14ac:dyDescent="0.25">
      <c r="A20" s="52" t="s">
        <v>18</v>
      </c>
      <c r="B20" s="53">
        <v>194</v>
      </c>
    </row>
    <row r="21" spans="1:2" x14ac:dyDescent="0.25">
      <c r="A21" s="52" t="s">
        <v>19</v>
      </c>
      <c r="B21" s="53">
        <v>146</v>
      </c>
    </row>
    <row r="22" spans="1:2" x14ac:dyDescent="0.25">
      <c r="A22" s="52" t="s">
        <v>20</v>
      </c>
      <c r="B22" s="53">
        <v>99</v>
      </c>
    </row>
    <row r="23" spans="1:2" x14ac:dyDescent="0.25">
      <c r="A23" s="52" t="s">
        <v>21</v>
      </c>
      <c r="B23" s="53">
        <v>51</v>
      </c>
    </row>
    <row r="24" spans="1:2" x14ac:dyDescent="0.25">
      <c r="A24" s="52" t="s">
        <v>22</v>
      </c>
      <c r="B24" s="53">
        <v>738</v>
      </c>
    </row>
    <row r="25" spans="1:2" x14ac:dyDescent="0.25">
      <c r="A25" s="52" t="s">
        <v>23</v>
      </c>
      <c r="B25" s="53">
        <v>422</v>
      </c>
    </row>
    <row r="26" spans="1:2" x14ac:dyDescent="0.25">
      <c r="A26" s="52" t="s">
        <v>24</v>
      </c>
      <c r="B26" s="53">
        <v>582</v>
      </c>
    </row>
    <row r="27" spans="1:2" x14ac:dyDescent="0.25">
      <c r="A27" s="52" t="s">
        <v>25</v>
      </c>
      <c r="B27" s="53">
        <v>1924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119</v>
      </c>
    </row>
    <row r="30" spans="1:2" x14ac:dyDescent="0.25">
      <c r="A30" s="52" t="s">
        <v>28</v>
      </c>
      <c r="B30" s="53">
        <v>1011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398</v>
      </c>
    </row>
    <row r="33" spans="1:2" x14ac:dyDescent="0.25">
      <c r="A33" s="52" t="s">
        <v>31</v>
      </c>
      <c r="B33" s="53">
        <v>1808</v>
      </c>
    </row>
    <row r="34" spans="1:2" x14ac:dyDescent="0.25">
      <c r="A34" s="52" t="s">
        <v>32</v>
      </c>
      <c r="B34" s="53">
        <v>557</v>
      </c>
    </row>
    <row r="35" spans="1:2" x14ac:dyDescent="0.25">
      <c r="A35" s="52" t="s">
        <v>33</v>
      </c>
      <c r="B35" s="53">
        <v>2018</v>
      </c>
    </row>
    <row r="36" spans="1:2" x14ac:dyDescent="0.25">
      <c r="A36" s="52" t="s">
        <v>34</v>
      </c>
      <c r="B36" s="53">
        <v>418</v>
      </c>
    </row>
    <row r="37" spans="1:2" x14ac:dyDescent="0.25">
      <c r="A37" s="52" t="s">
        <v>35</v>
      </c>
      <c r="B37" s="53">
        <v>1408</v>
      </c>
    </row>
    <row r="38" spans="1:2" x14ac:dyDescent="0.25">
      <c r="A38" s="52" t="s">
        <v>36</v>
      </c>
      <c r="B38" s="53">
        <v>53</v>
      </c>
    </row>
    <row r="39" spans="1:2" x14ac:dyDescent="0.25">
      <c r="A39" s="52" t="s">
        <v>37</v>
      </c>
      <c r="B39" s="53">
        <v>48</v>
      </c>
    </row>
    <row r="40" spans="1:2" x14ac:dyDescent="0.25">
      <c r="A40" s="52" t="s">
        <v>38</v>
      </c>
      <c r="B40" s="53">
        <v>282</v>
      </c>
    </row>
    <row r="41" spans="1:2" x14ac:dyDescent="0.25">
      <c r="A41" s="52" t="s">
        <v>39</v>
      </c>
      <c r="B41" s="53">
        <v>128</v>
      </c>
    </row>
    <row r="42" spans="1:2" x14ac:dyDescent="0.25">
      <c r="A42" s="52" t="s">
        <v>40</v>
      </c>
      <c r="B42" s="53">
        <v>3101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783</v>
      </c>
    </row>
    <row r="45" spans="1:2" x14ac:dyDescent="0.25">
      <c r="A45" s="52" t="s">
        <v>43</v>
      </c>
      <c r="B45" s="53">
        <v>308</v>
      </c>
    </row>
    <row r="46" spans="1:2" x14ac:dyDescent="0.25">
      <c r="A46" s="52" t="s">
        <v>44</v>
      </c>
      <c r="B46" s="53">
        <v>424</v>
      </c>
    </row>
    <row r="47" spans="1:2" x14ac:dyDescent="0.25">
      <c r="A47" s="52" t="s">
        <v>45</v>
      </c>
      <c r="B47" s="53">
        <v>138</v>
      </c>
    </row>
    <row r="48" spans="1:2" x14ac:dyDescent="0.25">
      <c r="A48" s="52" t="s">
        <v>46</v>
      </c>
      <c r="B48" s="53">
        <v>326</v>
      </c>
    </row>
    <row r="49" spans="1:2" x14ac:dyDescent="0.25">
      <c r="A49" s="52" t="s">
        <v>47</v>
      </c>
      <c r="B49" s="53">
        <v>14</v>
      </c>
    </row>
    <row r="50" spans="1:2" x14ac:dyDescent="0.25">
      <c r="A50" s="52" t="s">
        <v>48</v>
      </c>
      <c r="B50" s="53">
        <v>736</v>
      </c>
    </row>
    <row r="51" spans="1:2" x14ac:dyDescent="0.25">
      <c r="A51" s="52" t="s">
        <v>49</v>
      </c>
      <c r="B51" s="53">
        <v>193</v>
      </c>
    </row>
    <row r="52" spans="1:2" x14ac:dyDescent="0.25">
      <c r="A52" s="52" t="s">
        <v>50</v>
      </c>
      <c r="B52" s="53">
        <v>944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337</v>
      </c>
    </row>
    <row r="55" spans="1:2" x14ac:dyDescent="0.25">
      <c r="A55" s="52" t="s">
        <v>53</v>
      </c>
      <c r="B55" s="53">
        <v>653</v>
      </c>
    </row>
    <row r="56" spans="1:2" x14ac:dyDescent="0.25">
      <c r="A56" s="52" t="s">
        <v>54</v>
      </c>
      <c r="B56" s="53">
        <v>390</v>
      </c>
    </row>
    <row r="57" spans="1:2" x14ac:dyDescent="0.25">
      <c r="A57" s="52" t="s">
        <v>55</v>
      </c>
      <c r="B57" s="53">
        <v>162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179</v>
      </c>
    </row>
    <row r="60" spans="1:2" x14ac:dyDescent="0.25">
      <c r="A60" s="52" t="s">
        <v>58</v>
      </c>
      <c r="B60" s="53">
        <v>243</v>
      </c>
    </row>
    <row r="61" spans="1:2" x14ac:dyDescent="0.25">
      <c r="A61" s="52" t="s">
        <v>59</v>
      </c>
      <c r="B61" s="53">
        <v>6641</v>
      </c>
    </row>
    <row r="62" spans="1:2" x14ac:dyDescent="0.25">
      <c r="A62" s="52" t="s">
        <v>60</v>
      </c>
      <c r="B62" s="53">
        <v>53</v>
      </c>
    </row>
    <row r="63" spans="1:2" x14ac:dyDescent="0.25">
      <c r="A63" s="52" t="s">
        <v>61</v>
      </c>
      <c r="B63" s="53">
        <v>175</v>
      </c>
    </row>
    <row r="64" spans="1:2" x14ac:dyDescent="0.25">
      <c r="A64" s="52" t="s">
        <v>62</v>
      </c>
      <c r="B64" s="53">
        <v>309</v>
      </c>
    </row>
    <row r="65" spans="1:2" x14ac:dyDescent="0.25">
      <c r="A65" s="52" t="s">
        <v>63</v>
      </c>
      <c r="B65" s="53">
        <v>607</v>
      </c>
    </row>
    <row r="66" spans="1:2" x14ac:dyDescent="0.25">
      <c r="A66" s="52" t="s">
        <v>64</v>
      </c>
      <c r="B66" s="53">
        <v>1081</v>
      </c>
    </row>
    <row r="67" spans="1:2" x14ac:dyDescent="0.25">
      <c r="A67" s="52" t="s">
        <v>65</v>
      </c>
      <c r="B67" s="53">
        <v>173</v>
      </c>
    </row>
    <row r="68" spans="1:2" x14ac:dyDescent="0.25">
      <c r="A68" s="52" t="s">
        <v>66</v>
      </c>
      <c r="B68" s="53">
        <v>795</v>
      </c>
    </row>
    <row r="69" spans="1:2" x14ac:dyDescent="0.25">
      <c r="A69" s="52" t="s">
        <v>67</v>
      </c>
      <c r="B69" s="53">
        <v>412</v>
      </c>
    </row>
    <row r="70" spans="1:2" x14ac:dyDescent="0.25">
      <c r="A70" s="52" t="s">
        <v>68</v>
      </c>
      <c r="B70" s="53">
        <v>73</v>
      </c>
    </row>
    <row r="71" spans="1:2" x14ac:dyDescent="0.25">
      <c r="A71" s="52" t="s">
        <v>69</v>
      </c>
      <c r="B71" s="53">
        <v>311</v>
      </c>
    </row>
    <row r="72" spans="1:2" x14ac:dyDescent="0.25">
      <c r="A72" s="52" t="s">
        <v>70</v>
      </c>
      <c r="B72" s="53">
        <v>303</v>
      </c>
    </row>
    <row r="73" spans="1:2" x14ac:dyDescent="0.25">
      <c r="A73" s="52" t="s">
        <v>71</v>
      </c>
      <c r="B73" s="53">
        <v>73</v>
      </c>
    </row>
    <row r="74" spans="1:2" x14ac:dyDescent="0.25">
      <c r="A74" s="52" t="s">
        <v>72</v>
      </c>
      <c r="B74" s="53">
        <v>276</v>
      </c>
    </row>
    <row r="75" spans="1:2" x14ac:dyDescent="0.25">
      <c r="A75" s="52" t="s">
        <v>73</v>
      </c>
      <c r="B75" s="53">
        <v>1081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902</v>
      </c>
    </row>
    <row r="78" spans="1:2" x14ac:dyDescent="0.25">
      <c r="A78" s="52" t="s">
        <v>76</v>
      </c>
      <c r="B78" s="53">
        <v>391</v>
      </c>
    </row>
    <row r="79" spans="1:2" x14ac:dyDescent="0.25">
      <c r="A79" s="52" t="s">
        <v>77</v>
      </c>
      <c r="B79" s="53">
        <v>1393</v>
      </c>
    </row>
    <row r="80" spans="1:2" x14ac:dyDescent="0.25">
      <c r="A80" s="52" t="s">
        <v>78</v>
      </c>
      <c r="B80" s="53">
        <v>471</v>
      </c>
    </row>
    <row r="81" spans="1:2" x14ac:dyDescent="0.25">
      <c r="A81" s="52" t="s">
        <v>79</v>
      </c>
      <c r="B81" s="53">
        <v>877</v>
      </c>
    </row>
    <row r="82" spans="1:2" x14ac:dyDescent="0.25">
      <c r="A82" s="52" t="s">
        <v>80</v>
      </c>
      <c r="B82" s="53">
        <v>368</v>
      </c>
    </row>
    <row r="83" spans="1:2" x14ac:dyDescent="0.25">
      <c r="A83" s="52" t="s">
        <v>81</v>
      </c>
      <c r="B83" s="53">
        <v>482</v>
      </c>
    </row>
    <row r="84" spans="1:2" x14ac:dyDescent="0.25">
      <c r="A84" s="52" t="s">
        <v>82</v>
      </c>
      <c r="B84" s="53">
        <v>270</v>
      </c>
    </row>
    <row r="85" spans="1:2" x14ac:dyDescent="0.25">
      <c r="A85" s="52" t="s">
        <v>83</v>
      </c>
      <c r="B85" s="53">
        <v>378</v>
      </c>
    </row>
    <row r="86" spans="1:2" x14ac:dyDescent="0.25">
      <c r="A86" s="52" t="s">
        <v>84</v>
      </c>
      <c r="B86" s="53">
        <v>259</v>
      </c>
    </row>
    <row r="87" spans="1:2" x14ac:dyDescent="0.25">
      <c r="A87" s="52" t="s">
        <v>85</v>
      </c>
      <c r="B87" s="53">
        <v>391</v>
      </c>
    </row>
    <row r="88" spans="1:2" x14ac:dyDescent="0.25">
      <c r="A88" s="52" t="s">
        <v>86</v>
      </c>
      <c r="B88" s="53">
        <v>89</v>
      </c>
    </row>
    <row r="89" spans="1:2" x14ac:dyDescent="0.25">
      <c r="A89" s="52" t="s">
        <v>87</v>
      </c>
      <c r="B89" s="53">
        <v>131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820</v>
      </c>
    </row>
    <row r="92" spans="1:2" x14ac:dyDescent="0.25">
      <c r="A92" s="52" t="s">
        <v>90</v>
      </c>
      <c r="B92" s="53">
        <v>379</v>
      </c>
    </row>
    <row r="93" spans="1:2" x14ac:dyDescent="0.25">
      <c r="A93" s="52" t="s">
        <v>91</v>
      </c>
      <c r="B93" s="53">
        <v>2971</v>
      </c>
    </row>
    <row r="94" spans="1:2" x14ac:dyDescent="0.25">
      <c r="A94" s="52" t="s">
        <v>92</v>
      </c>
      <c r="B94" s="53">
        <v>139</v>
      </c>
    </row>
    <row r="95" spans="1:2" x14ac:dyDescent="0.25">
      <c r="A95" s="52" t="s">
        <v>93</v>
      </c>
      <c r="B95" s="53">
        <v>76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792</v>
      </c>
    </row>
    <row r="98" spans="1:2" x14ac:dyDescent="0.25">
      <c r="A98" s="52" t="s">
        <v>96</v>
      </c>
      <c r="B98" s="53">
        <v>297</v>
      </c>
    </row>
    <row r="99" spans="1:2" x14ac:dyDescent="0.25">
      <c r="A99" s="52" t="s">
        <v>97</v>
      </c>
      <c r="B99" s="53">
        <v>600</v>
      </c>
    </row>
    <row r="100" spans="1:2" x14ac:dyDescent="0.25">
      <c r="A100" s="52" t="s">
        <v>98</v>
      </c>
      <c r="B100" s="53">
        <v>201</v>
      </c>
    </row>
    <row r="101" spans="1:2" x14ac:dyDescent="0.25">
      <c r="A101" s="52" t="s">
        <v>99</v>
      </c>
      <c r="B101" s="53">
        <v>55</v>
      </c>
    </row>
    <row r="102" spans="1:2" x14ac:dyDescent="0.25">
      <c r="A102" s="54" t="s">
        <v>101</v>
      </c>
      <c r="B102" s="55">
        <v>55214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44896</v>
      </c>
      <c r="C1"/>
      <c r="D1"/>
    </row>
    <row r="2" spans="1:4" ht="14.4" x14ac:dyDescent="0.3">
      <c r="A2" s="5" t="s">
        <v>0</v>
      </c>
      <c r="B2" s="66">
        <v>734</v>
      </c>
    </row>
    <row r="3" spans="1:4" ht="14.4" x14ac:dyDescent="0.3">
      <c r="A3" s="5" t="s">
        <v>1</v>
      </c>
      <c r="B3" s="66">
        <v>119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197</v>
      </c>
    </row>
    <row r="9" spans="1:4" ht="14.4" x14ac:dyDescent="0.3">
      <c r="A9" s="5" t="s">
        <v>7</v>
      </c>
      <c r="B9" s="66">
        <v>84</v>
      </c>
    </row>
    <row r="10" spans="1:4" ht="14.4" x14ac:dyDescent="0.3">
      <c r="A10" s="5" t="s">
        <v>8</v>
      </c>
      <c r="B10" s="66">
        <v>130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1106</v>
      </c>
    </row>
    <row r="13" spans="1:4" ht="14.4" x14ac:dyDescent="0.3">
      <c r="A13" s="5" t="s">
        <v>11</v>
      </c>
      <c r="B13" s="66">
        <v>430</v>
      </c>
    </row>
    <row r="14" spans="1:4" ht="14.4" x14ac:dyDescent="0.3">
      <c r="A14" s="5" t="s">
        <v>12</v>
      </c>
      <c r="B14" s="66">
        <v>836</v>
      </c>
    </row>
    <row r="15" spans="1:4" ht="14.4" x14ac:dyDescent="0.3">
      <c r="A15" s="5" t="s">
        <v>13</v>
      </c>
      <c r="B15" s="66">
        <v>418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236</v>
      </c>
    </row>
    <row r="18" spans="1:2" ht="14.4" x14ac:dyDescent="0.3">
      <c r="A18" s="5" t="s">
        <v>16</v>
      </c>
      <c r="B18" s="66">
        <v>80</v>
      </c>
    </row>
    <row r="19" spans="1:2" ht="14.4" x14ac:dyDescent="0.3">
      <c r="A19" s="5" t="s">
        <v>17</v>
      </c>
      <c r="B19" s="66">
        <v>738</v>
      </c>
    </row>
    <row r="20" spans="1:2" ht="14.4" x14ac:dyDescent="0.3">
      <c r="A20" s="5" t="s">
        <v>18</v>
      </c>
      <c r="B20" s="66">
        <v>189</v>
      </c>
    </row>
    <row r="21" spans="1:2" ht="14.4" x14ac:dyDescent="0.3">
      <c r="A21" s="5" t="s">
        <v>19</v>
      </c>
      <c r="B21" s="66">
        <v>136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566</v>
      </c>
    </row>
    <row r="25" spans="1:2" ht="14.4" x14ac:dyDescent="0.3">
      <c r="A25" s="5" t="s">
        <v>23</v>
      </c>
      <c r="B25" s="66">
        <v>293</v>
      </c>
    </row>
    <row r="26" spans="1:2" ht="14.4" x14ac:dyDescent="0.3">
      <c r="A26" s="5" t="s">
        <v>24</v>
      </c>
      <c r="B26" s="66">
        <v>443</v>
      </c>
    </row>
    <row r="27" spans="1:2" ht="14.4" x14ac:dyDescent="0.3">
      <c r="A27" s="7" t="s">
        <v>25</v>
      </c>
      <c r="B27" s="66">
        <v>2106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666</v>
      </c>
    </row>
    <row r="31" spans="1:2" ht="14.4" x14ac:dyDescent="0.3">
      <c r="A31" s="5" t="s">
        <v>29</v>
      </c>
      <c r="B31" s="66">
        <v>128</v>
      </c>
    </row>
    <row r="32" spans="1:2" ht="14.4" x14ac:dyDescent="0.3">
      <c r="A32" s="5" t="s">
        <v>30</v>
      </c>
      <c r="B32" s="66">
        <v>257</v>
      </c>
    </row>
    <row r="33" spans="1:2" ht="14.4" x14ac:dyDescent="0.3">
      <c r="A33" s="5" t="s">
        <v>31</v>
      </c>
      <c r="B33" s="66">
        <v>1368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1839</v>
      </c>
    </row>
    <row r="36" spans="1:2" ht="14.4" x14ac:dyDescent="0.3">
      <c r="A36" s="5" t="s">
        <v>34</v>
      </c>
      <c r="B36" s="66">
        <v>232</v>
      </c>
    </row>
    <row r="37" spans="1:2" ht="14.4" x14ac:dyDescent="0.3">
      <c r="A37" s="5" t="s">
        <v>35</v>
      </c>
      <c r="B37" s="66">
        <v>1296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181</v>
      </c>
    </row>
    <row r="41" spans="1:2" ht="14.4" x14ac:dyDescent="0.3">
      <c r="A41" s="5" t="s">
        <v>39</v>
      </c>
      <c r="B41" s="66">
        <v>64</v>
      </c>
    </row>
    <row r="42" spans="1:2" ht="14.4" x14ac:dyDescent="0.3">
      <c r="A42" s="5" t="s">
        <v>40</v>
      </c>
      <c r="B42" s="66">
        <v>3023</v>
      </c>
    </row>
    <row r="43" spans="1:2" ht="14.4" x14ac:dyDescent="0.3">
      <c r="A43" s="5" t="s">
        <v>41</v>
      </c>
      <c r="B43" s="66">
        <v>279</v>
      </c>
    </row>
    <row r="44" spans="1:2" ht="14.4" x14ac:dyDescent="0.3">
      <c r="A44" s="5" t="s">
        <v>42</v>
      </c>
      <c r="B44" s="66">
        <v>607</v>
      </c>
    </row>
    <row r="45" spans="1:2" ht="14.4" x14ac:dyDescent="0.3">
      <c r="A45" s="5" t="s">
        <v>43</v>
      </c>
      <c r="B45" s="66">
        <v>196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244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574</v>
      </c>
    </row>
    <row r="51" spans="1:2" ht="14.4" x14ac:dyDescent="0.3">
      <c r="A51" s="5" t="s">
        <v>49</v>
      </c>
      <c r="B51" s="66">
        <v>127</v>
      </c>
    </row>
    <row r="52" spans="1:2" ht="14.4" x14ac:dyDescent="0.3">
      <c r="A52" s="5" t="s">
        <v>50</v>
      </c>
      <c r="B52" s="66">
        <v>724</v>
      </c>
    </row>
    <row r="53" spans="1:2" ht="14.4" x14ac:dyDescent="0.3">
      <c r="A53" s="5" t="s">
        <v>51</v>
      </c>
      <c r="B53" s="66">
        <v>51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292</v>
      </c>
    </row>
    <row r="57" spans="1:2" ht="14.4" x14ac:dyDescent="0.3">
      <c r="A57" s="5" t="s">
        <v>55</v>
      </c>
      <c r="B57" s="66">
        <v>147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221</v>
      </c>
    </row>
    <row r="61" spans="1:2" ht="14.4" x14ac:dyDescent="0.3">
      <c r="A61" s="5" t="s">
        <v>59</v>
      </c>
      <c r="B61" s="66">
        <v>5325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435</v>
      </c>
    </row>
    <row r="66" spans="1:2" ht="14.4" x14ac:dyDescent="0.3">
      <c r="A66" s="7" t="s">
        <v>64</v>
      </c>
      <c r="B66" s="66">
        <v>999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925</v>
      </c>
    </row>
    <row r="69" spans="1:2" ht="14.4" x14ac:dyDescent="0.3">
      <c r="A69" s="5" t="s">
        <v>67</v>
      </c>
      <c r="B69" s="66">
        <v>332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220</v>
      </c>
    </row>
    <row r="72" spans="1:2" ht="14.4" x14ac:dyDescent="0.3">
      <c r="A72" s="5" t="s">
        <v>70</v>
      </c>
      <c r="B72" s="66">
        <v>173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149</v>
      </c>
    </row>
    <row r="75" spans="1:2" ht="14.4" x14ac:dyDescent="0.3">
      <c r="A75" s="5" t="s">
        <v>73</v>
      </c>
      <c r="B75" s="66">
        <v>976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623</v>
      </c>
    </row>
    <row r="78" spans="1:2" ht="14.4" x14ac:dyDescent="0.3">
      <c r="A78" s="5" t="s">
        <v>76</v>
      </c>
      <c r="B78" s="66">
        <v>228</v>
      </c>
    </row>
    <row r="79" spans="1:2" ht="14.4" x14ac:dyDescent="0.3">
      <c r="A79" s="5" t="s">
        <v>77</v>
      </c>
      <c r="B79" s="66">
        <v>812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718</v>
      </c>
    </row>
    <row r="82" spans="1:2" ht="14.4" x14ac:dyDescent="0.3">
      <c r="A82" s="5" t="s">
        <v>80</v>
      </c>
      <c r="B82" s="66">
        <v>336</v>
      </c>
    </row>
    <row r="83" spans="1:2" ht="14.4" x14ac:dyDescent="0.3">
      <c r="A83" s="5" t="s">
        <v>81</v>
      </c>
      <c r="B83" s="66">
        <v>316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323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671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3218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53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647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452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44904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.44140625" style="50" customWidth="1"/>
    <col min="3" max="3" width="8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29" s="93" customFormat="1" ht="15.75" customHeight="1" x14ac:dyDescent="0.3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175</v>
      </c>
    </row>
    <row r="4" spans="1:29" x14ac:dyDescent="0.25">
      <c r="A4" s="57" t="s">
        <v>2</v>
      </c>
      <c r="B4" s="53">
        <v>48</v>
      </c>
    </row>
    <row r="5" spans="1:29" x14ac:dyDescent="0.25">
      <c r="A5" s="57" t="s">
        <v>3</v>
      </c>
      <c r="B5" s="53">
        <v>190</v>
      </c>
    </row>
    <row r="6" spans="1:29" x14ac:dyDescent="0.25">
      <c r="A6" s="57" t="s">
        <v>4</v>
      </c>
      <c r="B6" s="53">
        <v>121</v>
      </c>
    </row>
    <row r="7" spans="1:29" x14ac:dyDescent="0.25">
      <c r="A7" s="57" t="s">
        <v>5</v>
      </c>
      <c r="B7" s="53">
        <v>48</v>
      </c>
    </row>
    <row r="8" spans="1:29" x14ac:dyDescent="0.25">
      <c r="A8" s="57" t="s">
        <v>6</v>
      </c>
      <c r="B8" s="53">
        <v>298</v>
      </c>
    </row>
    <row r="9" spans="1:29" x14ac:dyDescent="0.25">
      <c r="A9" s="57" t="s">
        <v>7</v>
      </c>
      <c r="B9" s="53">
        <v>158</v>
      </c>
    </row>
    <row r="10" spans="1:29" x14ac:dyDescent="0.25">
      <c r="A10" s="57" t="s">
        <v>8</v>
      </c>
      <c r="B10" s="53">
        <v>239</v>
      </c>
    </row>
    <row r="11" spans="1:29" x14ac:dyDescent="0.25">
      <c r="A11" s="57" t="s">
        <v>9</v>
      </c>
      <c r="B11" s="53">
        <v>431</v>
      </c>
    </row>
    <row r="12" spans="1:29" x14ac:dyDescent="0.25">
      <c r="A12" s="57" t="s">
        <v>10</v>
      </c>
      <c r="B12" s="53">
        <v>1399</v>
      </c>
    </row>
    <row r="13" spans="1:29" x14ac:dyDescent="0.25">
      <c r="A13" s="57" t="s">
        <v>11</v>
      </c>
      <c r="B13" s="53">
        <v>428</v>
      </c>
    </row>
    <row r="14" spans="1:29" x14ac:dyDescent="0.25">
      <c r="A14" s="57" t="s">
        <v>12</v>
      </c>
      <c r="B14" s="53">
        <v>1010</v>
      </c>
    </row>
    <row r="15" spans="1:29" x14ac:dyDescent="0.25">
      <c r="A15" s="57" t="s">
        <v>13</v>
      </c>
      <c r="B15" s="53">
        <v>547</v>
      </c>
    </row>
    <row r="16" spans="1:29" x14ac:dyDescent="0.25">
      <c r="A16" s="57" t="s">
        <v>14</v>
      </c>
      <c r="B16" s="53">
        <v>34</v>
      </c>
    </row>
    <row r="17" spans="1:2" x14ac:dyDescent="0.25">
      <c r="A17" s="57" t="s">
        <v>15</v>
      </c>
      <c r="B17" s="53">
        <v>340</v>
      </c>
    </row>
    <row r="18" spans="1:2" x14ac:dyDescent="0.25">
      <c r="A18" s="57" t="s">
        <v>16</v>
      </c>
      <c r="B18" s="53">
        <v>108</v>
      </c>
    </row>
    <row r="19" spans="1:2" x14ac:dyDescent="0.25">
      <c r="A19" s="57" t="s">
        <v>17</v>
      </c>
      <c r="B19" s="53">
        <v>1025</v>
      </c>
    </row>
    <row r="20" spans="1:2" x14ac:dyDescent="0.25">
      <c r="A20" s="57" t="s">
        <v>18</v>
      </c>
      <c r="B20" s="53">
        <v>216</v>
      </c>
    </row>
    <row r="21" spans="1:2" x14ac:dyDescent="0.25">
      <c r="A21" s="57" t="s">
        <v>19</v>
      </c>
      <c r="B21" s="53">
        <v>132</v>
      </c>
    </row>
    <row r="22" spans="1:2" x14ac:dyDescent="0.25">
      <c r="A22" s="57" t="s">
        <v>20</v>
      </c>
      <c r="B22" s="53">
        <v>111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681</v>
      </c>
    </row>
    <row r="25" spans="1:2" x14ac:dyDescent="0.25">
      <c r="A25" s="57" t="s">
        <v>23</v>
      </c>
      <c r="B25" s="53">
        <v>388</v>
      </c>
    </row>
    <row r="26" spans="1:2" x14ac:dyDescent="0.25">
      <c r="A26" s="57" t="s">
        <v>24</v>
      </c>
      <c r="B26" s="53">
        <v>580</v>
      </c>
    </row>
    <row r="27" spans="1:2" x14ac:dyDescent="0.25">
      <c r="A27" s="57" t="s">
        <v>25</v>
      </c>
      <c r="B27" s="53">
        <v>1993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103</v>
      </c>
    </row>
    <row r="30" spans="1:2" x14ac:dyDescent="0.25">
      <c r="A30" s="57" t="s">
        <v>28</v>
      </c>
      <c r="B30" s="53">
        <v>976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329</v>
      </c>
    </row>
    <row r="33" spans="1:2" x14ac:dyDescent="0.25">
      <c r="A33" s="57" t="s">
        <v>31</v>
      </c>
      <c r="B33" s="53">
        <v>1739</v>
      </c>
    </row>
    <row r="34" spans="1:2" x14ac:dyDescent="0.25">
      <c r="A34" s="57" t="s">
        <v>32</v>
      </c>
      <c r="B34" s="53">
        <v>554</v>
      </c>
    </row>
    <row r="35" spans="1:2" x14ac:dyDescent="0.25">
      <c r="A35" s="57" t="s">
        <v>33</v>
      </c>
      <c r="B35" s="53">
        <v>1957</v>
      </c>
    </row>
    <row r="36" spans="1:2" x14ac:dyDescent="0.25">
      <c r="A36" s="57" t="s">
        <v>34</v>
      </c>
      <c r="B36" s="53">
        <v>372</v>
      </c>
    </row>
    <row r="37" spans="1:2" x14ac:dyDescent="0.25">
      <c r="A37" s="57" t="s">
        <v>35</v>
      </c>
      <c r="B37" s="53">
        <v>1363</v>
      </c>
    </row>
    <row r="38" spans="1:2" x14ac:dyDescent="0.25">
      <c r="A38" s="57" t="s">
        <v>36</v>
      </c>
      <c r="B38" s="53">
        <v>67</v>
      </c>
    </row>
    <row r="39" spans="1:2" x14ac:dyDescent="0.25">
      <c r="A39" s="57" t="s">
        <v>37</v>
      </c>
      <c r="B39" s="53">
        <v>31</v>
      </c>
    </row>
    <row r="40" spans="1:2" x14ac:dyDescent="0.25">
      <c r="A40" s="57" t="s">
        <v>38</v>
      </c>
      <c r="B40" s="53">
        <v>287</v>
      </c>
    </row>
    <row r="41" spans="1:2" x14ac:dyDescent="0.25">
      <c r="A41" s="57" t="s">
        <v>39</v>
      </c>
      <c r="B41" s="53">
        <v>132</v>
      </c>
    </row>
    <row r="42" spans="1:2" x14ac:dyDescent="0.25">
      <c r="A42" s="57" t="s">
        <v>40</v>
      </c>
      <c r="B42" s="53">
        <v>2982</v>
      </c>
    </row>
    <row r="43" spans="1:2" x14ac:dyDescent="0.25">
      <c r="A43" s="57" t="s">
        <v>41</v>
      </c>
      <c r="B43" s="53">
        <v>443</v>
      </c>
    </row>
    <row r="44" spans="1:2" x14ac:dyDescent="0.25">
      <c r="A44" s="57" t="s">
        <v>42</v>
      </c>
      <c r="B44" s="53">
        <v>711</v>
      </c>
    </row>
    <row r="45" spans="1:2" x14ac:dyDescent="0.25">
      <c r="A45" s="57" t="s">
        <v>43</v>
      </c>
      <c r="B45" s="53">
        <v>271</v>
      </c>
    </row>
    <row r="46" spans="1:2" x14ac:dyDescent="0.25">
      <c r="A46" s="57" t="s">
        <v>44</v>
      </c>
      <c r="B46" s="53">
        <v>439</v>
      </c>
    </row>
    <row r="47" spans="1:2" x14ac:dyDescent="0.25">
      <c r="A47" s="57" t="s">
        <v>45</v>
      </c>
      <c r="B47" s="53">
        <v>134</v>
      </c>
    </row>
    <row r="48" spans="1:2" x14ac:dyDescent="0.25">
      <c r="A48" s="57" t="s">
        <v>46</v>
      </c>
      <c r="B48" s="53">
        <v>306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686</v>
      </c>
    </row>
    <row r="51" spans="1:2" x14ac:dyDescent="0.25">
      <c r="A51" s="57" t="s">
        <v>49</v>
      </c>
      <c r="B51" s="53">
        <v>151</v>
      </c>
    </row>
    <row r="52" spans="1:2" x14ac:dyDescent="0.25">
      <c r="A52" s="57" t="s">
        <v>50</v>
      </c>
      <c r="B52" s="53">
        <v>883</v>
      </c>
    </row>
    <row r="53" spans="1:2" x14ac:dyDescent="0.25">
      <c r="A53" s="52" t="s">
        <v>51</v>
      </c>
      <c r="B53" s="58">
        <v>50</v>
      </c>
    </row>
    <row r="54" spans="1:2" x14ac:dyDescent="0.25">
      <c r="A54" s="52" t="s">
        <v>52</v>
      </c>
      <c r="B54" s="58">
        <v>317</v>
      </c>
    </row>
    <row r="55" spans="1:2" x14ac:dyDescent="0.25">
      <c r="A55" s="52" t="s">
        <v>53</v>
      </c>
      <c r="B55" s="58">
        <v>595</v>
      </c>
    </row>
    <row r="56" spans="1:2" x14ac:dyDescent="0.25">
      <c r="A56" s="52" t="s">
        <v>54</v>
      </c>
      <c r="B56" s="58">
        <v>379</v>
      </c>
    </row>
    <row r="57" spans="1:2" x14ac:dyDescent="0.25">
      <c r="A57" s="52" t="s">
        <v>55</v>
      </c>
      <c r="B57" s="58">
        <v>143</v>
      </c>
    </row>
    <row r="58" spans="1:2" x14ac:dyDescent="0.25">
      <c r="A58" s="52" t="s">
        <v>56</v>
      </c>
      <c r="B58" s="58">
        <v>66</v>
      </c>
    </row>
    <row r="59" spans="1:2" x14ac:dyDescent="0.25">
      <c r="A59" s="52" t="s">
        <v>57</v>
      </c>
      <c r="B59" s="58">
        <v>181</v>
      </c>
    </row>
    <row r="60" spans="1:2" x14ac:dyDescent="0.25">
      <c r="A60" s="52" t="s">
        <v>58</v>
      </c>
      <c r="B60" s="58">
        <v>230</v>
      </c>
    </row>
    <row r="61" spans="1:2" x14ac:dyDescent="0.25">
      <c r="A61" s="52" t="s">
        <v>59</v>
      </c>
      <c r="B61" s="58">
        <v>7217</v>
      </c>
    </row>
    <row r="62" spans="1:2" x14ac:dyDescent="0.25">
      <c r="A62" s="52" t="s">
        <v>60</v>
      </c>
      <c r="B62" s="58">
        <v>41</v>
      </c>
    </row>
    <row r="63" spans="1:2" x14ac:dyDescent="0.25">
      <c r="A63" s="52" t="s">
        <v>61</v>
      </c>
      <c r="B63" s="58">
        <v>185</v>
      </c>
    </row>
    <row r="64" spans="1:2" x14ac:dyDescent="0.25">
      <c r="A64" s="52" t="s">
        <v>62</v>
      </c>
      <c r="B64" s="58">
        <v>302</v>
      </c>
    </row>
    <row r="65" spans="1:2" x14ac:dyDescent="0.25">
      <c r="A65" s="52" t="s">
        <v>63</v>
      </c>
      <c r="B65" s="58">
        <v>610</v>
      </c>
    </row>
    <row r="66" spans="1:2" x14ac:dyDescent="0.25">
      <c r="A66" s="52" t="s">
        <v>64</v>
      </c>
      <c r="B66" s="58">
        <v>1076</v>
      </c>
    </row>
    <row r="67" spans="1:2" x14ac:dyDescent="0.25">
      <c r="A67" s="52" t="s">
        <v>65</v>
      </c>
      <c r="B67" s="58">
        <v>145</v>
      </c>
    </row>
    <row r="68" spans="1:2" x14ac:dyDescent="0.25">
      <c r="A68" s="52" t="s">
        <v>66</v>
      </c>
      <c r="B68" s="58">
        <v>674</v>
      </c>
    </row>
    <row r="69" spans="1:2" x14ac:dyDescent="0.25">
      <c r="A69" s="52" t="s">
        <v>67</v>
      </c>
      <c r="B69" s="58">
        <v>386</v>
      </c>
    </row>
    <row r="70" spans="1:2" x14ac:dyDescent="0.25">
      <c r="A70" s="52" t="s">
        <v>68</v>
      </c>
      <c r="B70" s="58">
        <v>54</v>
      </c>
    </row>
    <row r="71" spans="1:2" x14ac:dyDescent="0.25">
      <c r="A71" s="52" t="s">
        <v>69</v>
      </c>
      <c r="B71" s="58">
        <v>305</v>
      </c>
    </row>
    <row r="72" spans="1:2" x14ac:dyDescent="0.25">
      <c r="A72" s="52" t="s">
        <v>70</v>
      </c>
      <c r="B72" s="58">
        <v>258</v>
      </c>
    </row>
    <row r="73" spans="1:2" x14ac:dyDescent="0.25">
      <c r="A73" s="52" t="s">
        <v>71</v>
      </c>
      <c r="B73" s="58">
        <v>60</v>
      </c>
    </row>
    <row r="74" spans="1:2" x14ac:dyDescent="0.25">
      <c r="A74" s="52" t="s">
        <v>72</v>
      </c>
      <c r="B74" s="58">
        <v>212</v>
      </c>
    </row>
    <row r="75" spans="1:2" x14ac:dyDescent="0.25">
      <c r="A75" s="52" t="s">
        <v>73</v>
      </c>
      <c r="B75" s="58">
        <v>1083</v>
      </c>
    </row>
    <row r="76" spans="1:2" x14ac:dyDescent="0.25">
      <c r="A76" s="52" t="s">
        <v>74</v>
      </c>
      <c r="B76" s="58">
        <v>66</v>
      </c>
    </row>
    <row r="77" spans="1:2" x14ac:dyDescent="0.25">
      <c r="A77" s="52" t="s">
        <v>75</v>
      </c>
      <c r="B77" s="58">
        <v>1011</v>
      </c>
    </row>
    <row r="78" spans="1:2" x14ac:dyDescent="0.25">
      <c r="A78" s="52" t="s">
        <v>76</v>
      </c>
      <c r="B78" s="58">
        <v>379</v>
      </c>
    </row>
    <row r="79" spans="1:2" x14ac:dyDescent="0.25">
      <c r="A79" s="52" t="s">
        <v>77</v>
      </c>
      <c r="B79" s="58">
        <v>1229</v>
      </c>
    </row>
    <row r="80" spans="1:2" x14ac:dyDescent="0.25">
      <c r="A80" s="52" t="s">
        <v>78</v>
      </c>
      <c r="B80" s="58">
        <v>503</v>
      </c>
    </row>
    <row r="81" spans="1:2" x14ac:dyDescent="0.25">
      <c r="A81" s="52" t="s">
        <v>79</v>
      </c>
      <c r="B81" s="58">
        <v>901</v>
      </c>
    </row>
    <row r="82" spans="1:2" x14ac:dyDescent="0.25">
      <c r="A82" s="52" t="s">
        <v>80</v>
      </c>
      <c r="B82" s="58">
        <v>313</v>
      </c>
    </row>
    <row r="83" spans="1:2" x14ac:dyDescent="0.25">
      <c r="A83" s="52" t="s">
        <v>81</v>
      </c>
      <c r="B83" s="58">
        <v>438</v>
      </c>
    </row>
    <row r="84" spans="1:2" x14ac:dyDescent="0.25">
      <c r="A84" s="52" t="s">
        <v>82</v>
      </c>
      <c r="B84" s="58">
        <v>261</v>
      </c>
    </row>
    <row r="85" spans="1:2" x14ac:dyDescent="0.25">
      <c r="A85" s="52" t="s">
        <v>83</v>
      </c>
      <c r="B85" s="58">
        <v>332</v>
      </c>
    </row>
    <row r="86" spans="1:2" x14ac:dyDescent="0.25">
      <c r="A86" s="52" t="s">
        <v>84</v>
      </c>
      <c r="B86" s="58">
        <v>212</v>
      </c>
    </row>
    <row r="87" spans="1:2" x14ac:dyDescent="0.25">
      <c r="A87" s="52" t="s">
        <v>85</v>
      </c>
      <c r="B87" s="58">
        <v>336</v>
      </c>
    </row>
    <row r="88" spans="1:2" x14ac:dyDescent="0.25">
      <c r="A88" s="52" t="s">
        <v>86</v>
      </c>
      <c r="B88" s="58">
        <v>52</v>
      </c>
    </row>
    <row r="89" spans="1:2" x14ac:dyDescent="0.25">
      <c r="A89" s="52" t="s">
        <v>87</v>
      </c>
      <c r="B89" s="58">
        <v>110</v>
      </c>
    </row>
    <row r="90" spans="1:2" x14ac:dyDescent="0.25">
      <c r="A90" s="52" t="s">
        <v>88</v>
      </c>
      <c r="B90" s="58">
        <v>28</v>
      </c>
    </row>
    <row r="91" spans="1:2" x14ac:dyDescent="0.25">
      <c r="A91" s="52" t="s">
        <v>89</v>
      </c>
      <c r="B91" s="58">
        <v>756</v>
      </c>
    </row>
    <row r="92" spans="1:2" x14ac:dyDescent="0.25">
      <c r="A92" s="52" t="s">
        <v>90</v>
      </c>
      <c r="B92" s="58">
        <v>469</v>
      </c>
    </row>
    <row r="93" spans="1:2" x14ac:dyDescent="0.25">
      <c r="A93" s="52" t="s">
        <v>91</v>
      </c>
      <c r="B93" s="58">
        <v>2665</v>
      </c>
    </row>
    <row r="94" spans="1:2" x14ac:dyDescent="0.25">
      <c r="A94" s="52" t="s">
        <v>92</v>
      </c>
      <c r="B94" s="58">
        <v>151</v>
      </c>
    </row>
    <row r="95" spans="1:2" x14ac:dyDescent="0.25">
      <c r="A95" s="52" t="s">
        <v>93</v>
      </c>
      <c r="B95" s="58">
        <v>50</v>
      </c>
    </row>
    <row r="96" spans="1:2" x14ac:dyDescent="0.25">
      <c r="A96" s="52" t="s">
        <v>94</v>
      </c>
      <c r="B96" s="58">
        <v>123</v>
      </c>
    </row>
    <row r="97" spans="1:2" x14ac:dyDescent="0.25">
      <c r="A97" s="52" t="s">
        <v>95</v>
      </c>
      <c r="B97" s="58">
        <v>834</v>
      </c>
    </row>
    <row r="98" spans="1:2" x14ac:dyDescent="0.25">
      <c r="A98" s="52" t="s">
        <v>96</v>
      </c>
      <c r="B98" s="58">
        <v>282</v>
      </c>
    </row>
    <row r="99" spans="1:2" x14ac:dyDescent="0.25">
      <c r="A99" s="52" t="s">
        <v>97</v>
      </c>
      <c r="B99" s="58">
        <v>590</v>
      </c>
    </row>
    <row r="100" spans="1:2" x14ac:dyDescent="0.25">
      <c r="A100" s="52" t="s">
        <v>98</v>
      </c>
      <c r="B100" s="58">
        <v>205</v>
      </c>
    </row>
    <row r="101" spans="1:2" x14ac:dyDescent="0.25">
      <c r="A101" s="52" t="s">
        <v>99</v>
      </c>
      <c r="B101" s="58">
        <v>77</v>
      </c>
    </row>
    <row r="102" spans="1:2" x14ac:dyDescent="0.25">
      <c r="A102" s="54" t="s">
        <v>101</v>
      </c>
      <c r="B102" s="59">
        <v>53639</v>
      </c>
    </row>
    <row r="103" spans="1:2" x14ac:dyDescent="0.25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44140625" style="50" customWidth="1"/>
    <col min="16132" max="16384" width="9.109375" style="50"/>
  </cols>
  <sheetData>
    <row r="1" spans="1:30" ht="15.75" customHeight="1" x14ac:dyDescent="0.3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187</v>
      </c>
    </row>
    <row r="4" spans="1:30" x14ac:dyDescent="0.25">
      <c r="A4" s="52" t="s">
        <v>2</v>
      </c>
      <c r="B4" s="53">
        <v>32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100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257</v>
      </c>
    </row>
    <row r="9" spans="1:30" x14ac:dyDescent="0.25">
      <c r="A9" s="52" t="s">
        <v>7</v>
      </c>
      <c r="B9" s="53">
        <v>127</v>
      </c>
    </row>
    <row r="10" spans="1:30" x14ac:dyDescent="0.25">
      <c r="A10" s="52" t="s">
        <v>8</v>
      </c>
      <c r="B10" s="53">
        <v>243</v>
      </c>
    </row>
    <row r="11" spans="1:30" x14ac:dyDescent="0.25">
      <c r="A11" s="52" t="s">
        <v>9</v>
      </c>
      <c r="B11" s="53">
        <v>403</v>
      </c>
    </row>
    <row r="12" spans="1:30" x14ac:dyDescent="0.25">
      <c r="A12" s="52" t="s">
        <v>10</v>
      </c>
      <c r="B12" s="53">
        <v>1234</v>
      </c>
    </row>
    <row r="13" spans="1:30" x14ac:dyDescent="0.25">
      <c r="A13" s="52" t="s">
        <v>11</v>
      </c>
      <c r="B13" s="53">
        <v>371</v>
      </c>
    </row>
    <row r="14" spans="1:30" x14ac:dyDescent="0.25">
      <c r="A14" s="52" t="s">
        <v>12</v>
      </c>
      <c r="B14" s="53">
        <v>822</v>
      </c>
    </row>
    <row r="15" spans="1:30" x14ac:dyDescent="0.25">
      <c r="A15" s="52" t="s">
        <v>13</v>
      </c>
      <c r="B15" s="53">
        <v>463</v>
      </c>
    </row>
    <row r="16" spans="1:30" x14ac:dyDescent="0.25">
      <c r="A16" s="52" t="s">
        <v>14</v>
      </c>
      <c r="B16" s="53">
        <v>41</v>
      </c>
    </row>
    <row r="17" spans="1:2" x14ac:dyDescent="0.25">
      <c r="A17" s="52" t="s">
        <v>15</v>
      </c>
      <c r="B17" s="53">
        <v>314</v>
      </c>
    </row>
    <row r="18" spans="1:2" x14ac:dyDescent="0.25">
      <c r="A18" s="52" t="s">
        <v>16</v>
      </c>
      <c r="B18" s="53">
        <v>85</v>
      </c>
    </row>
    <row r="19" spans="1:2" x14ac:dyDescent="0.25">
      <c r="A19" s="52" t="s">
        <v>17</v>
      </c>
      <c r="B19" s="53">
        <v>974</v>
      </c>
    </row>
    <row r="20" spans="1:2" x14ac:dyDescent="0.25">
      <c r="A20" s="52" t="s">
        <v>18</v>
      </c>
      <c r="B20" s="53">
        <v>207</v>
      </c>
    </row>
    <row r="21" spans="1:2" x14ac:dyDescent="0.25">
      <c r="A21" s="52" t="s">
        <v>19</v>
      </c>
      <c r="B21" s="53">
        <v>116</v>
      </c>
    </row>
    <row r="22" spans="1:2" x14ac:dyDescent="0.25">
      <c r="A22" s="52" t="s">
        <v>20</v>
      </c>
      <c r="B22" s="53">
        <v>106</v>
      </c>
    </row>
    <row r="23" spans="1:2" x14ac:dyDescent="0.25">
      <c r="A23" s="52" t="s">
        <v>21</v>
      </c>
      <c r="B23" s="53">
        <v>47</v>
      </c>
    </row>
    <row r="24" spans="1:2" x14ac:dyDescent="0.25">
      <c r="A24" s="52" t="s">
        <v>22</v>
      </c>
      <c r="B24" s="53">
        <v>647</v>
      </c>
    </row>
    <row r="25" spans="1:2" x14ac:dyDescent="0.25">
      <c r="A25" s="52" t="s">
        <v>23</v>
      </c>
      <c r="B25" s="53">
        <v>376</v>
      </c>
    </row>
    <row r="26" spans="1:2" x14ac:dyDescent="0.25">
      <c r="A26" s="52" t="s">
        <v>24</v>
      </c>
      <c r="B26" s="53">
        <v>502</v>
      </c>
    </row>
    <row r="27" spans="1:2" x14ac:dyDescent="0.25">
      <c r="A27" s="52" t="s">
        <v>25</v>
      </c>
      <c r="B27" s="53">
        <v>1576</v>
      </c>
    </row>
    <row r="28" spans="1:2" x14ac:dyDescent="0.25">
      <c r="A28" s="52" t="s">
        <v>26</v>
      </c>
      <c r="B28" s="53">
        <v>75</v>
      </c>
    </row>
    <row r="29" spans="1:2" x14ac:dyDescent="0.25">
      <c r="A29" s="52" t="s">
        <v>27</v>
      </c>
      <c r="B29" s="53">
        <v>101</v>
      </c>
    </row>
    <row r="30" spans="1:2" x14ac:dyDescent="0.25">
      <c r="A30" s="52" t="s">
        <v>28</v>
      </c>
      <c r="B30" s="53">
        <v>860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302</v>
      </c>
    </row>
    <row r="33" spans="1:2" x14ac:dyDescent="0.25">
      <c r="A33" s="52" t="s">
        <v>31</v>
      </c>
      <c r="B33" s="53">
        <v>1409</v>
      </c>
    </row>
    <row r="34" spans="1:2" x14ac:dyDescent="0.25">
      <c r="A34" s="52" t="s">
        <v>32</v>
      </c>
      <c r="B34" s="53">
        <v>455</v>
      </c>
    </row>
    <row r="35" spans="1:2" x14ac:dyDescent="0.25">
      <c r="A35" s="52" t="s">
        <v>33</v>
      </c>
      <c r="B35" s="53">
        <v>1742</v>
      </c>
    </row>
    <row r="36" spans="1:2" x14ac:dyDescent="0.25">
      <c r="A36" s="52" t="s">
        <v>34</v>
      </c>
      <c r="B36" s="53">
        <v>321</v>
      </c>
    </row>
    <row r="37" spans="1:2" x14ac:dyDescent="0.25">
      <c r="A37" s="52" t="s">
        <v>35</v>
      </c>
      <c r="B37" s="53">
        <v>1222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33</v>
      </c>
    </row>
    <row r="40" spans="1:2" x14ac:dyDescent="0.25">
      <c r="A40" s="52" t="s">
        <v>38</v>
      </c>
      <c r="B40" s="53">
        <v>241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2886</v>
      </c>
    </row>
    <row r="43" spans="1:2" x14ac:dyDescent="0.25">
      <c r="A43" s="52" t="s">
        <v>41</v>
      </c>
      <c r="B43" s="53">
        <v>349</v>
      </c>
    </row>
    <row r="44" spans="1:2" x14ac:dyDescent="0.25">
      <c r="A44" s="52" t="s">
        <v>42</v>
      </c>
      <c r="B44" s="53">
        <v>699</v>
      </c>
    </row>
    <row r="45" spans="1:2" x14ac:dyDescent="0.25">
      <c r="A45" s="52" t="s">
        <v>43</v>
      </c>
      <c r="B45" s="53">
        <v>219</v>
      </c>
    </row>
    <row r="46" spans="1:2" x14ac:dyDescent="0.25">
      <c r="A46" s="52" t="s">
        <v>44</v>
      </c>
      <c r="B46" s="53">
        <v>369</v>
      </c>
    </row>
    <row r="47" spans="1:2" x14ac:dyDescent="0.25">
      <c r="A47" s="52" t="s">
        <v>45</v>
      </c>
      <c r="B47" s="53">
        <v>130</v>
      </c>
    </row>
    <row r="48" spans="1:2" x14ac:dyDescent="0.25">
      <c r="A48" s="52" t="s">
        <v>46</v>
      </c>
      <c r="B48" s="53">
        <v>236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611</v>
      </c>
    </row>
    <row r="51" spans="1:2" x14ac:dyDescent="0.25">
      <c r="A51" s="52" t="s">
        <v>49</v>
      </c>
      <c r="B51" s="53">
        <v>118</v>
      </c>
    </row>
    <row r="52" spans="1:2" x14ac:dyDescent="0.25">
      <c r="A52" s="52" t="s">
        <v>50</v>
      </c>
      <c r="B52" s="53">
        <v>764</v>
      </c>
    </row>
    <row r="53" spans="1:2" x14ac:dyDescent="0.25">
      <c r="A53" s="52" t="s">
        <v>51</v>
      </c>
      <c r="B53" s="53">
        <v>44</v>
      </c>
    </row>
    <row r="54" spans="1:2" x14ac:dyDescent="0.25">
      <c r="A54" s="52" t="s">
        <v>52</v>
      </c>
      <c r="B54" s="53">
        <v>276</v>
      </c>
    </row>
    <row r="55" spans="1:2" x14ac:dyDescent="0.25">
      <c r="A55" s="52" t="s">
        <v>53</v>
      </c>
      <c r="B55" s="53">
        <v>576</v>
      </c>
    </row>
    <row r="56" spans="1:2" x14ac:dyDescent="0.25">
      <c r="A56" s="52" t="s">
        <v>54</v>
      </c>
      <c r="B56" s="53">
        <v>341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75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235</v>
      </c>
    </row>
    <row r="61" spans="1:2" x14ac:dyDescent="0.25">
      <c r="A61" s="52" t="s">
        <v>59</v>
      </c>
      <c r="B61" s="53">
        <v>5252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153</v>
      </c>
    </row>
    <row r="64" spans="1:2" x14ac:dyDescent="0.25">
      <c r="A64" s="52" t="s">
        <v>62</v>
      </c>
      <c r="B64" s="53">
        <v>281</v>
      </c>
    </row>
    <row r="65" spans="1:2" x14ac:dyDescent="0.25">
      <c r="A65" s="52" t="s">
        <v>63</v>
      </c>
      <c r="B65" s="53">
        <v>528</v>
      </c>
    </row>
    <row r="66" spans="1:2" x14ac:dyDescent="0.25">
      <c r="A66" s="52" t="s">
        <v>64</v>
      </c>
      <c r="B66" s="53">
        <v>801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597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244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54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987</v>
      </c>
    </row>
    <row r="76" spans="1:2" x14ac:dyDescent="0.25">
      <c r="A76" s="52" t="s">
        <v>74</v>
      </c>
      <c r="B76" s="53">
        <v>47</v>
      </c>
    </row>
    <row r="77" spans="1:2" x14ac:dyDescent="0.25">
      <c r="A77" s="52" t="s">
        <v>75</v>
      </c>
      <c r="B77" s="53">
        <v>856</v>
      </c>
    </row>
    <row r="78" spans="1:2" x14ac:dyDescent="0.25">
      <c r="A78" s="52" t="s">
        <v>76</v>
      </c>
      <c r="B78" s="53">
        <v>348</v>
      </c>
    </row>
    <row r="79" spans="1:2" x14ac:dyDescent="0.25">
      <c r="A79" s="52" t="s">
        <v>77</v>
      </c>
      <c r="B79" s="53">
        <v>1121</v>
      </c>
    </row>
    <row r="80" spans="1:2" x14ac:dyDescent="0.25">
      <c r="A80" s="52" t="s">
        <v>78</v>
      </c>
      <c r="B80" s="53">
        <v>439</v>
      </c>
    </row>
    <row r="81" spans="1:2" x14ac:dyDescent="0.25">
      <c r="A81" s="52" t="s">
        <v>79</v>
      </c>
      <c r="B81" s="53">
        <v>749</v>
      </c>
    </row>
    <row r="82" spans="1:2" x14ac:dyDescent="0.25">
      <c r="A82" s="52" t="s">
        <v>80</v>
      </c>
      <c r="B82" s="53">
        <v>299</v>
      </c>
    </row>
    <row r="83" spans="1:2" x14ac:dyDescent="0.25">
      <c r="A83" s="52" t="s">
        <v>81</v>
      </c>
      <c r="B83" s="53">
        <v>359</v>
      </c>
    </row>
    <row r="84" spans="1:2" x14ac:dyDescent="0.25">
      <c r="A84" s="52" t="s">
        <v>82</v>
      </c>
      <c r="B84" s="53">
        <v>225</v>
      </c>
    </row>
    <row r="85" spans="1:2" x14ac:dyDescent="0.25">
      <c r="A85" s="52" t="s">
        <v>83</v>
      </c>
      <c r="B85" s="53">
        <v>337</v>
      </c>
    </row>
    <row r="86" spans="1:2" x14ac:dyDescent="0.25">
      <c r="A86" s="52" t="s">
        <v>84</v>
      </c>
      <c r="B86" s="53">
        <v>208</v>
      </c>
    </row>
    <row r="87" spans="1:2" x14ac:dyDescent="0.25">
      <c r="A87" s="52" t="s">
        <v>85</v>
      </c>
      <c r="B87" s="53">
        <v>355</v>
      </c>
    </row>
    <row r="88" spans="1:2" x14ac:dyDescent="0.25">
      <c r="A88" s="52" t="s">
        <v>86</v>
      </c>
      <c r="B88" s="53">
        <v>57</v>
      </c>
    </row>
    <row r="89" spans="1:2" x14ac:dyDescent="0.25">
      <c r="A89" s="52" t="s">
        <v>87</v>
      </c>
      <c r="B89" s="53">
        <v>126</v>
      </c>
    </row>
    <row r="90" spans="1:2" x14ac:dyDescent="0.25">
      <c r="A90" s="52" t="s">
        <v>88</v>
      </c>
      <c r="B90" s="53">
        <v>21</v>
      </c>
    </row>
    <row r="91" spans="1:2" x14ac:dyDescent="0.25">
      <c r="A91" s="52" t="s">
        <v>89</v>
      </c>
      <c r="B91" s="53">
        <v>673</v>
      </c>
    </row>
    <row r="92" spans="1:2" x14ac:dyDescent="0.25">
      <c r="A92" s="52" t="s">
        <v>90</v>
      </c>
      <c r="B92" s="53">
        <v>341</v>
      </c>
    </row>
    <row r="93" spans="1:2" x14ac:dyDescent="0.25">
      <c r="A93" s="52" t="s">
        <v>91</v>
      </c>
      <c r="B93" s="53">
        <v>2624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117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262</v>
      </c>
    </row>
    <row r="99" spans="1:2" x14ac:dyDescent="0.25">
      <c r="A99" s="52" t="s">
        <v>97</v>
      </c>
      <c r="B99" s="53">
        <v>517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66</v>
      </c>
    </row>
    <row r="102" spans="1:2" x14ac:dyDescent="0.25">
      <c r="A102" s="54" t="s">
        <v>101</v>
      </c>
      <c r="B102" s="55">
        <v>46368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181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166</v>
      </c>
    </row>
    <row r="6" spans="1:30" x14ac:dyDescent="0.25">
      <c r="A6" s="57" t="s">
        <v>4</v>
      </c>
      <c r="B6" s="53">
        <v>99</v>
      </c>
    </row>
    <row r="7" spans="1:30" x14ac:dyDescent="0.25">
      <c r="A7" s="57" t="s">
        <v>5</v>
      </c>
      <c r="B7" s="53">
        <v>63</v>
      </c>
    </row>
    <row r="8" spans="1:30" x14ac:dyDescent="0.25">
      <c r="A8" s="57" t="s">
        <v>6</v>
      </c>
      <c r="B8" s="53">
        <v>307</v>
      </c>
    </row>
    <row r="9" spans="1:30" x14ac:dyDescent="0.25">
      <c r="A9" s="57" t="s">
        <v>7</v>
      </c>
      <c r="B9" s="53">
        <v>121</v>
      </c>
    </row>
    <row r="10" spans="1:30" x14ac:dyDescent="0.25">
      <c r="A10" s="57" t="s">
        <v>8</v>
      </c>
      <c r="B10" s="53">
        <v>201</v>
      </c>
    </row>
    <row r="11" spans="1:30" x14ac:dyDescent="0.25">
      <c r="A11" s="57" t="s">
        <v>9</v>
      </c>
      <c r="B11" s="53">
        <v>450</v>
      </c>
    </row>
    <row r="12" spans="1:30" x14ac:dyDescent="0.25">
      <c r="A12" s="57" t="s">
        <v>10</v>
      </c>
      <c r="B12" s="53">
        <v>1401</v>
      </c>
    </row>
    <row r="13" spans="1:30" x14ac:dyDescent="0.25">
      <c r="A13" s="57" t="s">
        <v>11</v>
      </c>
      <c r="B13" s="53">
        <v>386</v>
      </c>
    </row>
    <row r="14" spans="1:30" x14ac:dyDescent="0.25">
      <c r="A14" s="57" t="s">
        <v>12</v>
      </c>
      <c r="B14" s="53">
        <v>959</v>
      </c>
    </row>
    <row r="15" spans="1:30" x14ac:dyDescent="0.25">
      <c r="A15" s="57" t="s">
        <v>13</v>
      </c>
      <c r="B15" s="53">
        <v>513</v>
      </c>
    </row>
    <row r="16" spans="1:30" x14ac:dyDescent="0.25">
      <c r="A16" s="57" t="s">
        <v>14</v>
      </c>
      <c r="B16" s="53">
        <v>30</v>
      </c>
    </row>
    <row r="17" spans="1:2" x14ac:dyDescent="0.25">
      <c r="A17" s="57" t="s">
        <v>15</v>
      </c>
      <c r="B17" s="53">
        <v>381</v>
      </c>
    </row>
    <row r="18" spans="1:2" x14ac:dyDescent="0.25">
      <c r="A18" s="57" t="s">
        <v>16</v>
      </c>
      <c r="B18" s="53">
        <v>103</v>
      </c>
    </row>
    <row r="19" spans="1:2" x14ac:dyDescent="0.25">
      <c r="A19" s="57" t="s">
        <v>17</v>
      </c>
      <c r="B19" s="53">
        <v>1067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125</v>
      </c>
    </row>
    <row r="22" spans="1:2" x14ac:dyDescent="0.25">
      <c r="A22" s="57" t="s">
        <v>20</v>
      </c>
      <c r="B22" s="53">
        <v>100</v>
      </c>
    </row>
    <row r="23" spans="1:2" x14ac:dyDescent="0.25">
      <c r="A23" s="57" t="s">
        <v>21</v>
      </c>
      <c r="B23" s="53">
        <v>41</v>
      </c>
    </row>
    <row r="24" spans="1:2" x14ac:dyDescent="0.25">
      <c r="A24" s="57" t="s">
        <v>22</v>
      </c>
      <c r="B24" s="53">
        <v>697</v>
      </c>
    </row>
    <row r="25" spans="1:2" x14ac:dyDescent="0.25">
      <c r="A25" s="57" t="s">
        <v>23</v>
      </c>
      <c r="B25" s="53">
        <v>368</v>
      </c>
    </row>
    <row r="26" spans="1:2" x14ac:dyDescent="0.25">
      <c r="A26" s="57" t="s">
        <v>24</v>
      </c>
      <c r="B26" s="53">
        <v>525</v>
      </c>
    </row>
    <row r="27" spans="1:2" x14ac:dyDescent="0.25">
      <c r="A27" s="57" t="s">
        <v>25</v>
      </c>
      <c r="B27" s="53">
        <v>1596</v>
      </c>
    </row>
    <row r="28" spans="1:2" x14ac:dyDescent="0.25">
      <c r="A28" s="57" t="s">
        <v>26</v>
      </c>
      <c r="B28" s="53">
        <v>88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889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322</v>
      </c>
    </row>
    <row r="33" spans="1:2" x14ac:dyDescent="0.25">
      <c r="A33" s="57" t="s">
        <v>31</v>
      </c>
      <c r="B33" s="53">
        <v>1640</v>
      </c>
    </row>
    <row r="34" spans="1:2" x14ac:dyDescent="0.25">
      <c r="A34" s="57" t="s">
        <v>32</v>
      </c>
      <c r="B34" s="53">
        <v>525</v>
      </c>
    </row>
    <row r="35" spans="1:2" x14ac:dyDescent="0.25">
      <c r="A35" s="57" t="s">
        <v>33</v>
      </c>
      <c r="B35" s="53">
        <v>1881</v>
      </c>
    </row>
    <row r="36" spans="1:2" x14ac:dyDescent="0.25">
      <c r="A36" s="57" t="s">
        <v>34</v>
      </c>
      <c r="B36" s="53">
        <v>373</v>
      </c>
    </row>
    <row r="37" spans="1:2" x14ac:dyDescent="0.25">
      <c r="A37" s="57" t="s">
        <v>35</v>
      </c>
      <c r="B37" s="53">
        <v>1410</v>
      </c>
    </row>
    <row r="38" spans="1:2" x14ac:dyDescent="0.25">
      <c r="A38" s="57" t="s">
        <v>36</v>
      </c>
      <c r="B38" s="53">
        <v>51</v>
      </c>
    </row>
    <row r="39" spans="1:2" x14ac:dyDescent="0.25">
      <c r="A39" s="57" t="s">
        <v>37</v>
      </c>
      <c r="B39" s="53">
        <v>40</v>
      </c>
    </row>
    <row r="40" spans="1:2" x14ac:dyDescent="0.25">
      <c r="A40" s="57" t="s">
        <v>38</v>
      </c>
      <c r="B40" s="53">
        <v>246</v>
      </c>
    </row>
    <row r="41" spans="1:2" x14ac:dyDescent="0.25">
      <c r="A41" s="57" t="s">
        <v>39</v>
      </c>
      <c r="B41" s="53">
        <v>124</v>
      </c>
    </row>
    <row r="42" spans="1:2" x14ac:dyDescent="0.25">
      <c r="A42" s="57" t="s">
        <v>40</v>
      </c>
      <c r="B42" s="53">
        <v>3189</v>
      </c>
    </row>
    <row r="43" spans="1:2" x14ac:dyDescent="0.25">
      <c r="A43" s="57" t="s">
        <v>41</v>
      </c>
      <c r="B43" s="53">
        <v>390</v>
      </c>
    </row>
    <row r="44" spans="1:2" x14ac:dyDescent="0.25">
      <c r="A44" s="57" t="s">
        <v>42</v>
      </c>
      <c r="B44" s="53">
        <v>725</v>
      </c>
    </row>
    <row r="45" spans="1:2" x14ac:dyDescent="0.25">
      <c r="A45" s="57" t="s">
        <v>43</v>
      </c>
      <c r="B45" s="53">
        <v>266</v>
      </c>
    </row>
    <row r="46" spans="1:2" x14ac:dyDescent="0.25">
      <c r="A46" s="57" t="s">
        <v>44</v>
      </c>
      <c r="B46" s="53">
        <v>377</v>
      </c>
    </row>
    <row r="47" spans="1:2" x14ac:dyDescent="0.25">
      <c r="A47" s="57" t="s">
        <v>45</v>
      </c>
      <c r="B47" s="53">
        <v>147</v>
      </c>
    </row>
    <row r="48" spans="1:2" x14ac:dyDescent="0.25">
      <c r="A48" s="57" t="s">
        <v>46</v>
      </c>
      <c r="B48" s="53">
        <v>225</v>
      </c>
    </row>
    <row r="49" spans="1:2" x14ac:dyDescent="0.25">
      <c r="A49" s="57" t="s">
        <v>47</v>
      </c>
      <c r="B49" s="53">
        <v>20</v>
      </c>
    </row>
    <row r="50" spans="1:2" x14ac:dyDescent="0.25">
      <c r="A50" s="57" t="s">
        <v>48</v>
      </c>
      <c r="B50" s="53">
        <v>665</v>
      </c>
    </row>
    <row r="51" spans="1:2" x14ac:dyDescent="0.25">
      <c r="A51" s="57" t="s">
        <v>49</v>
      </c>
      <c r="B51" s="53">
        <v>143</v>
      </c>
    </row>
    <row r="52" spans="1:2" x14ac:dyDescent="0.25">
      <c r="A52" s="57" t="s">
        <v>50</v>
      </c>
      <c r="B52" s="53">
        <v>861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289</v>
      </c>
    </row>
    <row r="55" spans="1:2" x14ac:dyDescent="0.25">
      <c r="A55" s="52" t="s">
        <v>53</v>
      </c>
      <c r="B55" s="53">
        <v>613</v>
      </c>
    </row>
    <row r="56" spans="1:2" x14ac:dyDescent="0.25">
      <c r="A56" s="52" t="s">
        <v>54</v>
      </c>
      <c r="B56" s="53">
        <v>361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153</v>
      </c>
    </row>
    <row r="60" spans="1:2" x14ac:dyDescent="0.25">
      <c r="A60" s="52" t="s">
        <v>58</v>
      </c>
      <c r="B60" s="53">
        <v>247</v>
      </c>
    </row>
    <row r="61" spans="1:2" x14ac:dyDescent="0.25">
      <c r="A61" s="52" t="s">
        <v>59</v>
      </c>
      <c r="B61" s="53">
        <v>5903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148</v>
      </c>
    </row>
    <row r="64" spans="1:2" x14ac:dyDescent="0.25">
      <c r="A64" s="52" t="s">
        <v>62</v>
      </c>
      <c r="B64" s="53">
        <v>366</v>
      </c>
    </row>
    <row r="65" spans="1:2" x14ac:dyDescent="0.25">
      <c r="A65" s="52" t="s">
        <v>63</v>
      </c>
      <c r="B65" s="53">
        <v>545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151</v>
      </c>
    </row>
    <row r="68" spans="1:2" x14ac:dyDescent="0.25">
      <c r="A68" s="52" t="s">
        <v>66</v>
      </c>
      <c r="B68" s="53">
        <v>696</v>
      </c>
    </row>
    <row r="69" spans="1:2" x14ac:dyDescent="0.25">
      <c r="A69" s="52" t="s">
        <v>67</v>
      </c>
      <c r="B69" s="53">
        <v>358</v>
      </c>
    </row>
    <row r="70" spans="1:2" x14ac:dyDescent="0.25">
      <c r="A70" s="52" t="s">
        <v>68</v>
      </c>
      <c r="B70" s="53">
        <v>89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265</v>
      </c>
    </row>
    <row r="73" spans="1:2" x14ac:dyDescent="0.25">
      <c r="A73" s="52" t="s">
        <v>71</v>
      </c>
      <c r="B73" s="53">
        <v>74</v>
      </c>
    </row>
    <row r="74" spans="1:2" x14ac:dyDescent="0.25">
      <c r="A74" s="52" t="s">
        <v>72</v>
      </c>
      <c r="B74" s="53">
        <v>220</v>
      </c>
    </row>
    <row r="75" spans="1:2" x14ac:dyDescent="0.25">
      <c r="A75" s="52" t="s">
        <v>73</v>
      </c>
      <c r="B75" s="53">
        <v>1110</v>
      </c>
    </row>
    <row r="76" spans="1:2" x14ac:dyDescent="0.25">
      <c r="A76" s="52" t="s">
        <v>74</v>
      </c>
      <c r="B76" s="53">
        <v>61</v>
      </c>
    </row>
    <row r="77" spans="1:2" x14ac:dyDescent="0.25">
      <c r="A77" s="52" t="s">
        <v>75</v>
      </c>
      <c r="B77" s="53">
        <v>891</v>
      </c>
    </row>
    <row r="78" spans="1:2" x14ac:dyDescent="0.25">
      <c r="A78" s="52" t="s">
        <v>76</v>
      </c>
      <c r="B78" s="53">
        <v>384</v>
      </c>
    </row>
    <row r="79" spans="1:2" x14ac:dyDescent="0.25">
      <c r="A79" s="52" t="s">
        <v>77</v>
      </c>
      <c r="B79" s="53">
        <v>1227</v>
      </c>
    </row>
    <row r="80" spans="1:2" x14ac:dyDescent="0.25">
      <c r="A80" s="52" t="s">
        <v>78</v>
      </c>
      <c r="B80" s="53">
        <v>459</v>
      </c>
    </row>
    <row r="81" spans="1:2" x14ac:dyDescent="0.25">
      <c r="A81" s="52" t="s">
        <v>79</v>
      </c>
      <c r="B81" s="53">
        <v>777</v>
      </c>
    </row>
    <row r="82" spans="1:2" x14ac:dyDescent="0.25">
      <c r="A82" s="52" t="s">
        <v>80</v>
      </c>
      <c r="B82" s="53">
        <v>358</v>
      </c>
    </row>
    <row r="83" spans="1:2" x14ac:dyDescent="0.25">
      <c r="A83" s="52" t="s">
        <v>81</v>
      </c>
      <c r="B83" s="53">
        <v>397</v>
      </c>
    </row>
    <row r="84" spans="1:2" x14ac:dyDescent="0.25">
      <c r="A84" s="52" t="s">
        <v>82</v>
      </c>
      <c r="B84" s="53">
        <v>273</v>
      </c>
    </row>
    <row r="85" spans="1:2" x14ac:dyDescent="0.25">
      <c r="A85" s="52" t="s">
        <v>83</v>
      </c>
      <c r="B85" s="53">
        <v>291</v>
      </c>
    </row>
    <row r="86" spans="1:2" x14ac:dyDescent="0.25">
      <c r="A86" s="52" t="s">
        <v>84</v>
      </c>
      <c r="B86" s="53">
        <v>210</v>
      </c>
    </row>
    <row r="87" spans="1:2" x14ac:dyDescent="0.25">
      <c r="A87" s="52" t="s">
        <v>85</v>
      </c>
      <c r="B87" s="53">
        <v>388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703</v>
      </c>
    </row>
    <row r="92" spans="1:2" x14ac:dyDescent="0.25">
      <c r="A92" s="52" t="s">
        <v>90</v>
      </c>
      <c r="B92" s="53">
        <v>345</v>
      </c>
    </row>
    <row r="93" spans="1:2" x14ac:dyDescent="0.25">
      <c r="A93" s="52" t="s">
        <v>91</v>
      </c>
      <c r="B93" s="53">
        <v>2684</v>
      </c>
    </row>
    <row r="94" spans="1:2" x14ac:dyDescent="0.25">
      <c r="A94" s="52" t="s">
        <v>92</v>
      </c>
      <c r="B94" s="53">
        <v>94</v>
      </c>
    </row>
    <row r="95" spans="1:2" x14ac:dyDescent="0.25">
      <c r="A95" s="52" t="s">
        <v>93</v>
      </c>
      <c r="B95" s="53">
        <v>65</v>
      </c>
    </row>
    <row r="96" spans="1:2" x14ac:dyDescent="0.25">
      <c r="A96" s="52" t="s">
        <v>94</v>
      </c>
      <c r="B96" s="53">
        <v>138</v>
      </c>
    </row>
    <row r="97" spans="1:2" x14ac:dyDescent="0.25">
      <c r="A97" s="52" t="s">
        <v>95</v>
      </c>
      <c r="B97" s="53">
        <v>710</v>
      </c>
    </row>
    <row r="98" spans="1:2" x14ac:dyDescent="0.25">
      <c r="A98" s="52" t="s">
        <v>96</v>
      </c>
      <c r="B98" s="53">
        <v>303</v>
      </c>
    </row>
    <row r="99" spans="1:2" x14ac:dyDescent="0.25">
      <c r="A99" s="52" t="s">
        <v>97</v>
      </c>
      <c r="B99" s="53">
        <v>549</v>
      </c>
    </row>
    <row r="100" spans="1:2" x14ac:dyDescent="0.25">
      <c r="A100" s="52" t="s">
        <v>98</v>
      </c>
      <c r="B100" s="53">
        <v>177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50648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332031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29" ht="15.75" customHeight="1" x14ac:dyDescent="0.3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190</v>
      </c>
    </row>
    <row r="4" spans="1:29" x14ac:dyDescent="0.25">
      <c r="A4" s="57" t="s">
        <v>2</v>
      </c>
      <c r="B4" s="53">
        <v>49</v>
      </c>
    </row>
    <row r="5" spans="1:29" x14ac:dyDescent="0.25">
      <c r="A5" s="57" t="s">
        <v>3</v>
      </c>
      <c r="B5" s="53">
        <v>177</v>
      </c>
    </row>
    <row r="6" spans="1:29" x14ac:dyDescent="0.25">
      <c r="A6" s="57" t="s">
        <v>4</v>
      </c>
      <c r="B6" s="53">
        <v>118</v>
      </c>
    </row>
    <row r="7" spans="1:29" x14ac:dyDescent="0.25">
      <c r="A7" s="57" t="s">
        <v>5</v>
      </c>
      <c r="B7" s="53">
        <v>60</v>
      </c>
    </row>
    <row r="8" spans="1:29" x14ac:dyDescent="0.25">
      <c r="A8" s="57" t="s">
        <v>6</v>
      </c>
      <c r="B8" s="53">
        <v>270</v>
      </c>
    </row>
    <row r="9" spans="1:29" x14ac:dyDescent="0.25">
      <c r="A9" s="57" t="s">
        <v>7</v>
      </c>
      <c r="B9" s="53">
        <v>140</v>
      </c>
    </row>
    <row r="10" spans="1:29" x14ac:dyDescent="0.25">
      <c r="A10" s="57" t="s">
        <v>8</v>
      </c>
      <c r="B10" s="53">
        <v>216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1393</v>
      </c>
    </row>
    <row r="13" spans="1:29" x14ac:dyDescent="0.25">
      <c r="A13" s="57" t="s">
        <v>11</v>
      </c>
      <c r="B13" s="53">
        <v>421</v>
      </c>
    </row>
    <row r="14" spans="1:29" x14ac:dyDescent="0.25">
      <c r="A14" s="57" t="s">
        <v>12</v>
      </c>
      <c r="B14" s="53">
        <v>996</v>
      </c>
    </row>
    <row r="15" spans="1:29" x14ac:dyDescent="0.25">
      <c r="A15" s="57" t="s">
        <v>13</v>
      </c>
      <c r="B15" s="53">
        <v>584</v>
      </c>
    </row>
    <row r="16" spans="1:29" x14ac:dyDescent="0.25">
      <c r="A16" s="57" t="s">
        <v>14</v>
      </c>
      <c r="B16" s="53">
        <v>25</v>
      </c>
    </row>
    <row r="17" spans="1:2" x14ac:dyDescent="0.25">
      <c r="A17" s="57" t="s">
        <v>15</v>
      </c>
      <c r="B17" s="53">
        <v>391</v>
      </c>
    </row>
    <row r="18" spans="1:2" x14ac:dyDescent="0.25">
      <c r="A18" s="57" t="s">
        <v>16</v>
      </c>
      <c r="B18" s="53">
        <v>111</v>
      </c>
    </row>
    <row r="19" spans="1:2" x14ac:dyDescent="0.25">
      <c r="A19" s="57" t="s">
        <v>17</v>
      </c>
      <c r="B19" s="53">
        <v>1065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145</v>
      </c>
    </row>
    <row r="22" spans="1:2" x14ac:dyDescent="0.25">
      <c r="A22" s="57" t="s">
        <v>20</v>
      </c>
      <c r="B22" s="53">
        <v>101</v>
      </c>
    </row>
    <row r="23" spans="1:2" x14ac:dyDescent="0.25">
      <c r="A23" s="57" t="s">
        <v>21</v>
      </c>
      <c r="B23" s="53">
        <v>72</v>
      </c>
    </row>
    <row r="24" spans="1:2" x14ac:dyDescent="0.25">
      <c r="A24" s="57" t="s">
        <v>22</v>
      </c>
      <c r="B24" s="53">
        <v>742</v>
      </c>
    </row>
    <row r="25" spans="1:2" x14ac:dyDescent="0.25">
      <c r="A25" s="57" t="s">
        <v>23</v>
      </c>
      <c r="B25" s="53">
        <v>379</v>
      </c>
    </row>
    <row r="26" spans="1:2" x14ac:dyDescent="0.25">
      <c r="A26" s="57" t="s">
        <v>24</v>
      </c>
      <c r="B26" s="53">
        <v>551</v>
      </c>
    </row>
    <row r="27" spans="1:2" x14ac:dyDescent="0.25">
      <c r="A27" s="57" t="s">
        <v>25</v>
      </c>
      <c r="B27" s="53">
        <v>1590</v>
      </c>
    </row>
    <row r="28" spans="1:2" x14ac:dyDescent="0.25">
      <c r="A28" s="57" t="s">
        <v>26</v>
      </c>
      <c r="B28" s="53">
        <v>82</v>
      </c>
    </row>
    <row r="29" spans="1:2" x14ac:dyDescent="0.25">
      <c r="A29" s="57" t="s">
        <v>27</v>
      </c>
      <c r="B29" s="53">
        <v>156</v>
      </c>
    </row>
    <row r="30" spans="1:2" x14ac:dyDescent="0.25">
      <c r="A30" s="57" t="s">
        <v>28</v>
      </c>
      <c r="B30" s="53">
        <v>1003</v>
      </c>
    </row>
    <row r="31" spans="1:2" x14ac:dyDescent="0.25">
      <c r="A31" s="57" t="s">
        <v>29</v>
      </c>
      <c r="B31" s="53">
        <v>129</v>
      </c>
    </row>
    <row r="32" spans="1:2" x14ac:dyDescent="0.25">
      <c r="A32" s="57" t="s">
        <v>30</v>
      </c>
      <c r="B32" s="53">
        <v>305</v>
      </c>
    </row>
    <row r="33" spans="1:2" x14ac:dyDescent="0.25">
      <c r="A33" s="57" t="s">
        <v>31</v>
      </c>
      <c r="B33" s="53">
        <v>1597</v>
      </c>
    </row>
    <row r="34" spans="1:2" x14ac:dyDescent="0.25">
      <c r="A34" s="57" t="s">
        <v>32</v>
      </c>
      <c r="B34" s="53">
        <v>474</v>
      </c>
    </row>
    <row r="35" spans="1:2" x14ac:dyDescent="0.25">
      <c r="A35" s="57" t="s">
        <v>33</v>
      </c>
      <c r="B35" s="53">
        <v>1898</v>
      </c>
    </row>
    <row r="36" spans="1:2" x14ac:dyDescent="0.25">
      <c r="A36" s="57" t="s">
        <v>34</v>
      </c>
      <c r="B36" s="53">
        <v>386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69</v>
      </c>
    </row>
    <row r="39" spans="1:2" x14ac:dyDescent="0.25">
      <c r="A39" s="57" t="s">
        <v>37</v>
      </c>
      <c r="B39" s="53">
        <v>38</v>
      </c>
    </row>
    <row r="40" spans="1:2" x14ac:dyDescent="0.25">
      <c r="A40" s="57" t="s">
        <v>38</v>
      </c>
      <c r="B40" s="53">
        <v>257</v>
      </c>
    </row>
    <row r="41" spans="1:2" x14ac:dyDescent="0.25">
      <c r="A41" s="57" t="s">
        <v>39</v>
      </c>
      <c r="B41" s="53">
        <v>136</v>
      </c>
    </row>
    <row r="42" spans="1:2" x14ac:dyDescent="0.25">
      <c r="A42" s="57" t="s">
        <v>40</v>
      </c>
      <c r="B42" s="53">
        <v>2585</v>
      </c>
    </row>
    <row r="43" spans="1:2" x14ac:dyDescent="0.25">
      <c r="A43" s="57" t="s">
        <v>41</v>
      </c>
      <c r="B43" s="53">
        <v>441</v>
      </c>
    </row>
    <row r="44" spans="1:2" x14ac:dyDescent="0.25">
      <c r="A44" s="57" t="s">
        <v>42</v>
      </c>
      <c r="B44" s="53">
        <v>719</v>
      </c>
    </row>
    <row r="45" spans="1:2" x14ac:dyDescent="0.25">
      <c r="A45" s="57" t="s">
        <v>43</v>
      </c>
      <c r="B45" s="53">
        <v>306</v>
      </c>
    </row>
    <row r="46" spans="1:2" x14ac:dyDescent="0.25">
      <c r="A46" s="57" t="s">
        <v>44</v>
      </c>
      <c r="B46" s="53">
        <v>411</v>
      </c>
    </row>
    <row r="47" spans="1:2" x14ac:dyDescent="0.25">
      <c r="A47" s="57" t="s">
        <v>45</v>
      </c>
      <c r="B47" s="53">
        <v>157</v>
      </c>
    </row>
    <row r="48" spans="1:2" x14ac:dyDescent="0.25">
      <c r="A48" s="57" t="s">
        <v>46</v>
      </c>
      <c r="B48" s="53">
        <v>269</v>
      </c>
    </row>
    <row r="49" spans="1:2" x14ac:dyDescent="0.25">
      <c r="A49" s="57" t="s">
        <v>47</v>
      </c>
      <c r="B49" s="53">
        <v>23</v>
      </c>
    </row>
    <row r="50" spans="1:2" x14ac:dyDescent="0.25">
      <c r="A50" s="57" t="s">
        <v>48</v>
      </c>
      <c r="B50" s="53">
        <v>660</v>
      </c>
    </row>
    <row r="51" spans="1:2" x14ac:dyDescent="0.25">
      <c r="A51" s="57" t="s">
        <v>49</v>
      </c>
      <c r="B51" s="53">
        <v>180</v>
      </c>
    </row>
    <row r="52" spans="1:2" x14ac:dyDescent="0.25">
      <c r="A52" s="57" t="s">
        <v>50</v>
      </c>
      <c r="B52" s="53">
        <v>774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298</v>
      </c>
    </row>
    <row r="55" spans="1:2" x14ac:dyDescent="0.25">
      <c r="A55" s="52" t="s">
        <v>53</v>
      </c>
      <c r="B55" s="53">
        <v>694</v>
      </c>
    </row>
    <row r="56" spans="1:2" x14ac:dyDescent="0.25">
      <c r="A56" s="52" t="s">
        <v>54</v>
      </c>
      <c r="B56" s="53">
        <v>408</v>
      </c>
    </row>
    <row r="57" spans="1:2" x14ac:dyDescent="0.25">
      <c r="A57" s="52" t="s">
        <v>55</v>
      </c>
      <c r="B57" s="53">
        <v>168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163</v>
      </c>
    </row>
    <row r="60" spans="1:2" x14ac:dyDescent="0.25">
      <c r="A60" s="52" t="s">
        <v>58</v>
      </c>
      <c r="B60" s="53">
        <v>303</v>
      </c>
    </row>
    <row r="61" spans="1:2" x14ac:dyDescent="0.25">
      <c r="A61" s="52" t="s">
        <v>59</v>
      </c>
      <c r="B61" s="53">
        <v>6108</v>
      </c>
    </row>
    <row r="62" spans="1:2" x14ac:dyDescent="0.25">
      <c r="A62" s="52" t="s">
        <v>60</v>
      </c>
      <c r="B62" s="53">
        <v>48</v>
      </c>
    </row>
    <row r="63" spans="1:2" x14ac:dyDescent="0.25">
      <c r="A63" s="52" t="s">
        <v>61</v>
      </c>
      <c r="B63" s="53">
        <v>178</v>
      </c>
    </row>
    <row r="64" spans="1:2" x14ac:dyDescent="0.25">
      <c r="A64" s="52" t="s">
        <v>62</v>
      </c>
      <c r="B64" s="53">
        <v>344</v>
      </c>
    </row>
    <row r="65" spans="1:2" x14ac:dyDescent="0.25">
      <c r="A65" s="52" t="s">
        <v>63</v>
      </c>
      <c r="B65" s="53">
        <v>566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158</v>
      </c>
    </row>
    <row r="68" spans="1:2" x14ac:dyDescent="0.25">
      <c r="A68" s="52" t="s">
        <v>66</v>
      </c>
      <c r="B68" s="53">
        <v>659</v>
      </c>
    </row>
    <row r="69" spans="1:2" x14ac:dyDescent="0.25">
      <c r="A69" s="52" t="s">
        <v>67</v>
      </c>
      <c r="B69" s="53">
        <v>372</v>
      </c>
    </row>
    <row r="70" spans="1:2" x14ac:dyDescent="0.25">
      <c r="A70" s="52" t="s">
        <v>68</v>
      </c>
      <c r="B70" s="53">
        <v>70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278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211</v>
      </c>
    </row>
    <row r="75" spans="1:2" x14ac:dyDescent="0.25">
      <c r="A75" s="52" t="s">
        <v>73</v>
      </c>
      <c r="B75" s="53">
        <v>1132</v>
      </c>
    </row>
    <row r="76" spans="1:2" x14ac:dyDescent="0.25">
      <c r="A76" s="52" t="s">
        <v>74</v>
      </c>
      <c r="B76" s="53">
        <v>57</v>
      </c>
    </row>
    <row r="77" spans="1:2" x14ac:dyDescent="0.25">
      <c r="A77" s="52" t="s">
        <v>75</v>
      </c>
      <c r="B77" s="53">
        <v>1005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1196</v>
      </c>
    </row>
    <row r="80" spans="1:2" x14ac:dyDescent="0.25">
      <c r="A80" s="52" t="s">
        <v>78</v>
      </c>
      <c r="B80" s="53">
        <v>445</v>
      </c>
    </row>
    <row r="81" spans="1:2" x14ac:dyDescent="0.25">
      <c r="A81" s="52" t="s">
        <v>79</v>
      </c>
      <c r="B81" s="53">
        <v>902</v>
      </c>
    </row>
    <row r="82" spans="1:2" x14ac:dyDescent="0.25">
      <c r="A82" s="52" t="s">
        <v>80</v>
      </c>
      <c r="B82" s="53">
        <v>354</v>
      </c>
    </row>
    <row r="83" spans="1:2" x14ac:dyDescent="0.25">
      <c r="A83" s="52" t="s">
        <v>81</v>
      </c>
      <c r="B83" s="53">
        <v>373</v>
      </c>
    </row>
    <row r="84" spans="1:2" x14ac:dyDescent="0.25">
      <c r="A84" s="52" t="s">
        <v>82</v>
      </c>
      <c r="B84" s="53">
        <v>240</v>
      </c>
    </row>
    <row r="85" spans="1:2" x14ac:dyDescent="0.25">
      <c r="A85" s="52" t="s">
        <v>83</v>
      </c>
      <c r="B85" s="53">
        <v>314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132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762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2638</v>
      </c>
    </row>
    <row r="94" spans="1:2" x14ac:dyDescent="0.25">
      <c r="A94" s="52" t="s">
        <v>92</v>
      </c>
      <c r="B94" s="53">
        <v>137</v>
      </c>
    </row>
    <row r="95" spans="1:2" x14ac:dyDescent="0.25">
      <c r="A95" s="52" t="s">
        <v>93</v>
      </c>
      <c r="B95" s="53">
        <v>63</v>
      </c>
    </row>
    <row r="96" spans="1:2" x14ac:dyDescent="0.25">
      <c r="A96" s="52" t="s">
        <v>94</v>
      </c>
      <c r="B96" s="53">
        <v>152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289</v>
      </c>
    </row>
    <row r="99" spans="1:2" x14ac:dyDescent="0.25">
      <c r="A99" s="52" t="s">
        <v>97</v>
      </c>
      <c r="B99" s="53">
        <v>637</v>
      </c>
    </row>
    <row r="100" spans="1:2" x14ac:dyDescent="0.25">
      <c r="A100" s="52" t="s">
        <v>98</v>
      </c>
      <c r="B100" s="53">
        <v>189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51351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43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112</v>
      </c>
    </row>
    <row r="7" spans="1:30" x14ac:dyDescent="0.25">
      <c r="A7" s="57" t="s">
        <v>5</v>
      </c>
      <c r="B7" s="53">
        <v>85</v>
      </c>
    </row>
    <row r="8" spans="1:30" x14ac:dyDescent="0.25">
      <c r="A8" s="57" t="s">
        <v>6</v>
      </c>
      <c r="B8" s="53">
        <v>246</v>
      </c>
    </row>
    <row r="9" spans="1:30" x14ac:dyDescent="0.25">
      <c r="A9" s="57" t="s">
        <v>7</v>
      </c>
      <c r="B9" s="53">
        <v>122</v>
      </c>
    </row>
    <row r="10" spans="1:30" x14ac:dyDescent="0.25">
      <c r="A10" s="57" t="s">
        <v>8</v>
      </c>
      <c r="B10" s="53">
        <v>197</v>
      </c>
    </row>
    <row r="11" spans="1:30" x14ac:dyDescent="0.25">
      <c r="A11" s="57" t="s">
        <v>9</v>
      </c>
      <c r="B11" s="53">
        <v>463</v>
      </c>
    </row>
    <row r="12" spans="1:30" x14ac:dyDescent="0.25">
      <c r="A12" s="57" t="s">
        <v>10</v>
      </c>
      <c r="B12" s="53">
        <v>1390</v>
      </c>
    </row>
    <row r="13" spans="1:30" x14ac:dyDescent="0.25">
      <c r="A13" s="57" t="s">
        <v>11</v>
      </c>
      <c r="B13" s="53">
        <v>372</v>
      </c>
    </row>
    <row r="14" spans="1:30" x14ac:dyDescent="0.25">
      <c r="A14" s="57" t="s">
        <v>12</v>
      </c>
      <c r="B14" s="53">
        <v>905</v>
      </c>
    </row>
    <row r="15" spans="1:30" x14ac:dyDescent="0.25">
      <c r="A15" s="57" t="s">
        <v>13</v>
      </c>
      <c r="B15" s="53">
        <v>395</v>
      </c>
    </row>
    <row r="16" spans="1:30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319</v>
      </c>
    </row>
    <row r="18" spans="1:2" x14ac:dyDescent="0.25">
      <c r="A18" s="57" t="s">
        <v>16</v>
      </c>
      <c r="B18" s="53">
        <v>106</v>
      </c>
    </row>
    <row r="19" spans="1:2" x14ac:dyDescent="0.25">
      <c r="A19" s="57" t="s">
        <v>17</v>
      </c>
      <c r="B19" s="53">
        <v>906</v>
      </c>
    </row>
    <row r="20" spans="1:2" x14ac:dyDescent="0.25">
      <c r="A20" s="57" t="s">
        <v>18</v>
      </c>
      <c r="B20" s="53">
        <v>196</v>
      </c>
    </row>
    <row r="21" spans="1:2" x14ac:dyDescent="0.25">
      <c r="A21" s="57" t="s">
        <v>19</v>
      </c>
      <c r="B21" s="53">
        <v>150</v>
      </c>
    </row>
    <row r="22" spans="1:2" x14ac:dyDescent="0.25">
      <c r="A22" s="57" t="s">
        <v>20</v>
      </c>
      <c r="B22" s="53">
        <v>76</v>
      </c>
    </row>
    <row r="23" spans="1:2" x14ac:dyDescent="0.25">
      <c r="A23" s="57" t="s">
        <v>21</v>
      </c>
      <c r="B23" s="53">
        <v>50</v>
      </c>
    </row>
    <row r="24" spans="1:2" x14ac:dyDescent="0.25">
      <c r="A24" s="57" t="s">
        <v>22</v>
      </c>
      <c r="B24" s="53">
        <v>568</v>
      </c>
    </row>
    <row r="25" spans="1:2" x14ac:dyDescent="0.25">
      <c r="A25" s="57" t="s">
        <v>23</v>
      </c>
      <c r="B25" s="53">
        <v>333</v>
      </c>
    </row>
    <row r="26" spans="1:2" x14ac:dyDescent="0.25">
      <c r="A26" s="57" t="s">
        <v>24</v>
      </c>
      <c r="B26" s="53">
        <v>489</v>
      </c>
    </row>
    <row r="27" spans="1:2" x14ac:dyDescent="0.25">
      <c r="A27" s="57" t="s">
        <v>25</v>
      </c>
      <c r="B27" s="53">
        <v>1256</v>
      </c>
    </row>
    <row r="28" spans="1:2" x14ac:dyDescent="0.25">
      <c r="A28" s="57" t="s">
        <v>26</v>
      </c>
      <c r="B28" s="53">
        <v>70</v>
      </c>
    </row>
    <row r="29" spans="1:2" x14ac:dyDescent="0.25">
      <c r="A29" s="57" t="s">
        <v>27</v>
      </c>
      <c r="B29" s="53">
        <v>158</v>
      </c>
    </row>
    <row r="30" spans="1:2" x14ac:dyDescent="0.25">
      <c r="A30" s="57" t="s">
        <v>28</v>
      </c>
      <c r="B30" s="53">
        <v>825</v>
      </c>
    </row>
    <row r="31" spans="1:2" x14ac:dyDescent="0.25">
      <c r="A31" s="57" t="s">
        <v>29</v>
      </c>
      <c r="B31" s="53">
        <v>100</v>
      </c>
    </row>
    <row r="32" spans="1:2" x14ac:dyDescent="0.25">
      <c r="A32" s="57" t="s">
        <v>30</v>
      </c>
      <c r="B32" s="53">
        <v>262</v>
      </c>
    </row>
    <row r="33" spans="1:2" x14ac:dyDescent="0.25">
      <c r="A33" s="57" t="s">
        <v>31</v>
      </c>
      <c r="B33" s="53">
        <v>1352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1606</v>
      </c>
    </row>
    <row r="36" spans="1:2" x14ac:dyDescent="0.25">
      <c r="A36" s="57" t="s">
        <v>34</v>
      </c>
      <c r="B36" s="53">
        <v>352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23</v>
      </c>
    </row>
    <row r="40" spans="1:2" x14ac:dyDescent="0.25">
      <c r="A40" s="57" t="s">
        <v>38</v>
      </c>
      <c r="B40" s="53">
        <v>207</v>
      </c>
    </row>
    <row r="41" spans="1:2" x14ac:dyDescent="0.25">
      <c r="A41" s="57" t="s">
        <v>39</v>
      </c>
      <c r="B41" s="53">
        <v>134</v>
      </c>
    </row>
    <row r="42" spans="1:2" x14ac:dyDescent="0.25">
      <c r="A42" s="57" t="s">
        <v>40</v>
      </c>
      <c r="B42" s="53">
        <v>2310</v>
      </c>
    </row>
    <row r="43" spans="1:2" x14ac:dyDescent="0.25">
      <c r="A43" s="57" t="s">
        <v>41</v>
      </c>
      <c r="B43" s="53">
        <v>346</v>
      </c>
    </row>
    <row r="44" spans="1:2" x14ac:dyDescent="0.25">
      <c r="A44" s="57" t="s">
        <v>42</v>
      </c>
      <c r="B44" s="53">
        <v>640</v>
      </c>
    </row>
    <row r="45" spans="1:2" x14ac:dyDescent="0.25">
      <c r="A45" s="57" t="s">
        <v>43</v>
      </c>
      <c r="B45" s="53">
        <v>275</v>
      </c>
    </row>
    <row r="46" spans="1:2" x14ac:dyDescent="0.25">
      <c r="A46" s="57" t="s">
        <v>44</v>
      </c>
      <c r="B46" s="53">
        <v>400</v>
      </c>
    </row>
    <row r="47" spans="1:2" x14ac:dyDescent="0.25">
      <c r="A47" s="57" t="s">
        <v>45</v>
      </c>
      <c r="B47" s="53">
        <v>109</v>
      </c>
    </row>
    <row r="48" spans="1:2" x14ac:dyDescent="0.25">
      <c r="A48" s="57" t="s">
        <v>46</v>
      </c>
      <c r="B48" s="53">
        <v>183</v>
      </c>
    </row>
    <row r="49" spans="1:2" x14ac:dyDescent="0.25">
      <c r="A49" s="57" t="s">
        <v>47</v>
      </c>
      <c r="B49" s="53">
        <v>21</v>
      </c>
    </row>
    <row r="50" spans="1:2" x14ac:dyDescent="0.25">
      <c r="A50" s="57" t="s">
        <v>48</v>
      </c>
      <c r="B50" s="53">
        <v>598</v>
      </c>
    </row>
    <row r="51" spans="1:2" x14ac:dyDescent="0.25">
      <c r="A51" s="57" t="s">
        <v>49</v>
      </c>
      <c r="B51" s="53">
        <v>185</v>
      </c>
    </row>
    <row r="52" spans="1:2" x14ac:dyDescent="0.25">
      <c r="A52" s="57" t="s">
        <v>50</v>
      </c>
      <c r="B52" s="53">
        <v>742</v>
      </c>
    </row>
    <row r="53" spans="1:2" x14ac:dyDescent="0.25">
      <c r="A53" s="52" t="s">
        <v>51</v>
      </c>
      <c r="B53" s="53">
        <v>61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580</v>
      </c>
    </row>
    <row r="56" spans="1:2" x14ac:dyDescent="0.25">
      <c r="A56" s="52" t="s">
        <v>54</v>
      </c>
      <c r="B56" s="53">
        <v>325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71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254</v>
      </c>
    </row>
    <row r="61" spans="1:2" x14ac:dyDescent="0.25">
      <c r="A61" s="52" t="s">
        <v>59</v>
      </c>
      <c r="B61" s="53">
        <v>5062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131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484</v>
      </c>
    </row>
    <row r="66" spans="1:2" x14ac:dyDescent="0.25">
      <c r="A66" s="52" t="s">
        <v>64</v>
      </c>
      <c r="B66" s="53">
        <v>862</v>
      </c>
    </row>
    <row r="67" spans="1:2" x14ac:dyDescent="0.25">
      <c r="A67" s="52" t="s">
        <v>65</v>
      </c>
      <c r="B67" s="53">
        <v>122</v>
      </c>
    </row>
    <row r="68" spans="1:2" x14ac:dyDescent="0.25">
      <c r="A68" s="52" t="s">
        <v>66</v>
      </c>
      <c r="B68" s="53">
        <v>614</v>
      </c>
    </row>
    <row r="69" spans="1:2" x14ac:dyDescent="0.25">
      <c r="A69" s="52" t="s">
        <v>67</v>
      </c>
      <c r="B69" s="53">
        <v>384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217</v>
      </c>
    </row>
    <row r="72" spans="1:2" x14ac:dyDescent="0.25">
      <c r="A72" s="52" t="s">
        <v>70</v>
      </c>
      <c r="B72" s="53">
        <v>244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874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895</v>
      </c>
    </row>
    <row r="78" spans="1:2" x14ac:dyDescent="0.25">
      <c r="A78" s="52" t="s">
        <v>76</v>
      </c>
      <c r="B78" s="53">
        <v>331</v>
      </c>
    </row>
    <row r="79" spans="1:2" x14ac:dyDescent="0.25">
      <c r="A79" s="52" t="s">
        <v>77</v>
      </c>
      <c r="B79" s="53">
        <v>968</v>
      </c>
    </row>
    <row r="80" spans="1:2" x14ac:dyDescent="0.25">
      <c r="A80" s="52" t="s">
        <v>78</v>
      </c>
      <c r="B80" s="53">
        <v>397</v>
      </c>
    </row>
    <row r="81" spans="1:2" x14ac:dyDescent="0.25">
      <c r="A81" s="52" t="s">
        <v>79</v>
      </c>
      <c r="B81" s="53">
        <v>762</v>
      </c>
    </row>
    <row r="82" spans="1:2" x14ac:dyDescent="0.25">
      <c r="A82" s="52" t="s">
        <v>80</v>
      </c>
      <c r="B82" s="53">
        <v>295</v>
      </c>
    </row>
    <row r="83" spans="1:2" x14ac:dyDescent="0.25">
      <c r="A83" s="52" t="s">
        <v>81</v>
      </c>
      <c r="B83" s="53">
        <v>349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310</v>
      </c>
    </row>
    <row r="86" spans="1:2" x14ac:dyDescent="0.25">
      <c r="A86" s="52" t="s">
        <v>84</v>
      </c>
      <c r="B86" s="53">
        <v>186</v>
      </c>
    </row>
    <row r="87" spans="1:2" x14ac:dyDescent="0.25">
      <c r="A87" s="52" t="s">
        <v>85</v>
      </c>
      <c r="B87" s="53">
        <v>348</v>
      </c>
    </row>
    <row r="88" spans="1:2" x14ac:dyDescent="0.25">
      <c r="A88" s="52" t="s">
        <v>86</v>
      </c>
      <c r="B88" s="53">
        <v>67</v>
      </c>
    </row>
    <row r="89" spans="1:2" x14ac:dyDescent="0.25">
      <c r="A89" s="52" t="s">
        <v>87</v>
      </c>
      <c r="B89" s="53">
        <v>124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685</v>
      </c>
    </row>
    <row r="92" spans="1:2" x14ac:dyDescent="0.25">
      <c r="A92" s="52" t="s">
        <v>90</v>
      </c>
      <c r="B92" s="53">
        <v>301</v>
      </c>
    </row>
    <row r="93" spans="1:2" x14ac:dyDescent="0.25">
      <c r="A93" s="52" t="s">
        <v>91</v>
      </c>
      <c r="B93" s="53">
        <v>2465</v>
      </c>
    </row>
    <row r="94" spans="1:2" x14ac:dyDescent="0.25">
      <c r="A94" s="52" t="s">
        <v>92</v>
      </c>
      <c r="B94" s="53">
        <v>107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142</v>
      </c>
    </row>
    <row r="97" spans="1:2" x14ac:dyDescent="0.25">
      <c r="A97" s="52" t="s">
        <v>95</v>
      </c>
      <c r="B97" s="53">
        <v>546</v>
      </c>
    </row>
    <row r="98" spans="1:2" x14ac:dyDescent="0.25">
      <c r="A98" s="52" t="s">
        <v>96</v>
      </c>
      <c r="B98" s="53">
        <v>261</v>
      </c>
    </row>
    <row r="99" spans="1:2" x14ac:dyDescent="0.25">
      <c r="A99" s="52" t="s">
        <v>97</v>
      </c>
      <c r="B99" s="53">
        <v>476</v>
      </c>
    </row>
    <row r="100" spans="1:2" x14ac:dyDescent="0.25">
      <c r="A100" s="52" t="s">
        <v>98</v>
      </c>
      <c r="B100" s="53">
        <v>205</v>
      </c>
    </row>
    <row r="101" spans="1:2" x14ac:dyDescent="0.25">
      <c r="A101" s="52" t="s">
        <v>99</v>
      </c>
      <c r="B101" s="53">
        <v>62</v>
      </c>
    </row>
    <row r="102" spans="1:2" x14ac:dyDescent="0.25">
      <c r="A102" s="54" t="s">
        <v>101</v>
      </c>
      <c r="B102" s="55">
        <v>44346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9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29" ht="15.75" customHeight="1" x14ac:dyDescent="0.3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200</v>
      </c>
    </row>
    <row r="4" spans="1:29" x14ac:dyDescent="0.25">
      <c r="A4" s="57" t="s">
        <v>2</v>
      </c>
      <c r="B4" s="53">
        <v>62</v>
      </c>
    </row>
    <row r="5" spans="1:29" x14ac:dyDescent="0.25">
      <c r="A5" s="57" t="s">
        <v>3</v>
      </c>
      <c r="B5" s="53">
        <v>175</v>
      </c>
    </row>
    <row r="6" spans="1:29" x14ac:dyDescent="0.25">
      <c r="A6" s="57" t="s">
        <v>4</v>
      </c>
      <c r="B6" s="53">
        <v>168</v>
      </c>
    </row>
    <row r="7" spans="1:29" x14ac:dyDescent="0.25">
      <c r="A7" s="57" t="s">
        <v>5</v>
      </c>
      <c r="B7" s="53">
        <v>89</v>
      </c>
    </row>
    <row r="8" spans="1:29" x14ac:dyDescent="0.25">
      <c r="A8" s="57" t="s">
        <v>6</v>
      </c>
      <c r="B8" s="53">
        <v>268</v>
      </c>
    </row>
    <row r="9" spans="1:29" x14ac:dyDescent="0.25">
      <c r="A9" s="57" t="s">
        <v>7</v>
      </c>
      <c r="B9" s="53">
        <v>145</v>
      </c>
    </row>
    <row r="10" spans="1:29" x14ac:dyDescent="0.25">
      <c r="A10" s="57" t="s">
        <v>8</v>
      </c>
      <c r="B10" s="53">
        <v>215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1417</v>
      </c>
    </row>
    <row r="13" spans="1:29" x14ac:dyDescent="0.25">
      <c r="A13" s="57" t="s">
        <v>11</v>
      </c>
      <c r="B13" s="53">
        <v>440</v>
      </c>
    </row>
    <row r="14" spans="1:29" x14ac:dyDescent="0.25">
      <c r="A14" s="57" t="s">
        <v>12</v>
      </c>
      <c r="B14" s="53">
        <v>1076</v>
      </c>
    </row>
    <row r="15" spans="1:29" x14ac:dyDescent="0.25">
      <c r="A15" s="57" t="s">
        <v>13</v>
      </c>
      <c r="B15" s="53">
        <v>558</v>
      </c>
    </row>
    <row r="16" spans="1:29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419</v>
      </c>
    </row>
    <row r="18" spans="1:2" x14ac:dyDescent="0.25">
      <c r="A18" s="57" t="s">
        <v>16</v>
      </c>
      <c r="B18" s="53">
        <v>115</v>
      </c>
    </row>
    <row r="19" spans="1:2" x14ac:dyDescent="0.25">
      <c r="A19" s="57" t="s">
        <v>17</v>
      </c>
      <c r="B19" s="53">
        <v>1079</v>
      </c>
    </row>
    <row r="20" spans="1:2" x14ac:dyDescent="0.25">
      <c r="A20" s="57" t="s">
        <v>18</v>
      </c>
      <c r="B20" s="53">
        <v>203</v>
      </c>
    </row>
    <row r="21" spans="1:2" x14ac:dyDescent="0.25">
      <c r="A21" s="57" t="s">
        <v>19</v>
      </c>
      <c r="B21" s="53">
        <v>185</v>
      </c>
    </row>
    <row r="22" spans="1:2" x14ac:dyDescent="0.25">
      <c r="A22" s="57" t="s">
        <v>20</v>
      </c>
      <c r="B22" s="53">
        <v>95</v>
      </c>
    </row>
    <row r="23" spans="1:2" x14ac:dyDescent="0.25">
      <c r="A23" s="57" t="s">
        <v>21</v>
      </c>
      <c r="B23" s="53">
        <v>69</v>
      </c>
    </row>
    <row r="24" spans="1:2" x14ac:dyDescent="0.25">
      <c r="A24" s="57" t="s">
        <v>22</v>
      </c>
      <c r="B24" s="53">
        <v>779</v>
      </c>
    </row>
    <row r="25" spans="1:2" x14ac:dyDescent="0.25">
      <c r="A25" s="57" t="s">
        <v>23</v>
      </c>
      <c r="B25" s="53">
        <v>407</v>
      </c>
    </row>
    <row r="26" spans="1:2" x14ac:dyDescent="0.25">
      <c r="A26" s="57" t="s">
        <v>24</v>
      </c>
      <c r="B26" s="53">
        <v>493</v>
      </c>
    </row>
    <row r="27" spans="1:2" x14ac:dyDescent="0.25">
      <c r="A27" s="57" t="s">
        <v>25</v>
      </c>
      <c r="B27" s="53">
        <v>1607</v>
      </c>
    </row>
    <row r="28" spans="1:2" x14ac:dyDescent="0.25">
      <c r="A28" s="57" t="s">
        <v>26</v>
      </c>
      <c r="B28" s="53">
        <v>105</v>
      </c>
    </row>
    <row r="29" spans="1:2" x14ac:dyDescent="0.25">
      <c r="A29" s="57" t="s">
        <v>27</v>
      </c>
      <c r="B29" s="53">
        <v>184</v>
      </c>
    </row>
    <row r="30" spans="1:2" x14ac:dyDescent="0.25">
      <c r="A30" s="57" t="s">
        <v>28</v>
      </c>
      <c r="B30" s="53">
        <v>1001</v>
      </c>
    </row>
    <row r="31" spans="1:2" x14ac:dyDescent="0.25">
      <c r="A31" s="57" t="s">
        <v>29</v>
      </c>
      <c r="B31" s="53">
        <v>109</v>
      </c>
    </row>
    <row r="32" spans="1:2" x14ac:dyDescent="0.25">
      <c r="A32" s="57" t="s">
        <v>30</v>
      </c>
      <c r="B32" s="53">
        <v>343</v>
      </c>
    </row>
    <row r="33" spans="1:2" x14ac:dyDescent="0.25">
      <c r="A33" s="57" t="s">
        <v>31</v>
      </c>
      <c r="B33" s="53">
        <v>1499</v>
      </c>
    </row>
    <row r="34" spans="1:2" x14ac:dyDescent="0.25">
      <c r="A34" s="57" t="s">
        <v>32</v>
      </c>
      <c r="B34" s="53">
        <v>418</v>
      </c>
    </row>
    <row r="35" spans="1:2" x14ac:dyDescent="0.25">
      <c r="A35" s="57" t="s">
        <v>33</v>
      </c>
      <c r="B35" s="53">
        <v>1857</v>
      </c>
    </row>
    <row r="36" spans="1:2" x14ac:dyDescent="0.25">
      <c r="A36" s="57" t="s">
        <v>34</v>
      </c>
      <c r="B36" s="53">
        <v>399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53</v>
      </c>
    </row>
    <row r="39" spans="1:2" x14ac:dyDescent="0.25">
      <c r="A39" s="57" t="s">
        <v>37</v>
      </c>
      <c r="B39" s="53">
        <v>49</v>
      </c>
    </row>
    <row r="40" spans="1:2" x14ac:dyDescent="0.25">
      <c r="A40" s="57" t="s">
        <v>38</v>
      </c>
      <c r="B40" s="53">
        <v>307</v>
      </c>
    </row>
    <row r="41" spans="1:2" x14ac:dyDescent="0.25">
      <c r="A41" s="57" t="s">
        <v>39</v>
      </c>
      <c r="B41" s="53">
        <v>96</v>
      </c>
    </row>
    <row r="42" spans="1:2" x14ac:dyDescent="0.25">
      <c r="A42" s="57" t="s">
        <v>40</v>
      </c>
      <c r="B42" s="53">
        <v>2547</v>
      </c>
    </row>
    <row r="43" spans="1:2" x14ac:dyDescent="0.25">
      <c r="A43" s="57" t="s">
        <v>41</v>
      </c>
      <c r="B43" s="53">
        <v>378</v>
      </c>
    </row>
    <row r="44" spans="1:2" x14ac:dyDescent="0.25">
      <c r="A44" s="57" t="s">
        <v>42</v>
      </c>
      <c r="B44" s="53">
        <v>690</v>
      </c>
    </row>
    <row r="45" spans="1:2" x14ac:dyDescent="0.25">
      <c r="A45" s="57" t="s">
        <v>43</v>
      </c>
      <c r="B45" s="53">
        <v>386</v>
      </c>
    </row>
    <row r="46" spans="1:2" x14ac:dyDescent="0.25">
      <c r="A46" s="57" t="s">
        <v>44</v>
      </c>
      <c r="B46" s="53">
        <v>435</v>
      </c>
    </row>
    <row r="47" spans="1:2" x14ac:dyDescent="0.25">
      <c r="A47" s="57" t="s">
        <v>45</v>
      </c>
      <c r="B47" s="53">
        <v>140</v>
      </c>
    </row>
    <row r="48" spans="1:2" x14ac:dyDescent="0.25">
      <c r="A48" s="57" t="s">
        <v>46</v>
      </c>
      <c r="B48" s="53">
        <v>238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731</v>
      </c>
    </row>
    <row r="51" spans="1:2" x14ac:dyDescent="0.25">
      <c r="A51" s="57" t="s">
        <v>49</v>
      </c>
      <c r="B51" s="53">
        <v>213</v>
      </c>
    </row>
    <row r="52" spans="1:2" x14ac:dyDescent="0.25">
      <c r="A52" s="57" t="s">
        <v>50</v>
      </c>
      <c r="B52" s="53">
        <v>922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290</v>
      </c>
    </row>
    <row r="55" spans="1:2" x14ac:dyDescent="0.25">
      <c r="A55" s="52" t="s">
        <v>53</v>
      </c>
      <c r="B55" s="53">
        <v>592</v>
      </c>
    </row>
    <row r="56" spans="1:2" x14ac:dyDescent="0.25">
      <c r="A56" s="52" t="s">
        <v>54</v>
      </c>
      <c r="B56" s="53">
        <v>435</v>
      </c>
    </row>
    <row r="57" spans="1:2" x14ac:dyDescent="0.25">
      <c r="A57" s="52" t="s">
        <v>55</v>
      </c>
      <c r="B57" s="53">
        <v>225</v>
      </c>
    </row>
    <row r="58" spans="1:2" x14ac:dyDescent="0.25">
      <c r="A58" s="52" t="s">
        <v>56</v>
      </c>
      <c r="B58" s="53">
        <v>111</v>
      </c>
    </row>
    <row r="59" spans="1:2" x14ac:dyDescent="0.25">
      <c r="A59" s="52" t="s">
        <v>57</v>
      </c>
      <c r="B59" s="53">
        <v>130</v>
      </c>
    </row>
    <row r="60" spans="1:2" x14ac:dyDescent="0.25">
      <c r="A60" s="52" t="s">
        <v>58</v>
      </c>
      <c r="B60" s="53">
        <v>233</v>
      </c>
    </row>
    <row r="61" spans="1:2" x14ac:dyDescent="0.25">
      <c r="A61" s="52" t="s">
        <v>59</v>
      </c>
      <c r="B61" s="53">
        <v>5642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183</v>
      </c>
    </row>
    <row r="64" spans="1:2" x14ac:dyDescent="0.25">
      <c r="A64" s="52" t="s">
        <v>62</v>
      </c>
      <c r="B64" s="53">
        <v>319</v>
      </c>
    </row>
    <row r="65" spans="1:2" x14ac:dyDescent="0.25">
      <c r="A65" s="52" t="s">
        <v>63</v>
      </c>
      <c r="B65" s="53">
        <v>516</v>
      </c>
    </row>
    <row r="66" spans="1:2" x14ac:dyDescent="0.25">
      <c r="A66" s="52" t="s">
        <v>64</v>
      </c>
      <c r="B66" s="53">
        <v>954</v>
      </c>
    </row>
    <row r="67" spans="1:2" x14ac:dyDescent="0.25">
      <c r="A67" s="52" t="s">
        <v>65</v>
      </c>
      <c r="B67" s="53">
        <v>176</v>
      </c>
    </row>
    <row r="68" spans="1:2" x14ac:dyDescent="0.25">
      <c r="A68" s="52" t="s">
        <v>66</v>
      </c>
      <c r="B68" s="53">
        <v>708</v>
      </c>
    </row>
    <row r="69" spans="1:2" x14ac:dyDescent="0.25">
      <c r="A69" s="52" t="s">
        <v>67</v>
      </c>
      <c r="B69" s="53">
        <v>407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298</v>
      </c>
    </row>
    <row r="72" spans="1:2" x14ac:dyDescent="0.25">
      <c r="A72" s="52" t="s">
        <v>70</v>
      </c>
      <c r="B72" s="53">
        <v>279</v>
      </c>
    </row>
    <row r="73" spans="1:2" x14ac:dyDescent="0.25">
      <c r="A73" s="52" t="s">
        <v>71</v>
      </c>
      <c r="B73" s="53">
        <v>68</v>
      </c>
    </row>
    <row r="74" spans="1:2" x14ac:dyDescent="0.25">
      <c r="A74" s="52" t="s">
        <v>72</v>
      </c>
      <c r="B74" s="53">
        <v>234</v>
      </c>
    </row>
    <row r="75" spans="1:2" x14ac:dyDescent="0.25">
      <c r="A75" s="52" t="s">
        <v>73</v>
      </c>
      <c r="B75" s="53">
        <v>937</v>
      </c>
    </row>
    <row r="76" spans="1:2" x14ac:dyDescent="0.25">
      <c r="A76" s="52" t="s">
        <v>74</v>
      </c>
      <c r="B76" s="53">
        <v>69</v>
      </c>
    </row>
    <row r="77" spans="1:2" x14ac:dyDescent="0.25">
      <c r="A77" s="52" t="s">
        <v>75</v>
      </c>
      <c r="B77" s="53">
        <v>892</v>
      </c>
    </row>
    <row r="78" spans="1:2" x14ac:dyDescent="0.25">
      <c r="A78" s="52" t="s">
        <v>76</v>
      </c>
      <c r="B78" s="53">
        <v>385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460</v>
      </c>
    </row>
    <row r="81" spans="1:2" x14ac:dyDescent="0.25">
      <c r="A81" s="52" t="s">
        <v>79</v>
      </c>
      <c r="B81" s="53">
        <v>940</v>
      </c>
    </row>
    <row r="82" spans="1:2" x14ac:dyDescent="0.25">
      <c r="A82" s="52" t="s">
        <v>80</v>
      </c>
      <c r="B82" s="53">
        <v>360</v>
      </c>
    </row>
    <row r="83" spans="1:2" x14ac:dyDescent="0.25">
      <c r="A83" s="52" t="s">
        <v>81</v>
      </c>
      <c r="B83" s="53">
        <v>413</v>
      </c>
    </row>
    <row r="84" spans="1:2" x14ac:dyDescent="0.25">
      <c r="A84" s="52" t="s">
        <v>82</v>
      </c>
      <c r="B84" s="53">
        <v>233</v>
      </c>
    </row>
    <row r="85" spans="1:2" x14ac:dyDescent="0.25">
      <c r="A85" s="52" t="s">
        <v>83</v>
      </c>
      <c r="B85" s="53">
        <v>405</v>
      </c>
    </row>
    <row r="86" spans="1:2" x14ac:dyDescent="0.25">
      <c r="A86" s="52" t="s">
        <v>84</v>
      </c>
      <c r="B86" s="53">
        <v>264</v>
      </c>
    </row>
    <row r="87" spans="1:2" x14ac:dyDescent="0.25">
      <c r="A87" s="52" t="s">
        <v>85</v>
      </c>
      <c r="B87" s="53">
        <v>472</v>
      </c>
    </row>
    <row r="88" spans="1:2" x14ac:dyDescent="0.25">
      <c r="A88" s="52" t="s">
        <v>86</v>
      </c>
      <c r="B88" s="53">
        <v>102</v>
      </c>
    </row>
    <row r="89" spans="1:2" x14ac:dyDescent="0.25">
      <c r="A89" s="52" t="s">
        <v>87</v>
      </c>
      <c r="B89" s="53">
        <v>163</v>
      </c>
    </row>
    <row r="90" spans="1:2" x14ac:dyDescent="0.25">
      <c r="A90" s="52" t="s">
        <v>88</v>
      </c>
      <c r="B90" s="53">
        <v>46</v>
      </c>
    </row>
    <row r="91" spans="1:2" x14ac:dyDescent="0.25">
      <c r="A91" s="52" t="s">
        <v>89</v>
      </c>
      <c r="B91" s="53">
        <v>798</v>
      </c>
    </row>
    <row r="92" spans="1:2" x14ac:dyDescent="0.25">
      <c r="A92" s="52" t="s">
        <v>90</v>
      </c>
      <c r="B92" s="53">
        <v>335</v>
      </c>
    </row>
    <row r="93" spans="1:2" x14ac:dyDescent="0.25">
      <c r="A93" s="52" t="s">
        <v>91</v>
      </c>
      <c r="B93" s="53">
        <v>2392</v>
      </c>
    </row>
    <row r="94" spans="1:2" x14ac:dyDescent="0.25">
      <c r="A94" s="52" t="s">
        <v>92</v>
      </c>
      <c r="B94" s="53">
        <v>138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169</v>
      </c>
    </row>
    <row r="97" spans="1:2" x14ac:dyDescent="0.25">
      <c r="A97" s="52" t="s">
        <v>95</v>
      </c>
      <c r="B97" s="53">
        <v>619</v>
      </c>
    </row>
    <row r="98" spans="1:2" x14ac:dyDescent="0.25">
      <c r="A98" s="52" t="s">
        <v>96</v>
      </c>
      <c r="B98" s="53">
        <v>311</v>
      </c>
    </row>
    <row r="99" spans="1:2" x14ac:dyDescent="0.25">
      <c r="A99" s="52" t="s">
        <v>97</v>
      </c>
      <c r="B99" s="53">
        <v>521</v>
      </c>
    </row>
    <row r="100" spans="1:2" x14ac:dyDescent="0.25">
      <c r="A100" s="52" t="s">
        <v>98</v>
      </c>
      <c r="B100" s="53">
        <v>210</v>
      </c>
    </row>
    <row r="101" spans="1:2" x14ac:dyDescent="0.25">
      <c r="A101" s="52" t="s">
        <v>99</v>
      </c>
      <c r="B101" s="53">
        <v>84</v>
      </c>
    </row>
    <row r="102" spans="1:2" x14ac:dyDescent="0.25">
      <c r="A102" s="54" t="s">
        <v>101</v>
      </c>
      <c r="B102" s="55">
        <v>50950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61">
        <v>153</v>
      </c>
    </row>
    <row r="4" spans="1:30" ht="14.4" x14ac:dyDescent="0.3">
      <c r="A4" s="52" t="s">
        <v>2</v>
      </c>
      <c r="B4" s="61">
        <v>48</v>
      </c>
    </row>
    <row r="5" spans="1:30" ht="14.4" x14ac:dyDescent="0.3">
      <c r="A5" s="52" t="s">
        <v>3</v>
      </c>
      <c r="B5" s="61">
        <v>168</v>
      </c>
    </row>
    <row r="6" spans="1:30" ht="14.4" x14ac:dyDescent="0.3">
      <c r="A6" s="52" t="s">
        <v>4</v>
      </c>
      <c r="B6" s="61">
        <v>118</v>
      </c>
    </row>
    <row r="7" spans="1:30" ht="14.4" x14ac:dyDescent="0.3">
      <c r="A7" s="52" t="s">
        <v>5</v>
      </c>
      <c r="B7" s="61">
        <v>73</v>
      </c>
    </row>
    <row r="8" spans="1:30" ht="14.4" x14ac:dyDescent="0.3">
      <c r="A8" s="52" t="s">
        <v>6</v>
      </c>
      <c r="B8" s="61">
        <v>269</v>
      </c>
    </row>
    <row r="9" spans="1:30" ht="14.4" x14ac:dyDescent="0.3">
      <c r="A9" s="52" t="s">
        <v>7</v>
      </c>
      <c r="B9" s="61">
        <v>142</v>
      </c>
    </row>
    <row r="10" spans="1:30" ht="14.4" x14ac:dyDescent="0.3">
      <c r="A10" s="52" t="s">
        <v>8</v>
      </c>
      <c r="B10" s="61">
        <v>198</v>
      </c>
    </row>
    <row r="11" spans="1:30" ht="14.4" x14ac:dyDescent="0.3">
      <c r="A11" s="52" t="s">
        <v>9</v>
      </c>
      <c r="B11" s="61">
        <v>458</v>
      </c>
    </row>
    <row r="12" spans="1:30" ht="14.4" x14ac:dyDescent="0.3">
      <c r="A12" s="52" t="s">
        <v>10</v>
      </c>
      <c r="B12" s="61">
        <v>1329</v>
      </c>
    </row>
    <row r="13" spans="1:30" ht="14.4" x14ac:dyDescent="0.3">
      <c r="A13" s="52" t="s">
        <v>11</v>
      </c>
      <c r="B13" s="61">
        <v>402</v>
      </c>
    </row>
    <row r="14" spans="1:30" ht="14.4" x14ac:dyDescent="0.3">
      <c r="A14" s="52" t="s">
        <v>12</v>
      </c>
      <c r="B14" s="61">
        <v>998</v>
      </c>
    </row>
    <row r="15" spans="1:30" ht="14.4" x14ac:dyDescent="0.3">
      <c r="A15" s="52" t="s">
        <v>13</v>
      </c>
      <c r="B15" s="61">
        <v>421</v>
      </c>
    </row>
    <row r="16" spans="1:30" ht="14.4" x14ac:dyDescent="0.3">
      <c r="A16" s="52" t="s">
        <v>14</v>
      </c>
      <c r="B16" s="61">
        <v>28</v>
      </c>
    </row>
    <row r="17" spans="1:2" ht="14.4" x14ac:dyDescent="0.3">
      <c r="A17" s="52" t="s">
        <v>15</v>
      </c>
      <c r="B17" s="61">
        <v>367</v>
      </c>
    </row>
    <row r="18" spans="1:2" ht="14.4" x14ac:dyDescent="0.3">
      <c r="A18" s="52" t="s">
        <v>16</v>
      </c>
      <c r="B18" s="61">
        <v>124</v>
      </c>
    </row>
    <row r="19" spans="1:2" ht="14.4" x14ac:dyDescent="0.3">
      <c r="A19" s="52" t="s">
        <v>17</v>
      </c>
      <c r="B19" s="61">
        <v>952</v>
      </c>
    </row>
    <row r="20" spans="1:2" ht="14.4" x14ac:dyDescent="0.3">
      <c r="A20" s="52" t="s">
        <v>18</v>
      </c>
      <c r="B20" s="61">
        <v>182</v>
      </c>
    </row>
    <row r="21" spans="1:2" ht="14.4" x14ac:dyDescent="0.3">
      <c r="A21" s="52" t="s">
        <v>19</v>
      </c>
      <c r="B21" s="61">
        <v>156</v>
      </c>
    </row>
    <row r="22" spans="1:2" ht="14.4" x14ac:dyDescent="0.3">
      <c r="A22" s="52" t="s">
        <v>20</v>
      </c>
      <c r="B22" s="61">
        <v>100</v>
      </c>
    </row>
    <row r="23" spans="1:2" ht="14.4" x14ac:dyDescent="0.3">
      <c r="A23" s="52" t="s">
        <v>21</v>
      </c>
      <c r="B23" s="61">
        <v>58</v>
      </c>
    </row>
    <row r="24" spans="1:2" ht="14.4" x14ac:dyDescent="0.3">
      <c r="A24" s="52" t="s">
        <v>22</v>
      </c>
      <c r="B24" s="61">
        <v>714</v>
      </c>
    </row>
    <row r="25" spans="1:2" ht="14.4" x14ac:dyDescent="0.3">
      <c r="A25" s="52" t="s">
        <v>23</v>
      </c>
      <c r="B25" s="61">
        <v>389</v>
      </c>
    </row>
    <row r="26" spans="1:2" ht="14.4" x14ac:dyDescent="0.3">
      <c r="A26" s="52" t="s">
        <v>24</v>
      </c>
      <c r="B26" s="61">
        <v>459</v>
      </c>
    </row>
    <row r="27" spans="1:2" ht="14.4" x14ac:dyDescent="0.3">
      <c r="A27" s="52" t="s">
        <v>25</v>
      </c>
      <c r="B27" s="61">
        <v>1371</v>
      </c>
    </row>
    <row r="28" spans="1:2" ht="14.4" x14ac:dyDescent="0.3">
      <c r="A28" s="52" t="s">
        <v>26</v>
      </c>
      <c r="B28" s="61">
        <v>97</v>
      </c>
    </row>
    <row r="29" spans="1:2" ht="14.4" x14ac:dyDescent="0.3">
      <c r="A29" s="52" t="s">
        <v>27</v>
      </c>
      <c r="B29" s="61">
        <v>167</v>
      </c>
    </row>
    <row r="30" spans="1:2" ht="14.4" x14ac:dyDescent="0.3">
      <c r="A30" s="52" t="s">
        <v>28</v>
      </c>
      <c r="B30" s="61">
        <v>862</v>
      </c>
    </row>
    <row r="31" spans="1:2" ht="14.4" x14ac:dyDescent="0.3">
      <c r="A31" s="52" t="s">
        <v>29</v>
      </c>
      <c r="B31" s="61">
        <v>111</v>
      </c>
    </row>
    <row r="32" spans="1:2" ht="14.4" x14ac:dyDescent="0.3">
      <c r="A32" s="52" t="s">
        <v>30</v>
      </c>
      <c r="B32" s="61">
        <v>317</v>
      </c>
    </row>
    <row r="33" spans="1:2" ht="14.4" x14ac:dyDescent="0.3">
      <c r="A33" s="52" t="s">
        <v>31</v>
      </c>
      <c r="B33" s="61">
        <v>1454</v>
      </c>
    </row>
    <row r="34" spans="1:2" ht="14.4" x14ac:dyDescent="0.3">
      <c r="A34" s="52" t="s">
        <v>32</v>
      </c>
      <c r="B34" s="61">
        <v>377</v>
      </c>
    </row>
    <row r="35" spans="1:2" ht="14.4" x14ac:dyDescent="0.3">
      <c r="A35" s="52" t="s">
        <v>33</v>
      </c>
      <c r="B35" s="61">
        <v>1786</v>
      </c>
    </row>
    <row r="36" spans="1:2" ht="14.4" x14ac:dyDescent="0.3">
      <c r="A36" s="52" t="s">
        <v>34</v>
      </c>
      <c r="B36" s="61">
        <v>311</v>
      </c>
    </row>
    <row r="37" spans="1:2" ht="14.4" x14ac:dyDescent="0.3">
      <c r="A37" s="52" t="s">
        <v>35</v>
      </c>
      <c r="B37" s="61">
        <v>1244</v>
      </c>
    </row>
    <row r="38" spans="1:2" ht="14.4" x14ac:dyDescent="0.3">
      <c r="A38" s="52" t="s">
        <v>36</v>
      </c>
      <c r="B38" s="61">
        <v>44</v>
      </c>
    </row>
    <row r="39" spans="1:2" ht="14.4" x14ac:dyDescent="0.3">
      <c r="A39" s="52" t="s">
        <v>37</v>
      </c>
      <c r="B39" s="61">
        <v>39</v>
      </c>
    </row>
    <row r="40" spans="1:2" ht="14.4" x14ac:dyDescent="0.3">
      <c r="A40" s="52" t="s">
        <v>38</v>
      </c>
      <c r="B40" s="61">
        <v>244</v>
      </c>
    </row>
    <row r="41" spans="1:2" ht="14.4" x14ac:dyDescent="0.3">
      <c r="A41" s="52" t="s">
        <v>39</v>
      </c>
      <c r="B41" s="61">
        <v>99</v>
      </c>
    </row>
    <row r="42" spans="1:2" ht="14.4" x14ac:dyDescent="0.3">
      <c r="A42" s="52" t="s">
        <v>40</v>
      </c>
      <c r="B42" s="61">
        <v>2800</v>
      </c>
    </row>
    <row r="43" spans="1:2" ht="14.4" x14ac:dyDescent="0.3">
      <c r="A43" s="52" t="s">
        <v>41</v>
      </c>
      <c r="B43" s="61">
        <v>334</v>
      </c>
    </row>
    <row r="44" spans="1:2" ht="14.4" x14ac:dyDescent="0.3">
      <c r="A44" s="52" t="s">
        <v>42</v>
      </c>
      <c r="B44" s="61">
        <v>669</v>
      </c>
    </row>
    <row r="45" spans="1:2" ht="14.4" x14ac:dyDescent="0.3">
      <c r="A45" s="52" t="s">
        <v>43</v>
      </c>
      <c r="B45" s="61">
        <v>289</v>
      </c>
    </row>
    <row r="46" spans="1:2" ht="14.4" x14ac:dyDescent="0.3">
      <c r="A46" s="52" t="s">
        <v>44</v>
      </c>
      <c r="B46" s="61">
        <v>400</v>
      </c>
    </row>
    <row r="47" spans="1:2" ht="14.4" x14ac:dyDescent="0.3">
      <c r="A47" s="52" t="s">
        <v>45</v>
      </c>
      <c r="B47" s="61">
        <v>144</v>
      </c>
    </row>
    <row r="48" spans="1:2" ht="14.4" x14ac:dyDescent="0.3">
      <c r="A48" s="52" t="s">
        <v>46</v>
      </c>
      <c r="B48" s="61">
        <v>229</v>
      </c>
    </row>
    <row r="49" spans="1:2" ht="14.4" x14ac:dyDescent="0.3">
      <c r="A49" s="52" t="s">
        <v>47</v>
      </c>
      <c r="B49" s="61">
        <v>33</v>
      </c>
    </row>
    <row r="50" spans="1:2" ht="14.4" x14ac:dyDescent="0.3">
      <c r="A50" s="52" t="s">
        <v>48</v>
      </c>
      <c r="B50" s="61">
        <v>654</v>
      </c>
    </row>
    <row r="51" spans="1:2" ht="14.4" x14ac:dyDescent="0.3">
      <c r="A51" s="52" t="s">
        <v>49</v>
      </c>
      <c r="B51" s="61">
        <v>158</v>
      </c>
    </row>
    <row r="52" spans="1:2" ht="14.4" x14ac:dyDescent="0.3">
      <c r="A52" s="52" t="s">
        <v>50</v>
      </c>
      <c r="B52" s="61">
        <v>701</v>
      </c>
    </row>
    <row r="53" spans="1:2" ht="14.4" x14ac:dyDescent="0.3">
      <c r="A53" s="52" t="s">
        <v>51</v>
      </c>
      <c r="B53" s="61">
        <v>41</v>
      </c>
    </row>
    <row r="54" spans="1:2" ht="14.4" x14ac:dyDescent="0.3">
      <c r="A54" s="52" t="s">
        <v>52</v>
      </c>
      <c r="B54" s="61">
        <v>286</v>
      </c>
    </row>
    <row r="55" spans="1:2" ht="14.4" x14ac:dyDescent="0.3">
      <c r="A55" s="52" t="s">
        <v>53</v>
      </c>
      <c r="B55" s="61">
        <v>640</v>
      </c>
    </row>
    <row r="56" spans="1:2" ht="14.4" x14ac:dyDescent="0.3">
      <c r="A56" s="52" t="s">
        <v>54</v>
      </c>
      <c r="B56" s="61">
        <v>361</v>
      </c>
    </row>
    <row r="57" spans="1:2" ht="14.4" x14ac:dyDescent="0.3">
      <c r="A57" s="52" t="s">
        <v>55</v>
      </c>
      <c r="B57" s="61">
        <v>200</v>
      </c>
    </row>
    <row r="58" spans="1:2" ht="14.4" x14ac:dyDescent="0.3">
      <c r="A58" s="52" t="s">
        <v>56</v>
      </c>
      <c r="B58" s="61">
        <v>91</v>
      </c>
    </row>
    <row r="59" spans="1:2" ht="14.4" x14ac:dyDescent="0.3">
      <c r="A59" s="52" t="s">
        <v>57</v>
      </c>
      <c r="B59" s="61">
        <v>115</v>
      </c>
    </row>
    <row r="60" spans="1:2" ht="14.4" x14ac:dyDescent="0.3">
      <c r="A60" s="52" t="s">
        <v>58</v>
      </c>
      <c r="B60" s="61">
        <v>269</v>
      </c>
    </row>
    <row r="61" spans="1:2" ht="14.4" x14ac:dyDescent="0.3">
      <c r="A61" s="52" t="s">
        <v>59</v>
      </c>
      <c r="B61" s="61">
        <v>5174</v>
      </c>
    </row>
    <row r="62" spans="1:2" ht="14.4" x14ac:dyDescent="0.3">
      <c r="A62" s="52" t="s">
        <v>60</v>
      </c>
      <c r="B62" s="61">
        <v>45</v>
      </c>
    </row>
    <row r="63" spans="1:2" ht="14.4" x14ac:dyDescent="0.3">
      <c r="A63" s="52" t="s">
        <v>61</v>
      </c>
      <c r="B63" s="61">
        <v>159</v>
      </c>
    </row>
    <row r="64" spans="1:2" ht="14.4" x14ac:dyDescent="0.3">
      <c r="A64" s="52" t="s">
        <v>62</v>
      </c>
      <c r="B64" s="61">
        <v>292</v>
      </c>
    </row>
    <row r="65" spans="1:2" ht="14.4" x14ac:dyDescent="0.3">
      <c r="A65" s="52" t="s">
        <v>63</v>
      </c>
      <c r="B65" s="61">
        <v>498</v>
      </c>
    </row>
    <row r="66" spans="1:2" ht="14.4" x14ac:dyDescent="0.3">
      <c r="A66" s="52" t="s">
        <v>64</v>
      </c>
      <c r="B66" s="61">
        <v>915</v>
      </c>
    </row>
    <row r="67" spans="1:2" ht="14.4" x14ac:dyDescent="0.3">
      <c r="A67" s="52" t="s">
        <v>65</v>
      </c>
      <c r="B67" s="61">
        <v>162</v>
      </c>
    </row>
    <row r="68" spans="1:2" ht="14.4" x14ac:dyDescent="0.3">
      <c r="A68" s="52" t="s">
        <v>66</v>
      </c>
      <c r="B68" s="61">
        <v>669</v>
      </c>
    </row>
    <row r="69" spans="1:2" ht="14.4" x14ac:dyDescent="0.3">
      <c r="A69" s="52" t="s">
        <v>67</v>
      </c>
      <c r="B69" s="61">
        <v>327</v>
      </c>
    </row>
    <row r="70" spans="1:2" ht="14.4" x14ac:dyDescent="0.3">
      <c r="A70" s="52" t="s">
        <v>68</v>
      </c>
      <c r="B70" s="61">
        <v>50</v>
      </c>
    </row>
    <row r="71" spans="1:2" ht="14.4" x14ac:dyDescent="0.3">
      <c r="A71" s="52" t="s">
        <v>69</v>
      </c>
      <c r="B71" s="61">
        <v>236</v>
      </c>
    </row>
    <row r="72" spans="1:2" ht="14.4" x14ac:dyDescent="0.3">
      <c r="A72" s="52" t="s">
        <v>70</v>
      </c>
      <c r="B72" s="61">
        <v>240</v>
      </c>
    </row>
    <row r="73" spans="1:2" ht="14.4" x14ac:dyDescent="0.3">
      <c r="A73" s="52" t="s">
        <v>71</v>
      </c>
      <c r="B73" s="61">
        <v>62</v>
      </c>
    </row>
    <row r="74" spans="1:2" ht="14.4" x14ac:dyDescent="0.3">
      <c r="A74" s="52" t="s">
        <v>72</v>
      </c>
      <c r="B74" s="61">
        <v>237</v>
      </c>
    </row>
    <row r="75" spans="1:2" ht="14.4" x14ac:dyDescent="0.3">
      <c r="A75" s="52" t="s">
        <v>73</v>
      </c>
      <c r="B75" s="61">
        <v>914</v>
      </c>
    </row>
    <row r="76" spans="1:2" ht="14.4" x14ac:dyDescent="0.3">
      <c r="A76" s="52" t="s">
        <v>74</v>
      </c>
      <c r="B76" s="61">
        <v>78</v>
      </c>
    </row>
    <row r="77" spans="1:2" ht="14.4" x14ac:dyDescent="0.3">
      <c r="A77" s="52" t="s">
        <v>75</v>
      </c>
      <c r="B77" s="61">
        <v>861</v>
      </c>
    </row>
    <row r="78" spans="1:2" ht="14.4" x14ac:dyDescent="0.3">
      <c r="A78" s="52" t="s">
        <v>76</v>
      </c>
      <c r="B78" s="61">
        <v>336</v>
      </c>
    </row>
    <row r="79" spans="1:2" ht="14.4" x14ac:dyDescent="0.3">
      <c r="A79" s="52" t="s">
        <v>77</v>
      </c>
      <c r="B79" s="61">
        <v>1160</v>
      </c>
    </row>
    <row r="80" spans="1:2" ht="14.4" x14ac:dyDescent="0.3">
      <c r="A80" s="52" t="s">
        <v>78</v>
      </c>
      <c r="B80" s="61">
        <v>417</v>
      </c>
    </row>
    <row r="81" spans="1:2" ht="14.4" x14ac:dyDescent="0.3">
      <c r="A81" s="52" t="s">
        <v>79</v>
      </c>
      <c r="B81" s="61">
        <v>827</v>
      </c>
    </row>
    <row r="82" spans="1:2" ht="14.4" x14ac:dyDescent="0.3">
      <c r="A82" s="52" t="s">
        <v>80</v>
      </c>
      <c r="B82" s="61">
        <v>366</v>
      </c>
    </row>
    <row r="83" spans="1:2" ht="14.4" x14ac:dyDescent="0.3">
      <c r="A83" s="52" t="s">
        <v>81</v>
      </c>
      <c r="B83" s="61">
        <v>397</v>
      </c>
    </row>
    <row r="84" spans="1:2" ht="14.4" x14ac:dyDescent="0.3">
      <c r="A84" s="52" t="s">
        <v>82</v>
      </c>
      <c r="B84" s="61">
        <v>237</v>
      </c>
    </row>
    <row r="85" spans="1:2" ht="14.4" x14ac:dyDescent="0.3">
      <c r="A85" s="52" t="s">
        <v>83</v>
      </c>
      <c r="B85" s="61">
        <v>298</v>
      </c>
    </row>
    <row r="86" spans="1:2" ht="14.4" x14ac:dyDescent="0.3">
      <c r="A86" s="52" t="s">
        <v>84</v>
      </c>
      <c r="B86" s="61">
        <v>236</v>
      </c>
    </row>
    <row r="87" spans="1:2" ht="14.4" x14ac:dyDescent="0.3">
      <c r="A87" s="52" t="s">
        <v>85</v>
      </c>
      <c r="B87" s="61">
        <v>405</v>
      </c>
    </row>
    <row r="88" spans="1:2" ht="14.4" x14ac:dyDescent="0.3">
      <c r="A88" s="52" t="s">
        <v>86</v>
      </c>
      <c r="B88" s="61">
        <v>57</v>
      </c>
    </row>
    <row r="89" spans="1:2" ht="14.4" x14ac:dyDescent="0.3">
      <c r="A89" s="52" t="s">
        <v>87</v>
      </c>
      <c r="B89" s="61">
        <v>135</v>
      </c>
    </row>
    <row r="90" spans="1:2" ht="14.4" x14ac:dyDescent="0.3">
      <c r="A90" s="52" t="s">
        <v>88</v>
      </c>
      <c r="B90" s="61">
        <v>40</v>
      </c>
    </row>
    <row r="91" spans="1:2" ht="14.4" x14ac:dyDescent="0.3">
      <c r="A91" s="52" t="s">
        <v>89</v>
      </c>
      <c r="B91" s="61">
        <v>725</v>
      </c>
    </row>
    <row r="92" spans="1:2" ht="14.4" x14ac:dyDescent="0.3">
      <c r="A92" s="52" t="s">
        <v>90</v>
      </c>
      <c r="B92" s="61">
        <v>337</v>
      </c>
    </row>
    <row r="93" spans="1:2" ht="14.4" x14ac:dyDescent="0.3">
      <c r="A93" s="52" t="s">
        <v>91</v>
      </c>
      <c r="B93" s="61">
        <v>2244</v>
      </c>
    </row>
    <row r="94" spans="1:2" ht="14.4" x14ac:dyDescent="0.3">
      <c r="A94" s="52" t="s">
        <v>92</v>
      </c>
      <c r="B94" s="61">
        <v>123</v>
      </c>
    </row>
    <row r="95" spans="1:2" ht="14.4" x14ac:dyDescent="0.3">
      <c r="A95" s="52" t="s">
        <v>93</v>
      </c>
      <c r="B95" s="61">
        <v>39</v>
      </c>
    </row>
    <row r="96" spans="1:2" ht="14.4" x14ac:dyDescent="0.3">
      <c r="A96" s="52" t="s">
        <v>94</v>
      </c>
      <c r="B96" s="61">
        <v>129</v>
      </c>
    </row>
    <row r="97" spans="1:2" ht="14.4" x14ac:dyDescent="0.3">
      <c r="A97" s="52" t="s">
        <v>95</v>
      </c>
      <c r="B97" s="61">
        <v>538</v>
      </c>
    </row>
    <row r="98" spans="1:2" ht="14.4" x14ac:dyDescent="0.3">
      <c r="A98" s="52" t="s">
        <v>96</v>
      </c>
      <c r="B98" s="61">
        <v>253</v>
      </c>
    </row>
    <row r="99" spans="1:2" ht="14.4" x14ac:dyDescent="0.3">
      <c r="A99" s="52" t="s">
        <v>97</v>
      </c>
      <c r="B99" s="61">
        <v>553</v>
      </c>
    </row>
    <row r="100" spans="1:2" ht="14.4" x14ac:dyDescent="0.3">
      <c r="A100" s="52" t="s">
        <v>98</v>
      </c>
      <c r="B100" s="61">
        <v>157</v>
      </c>
    </row>
    <row r="101" spans="1:2" ht="14.4" x14ac:dyDescent="0.3">
      <c r="A101" s="52" t="s">
        <v>99</v>
      </c>
      <c r="B101" s="61">
        <v>71</v>
      </c>
    </row>
    <row r="102" spans="1:2" x14ac:dyDescent="0.25">
      <c r="A102" s="54" t="s">
        <v>101</v>
      </c>
      <c r="B102" s="62">
        <v>46984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9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183</v>
      </c>
    </row>
    <row r="4" spans="1:29" x14ac:dyDescent="0.25">
      <c r="A4" s="52" t="s">
        <v>2</v>
      </c>
      <c r="B4" s="53">
        <v>52</v>
      </c>
    </row>
    <row r="5" spans="1:29" x14ac:dyDescent="0.25">
      <c r="A5" s="52" t="s">
        <v>3</v>
      </c>
      <c r="B5" s="53">
        <v>145</v>
      </c>
    </row>
    <row r="6" spans="1:29" x14ac:dyDescent="0.25">
      <c r="A6" s="52" t="s">
        <v>4</v>
      </c>
      <c r="B6" s="53">
        <v>119</v>
      </c>
    </row>
    <row r="7" spans="1:29" x14ac:dyDescent="0.25">
      <c r="A7" s="52" t="s">
        <v>5</v>
      </c>
      <c r="B7" s="53">
        <v>84</v>
      </c>
    </row>
    <row r="8" spans="1:29" x14ac:dyDescent="0.25">
      <c r="A8" s="52" t="s">
        <v>6</v>
      </c>
      <c r="B8" s="53">
        <v>310</v>
      </c>
    </row>
    <row r="9" spans="1:29" x14ac:dyDescent="0.25">
      <c r="A9" s="52" t="s">
        <v>7</v>
      </c>
      <c r="B9" s="53">
        <v>152</v>
      </c>
    </row>
    <row r="10" spans="1:29" x14ac:dyDescent="0.25">
      <c r="A10" s="52" t="s">
        <v>8</v>
      </c>
      <c r="B10" s="53">
        <v>223</v>
      </c>
    </row>
    <row r="11" spans="1:29" x14ac:dyDescent="0.25">
      <c r="A11" s="52" t="s">
        <v>9</v>
      </c>
      <c r="B11" s="53">
        <v>476</v>
      </c>
    </row>
    <row r="12" spans="1:29" x14ac:dyDescent="0.25">
      <c r="A12" s="52" t="s">
        <v>10</v>
      </c>
      <c r="B12" s="53">
        <v>1162</v>
      </c>
    </row>
    <row r="13" spans="1:29" x14ac:dyDescent="0.25">
      <c r="A13" s="52" t="s">
        <v>11</v>
      </c>
      <c r="B13" s="53">
        <v>373</v>
      </c>
    </row>
    <row r="14" spans="1:29" x14ac:dyDescent="0.25">
      <c r="A14" s="52" t="s">
        <v>12</v>
      </c>
      <c r="B14" s="53">
        <v>815</v>
      </c>
    </row>
    <row r="15" spans="1:29" x14ac:dyDescent="0.25">
      <c r="A15" s="52" t="s">
        <v>13</v>
      </c>
      <c r="B15" s="53">
        <v>492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414</v>
      </c>
    </row>
    <row r="18" spans="1:2" x14ac:dyDescent="0.25">
      <c r="A18" s="52" t="s">
        <v>16</v>
      </c>
      <c r="B18" s="53">
        <v>119</v>
      </c>
    </row>
    <row r="19" spans="1:2" x14ac:dyDescent="0.25">
      <c r="A19" s="52" t="s">
        <v>17</v>
      </c>
      <c r="B19" s="53">
        <v>1000</v>
      </c>
    </row>
    <row r="20" spans="1:2" x14ac:dyDescent="0.25">
      <c r="A20" s="52" t="s">
        <v>18</v>
      </c>
      <c r="B20" s="53">
        <v>198</v>
      </c>
    </row>
    <row r="21" spans="1:2" x14ac:dyDescent="0.25">
      <c r="A21" s="52" t="s">
        <v>19</v>
      </c>
      <c r="B21" s="53">
        <v>159</v>
      </c>
    </row>
    <row r="22" spans="1:2" x14ac:dyDescent="0.25">
      <c r="A22" s="52" t="s">
        <v>20</v>
      </c>
      <c r="B22" s="53">
        <v>89</v>
      </c>
    </row>
    <row r="23" spans="1:2" x14ac:dyDescent="0.25">
      <c r="A23" s="52" t="s">
        <v>21</v>
      </c>
      <c r="B23" s="53">
        <v>64</v>
      </c>
    </row>
    <row r="24" spans="1:2" x14ac:dyDescent="0.25">
      <c r="A24" s="52" t="s">
        <v>22</v>
      </c>
      <c r="B24" s="53">
        <v>662</v>
      </c>
    </row>
    <row r="25" spans="1:2" x14ac:dyDescent="0.25">
      <c r="A25" s="52" t="s">
        <v>23</v>
      </c>
      <c r="B25" s="53">
        <v>412</v>
      </c>
    </row>
    <row r="26" spans="1:2" x14ac:dyDescent="0.25">
      <c r="A26" s="52" t="s">
        <v>24</v>
      </c>
      <c r="B26" s="53">
        <v>494</v>
      </c>
    </row>
    <row r="27" spans="1:2" x14ac:dyDescent="0.25">
      <c r="A27" s="52" t="s">
        <v>25</v>
      </c>
      <c r="B27" s="53">
        <v>1479</v>
      </c>
    </row>
    <row r="28" spans="1:2" x14ac:dyDescent="0.25">
      <c r="A28" s="52" t="s">
        <v>26</v>
      </c>
      <c r="B28" s="53">
        <v>102</v>
      </c>
    </row>
    <row r="29" spans="1:2" x14ac:dyDescent="0.25">
      <c r="A29" s="52" t="s">
        <v>27</v>
      </c>
      <c r="B29" s="53">
        <v>196</v>
      </c>
    </row>
    <row r="30" spans="1:2" x14ac:dyDescent="0.25">
      <c r="A30" s="52" t="s">
        <v>28</v>
      </c>
      <c r="B30" s="53">
        <v>868</v>
      </c>
    </row>
    <row r="31" spans="1:2" x14ac:dyDescent="0.25">
      <c r="A31" s="52" t="s">
        <v>29</v>
      </c>
      <c r="B31" s="53">
        <v>97</v>
      </c>
    </row>
    <row r="32" spans="1:2" x14ac:dyDescent="0.25">
      <c r="A32" s="52" t="s">
        <v>30</v>
      </c>
      <c r="B32" s="53">
        <v>311</v>
      </c>
    </row>
    <row r="33" spans="1:2" x14ac:dyDescent="0.25">
      <c r="A33" s="52" t="s">
        <v>31</v>
      </c>
      <c r="B33" s="53">
        <v>1296</v>
      </c>
    </row>
    <row r="34" spans="1:2" x14ac:dyDescent="0.25">
      <c r="A34" s="52" t="s">
        <v>32</v>
      </c>
      <c r="B34" s="53">
        <v>437</v>
      </c>
    </row>
    <row r="35" spans="1:2" x14ac:dyDescent="0.25">
      <c r="A35" s="52" t="s">
        <v>33</v>
      </c>
      <c r="B35" s="53">
        <v>1654</v>
      </c>
    </row>
    <row r="36" spans="1:2" x14ac:dyDescent="0.25">
      <c r="A36" s="52" t="s">
        <v>34</v>
      </c>
      <c r="B36" s="53">
        <v>317</v>
      </c>
    </row>
    <row r="37" spans="1:2" x14ac:dyDescent="0.25">
      <c r="A37" s="52" t="s">
        <v>35</v>
      </c>
      <c r="B37" s="53">
        <v>1380</v>
      </c>
    </row>
    <row r="38" spans="1:2" x14ac:dyDescent="0.25">
      <c r="A38" s="52" t="s">
        <v>36</v>
      </c>
      <c r="B38" s="53">
        <v>44</v>
      </c>
    </row>
    <row r="39" spans="1:2" x14ac:dyDescent="0.25">
      <c r="A39" s="52" t="s">
        <v>37</v>
      </c>
      <c r="B39" s="53">
        <v>42</v>
      </c>
    </row>
    <row r="40" spans="1:2" x14ac:dyDescent="0.25">
      <c r="A40" s="52" t="s">
        <v>38</v>
      </c>
      <c r="B40" s="53">
        <v>271</v>
      </c>
    </row>
    <row r="41" spans="1:2" x14ac:dyDescent="0.25">
      <c r="A41" s="52" t="s">
        <v>39</v>
      </c>
      <c r="B41" s="53">
        <v>98</v>
      </c>
    </row>
    <row r="42" spans="1:2" x14ac:dyDescent="0.25">
      <c r="A42" s="52" t="s">
        <v>40</v>
      </c>
      <c r="B42" s="53">
        <v>2594</v>
      </c>
    </row>
    <row r="43" spans="1:2" x14ac:dyDescent="0.25">
      <c r="A43" s="52" t="s">
        <v>41</v>
      </c>
      <c r="B43" s="53">
        <v>398</v>
      </c>
    </row>
    <row r="44" spans="1:2" x14ac:dyDescent="0.25">
      <c r="A44" s="52" t="s">
        <v>42</v>
      </c>
      <c r="B44" s="53">
        <v>682</v>
      </c>
    </row>
    <row r="45" spans="1:2" x14ac:dyDescent="0.25">
      <c r="A45" s="52" t="s">
        <v>43</v>
      </c>
      <c r="B45" s="53">
        <v>295</v>
      </c>
    </row>
    <row r="46" spans="1:2" x14ac:dyDescent="0.25">
      <c r="A46" s="52" t="s">
        <v>44</v>
      </c>
      <c r="B46" s="53">
        <v>397</v>
      </c>
    </row>
    <row r="47" spans="1:2" x14ac:dyDescent="0.25">
      <c r="A47" s="52" t="s">
        <v>45</v>
      </c>
      <c r="B47" s="53">
        <v>163</v>
      </c>
    </row>
    <row r="48" spans="1:2" x14ac:dyDescent="0.25">
      <c r="A48" s="52" t="s">
        <v>46</v>
      </c>
      <c r="B48" s="53">
        <v>216</v>
      </c>
    </row>
    <row r="49" spans="1:2" x14ac:dyDescent="0.25">
      <c r="A49" s="52" t="s">
        <v>47</v>
      </c>
      <c r="B49" s="53">
        <v>36</v>
      </c>
    </row>
    <row r="50" spans="1:2" x14ac:dyDescent="0.25">
      <c r="A50" s="52" t="s">
        <v>48</v>
      </c>
      <c r="B50" s="53">
        <v>645</v>
      </c>
    </row>
    <row r="51" spans="1:2" x14ac:dyDescent="0.25">
      <c r="A51" s="52" t="s">
        <v>49</v>
      </c>
      <c r="B51" s="53">
        <v>172</v>
      </c>
    </row>
    <row r="52" spans="1:2" x14ac:dyDescent="0.25">
      <c r="A52" s="52" t="s">
        <v>50</v>
      </c>
      <c r="B52" s="53">
        <v>719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258</v>
      </c>
    </row>
    <row r="55" spans="1:2" x14ac:dyDescent="0.25">
      <c r="A55" s="52" t="s">
        <v>53</v>
      </c>
      <c r="B55" s="53">
        <v>618</v>
      </c>
    </row>
    <row r="56" spans="1:2" x14ac:dyDescent="0.25">
      <c r="A56" s="52" t="s">
        <v>54</v>
      </c>
      <c r="B56" s="53">
        <v>370</v>
      </c>
    </row>
    <row r="57" spans="1:2" x14ac:dyDescent="0.25">
      <c r="A57" s="52" t="s">
        <v>55</v>
      </c>
      <c r="B57" s="53">
        <v>182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152</v>
      </c>
    </row>
    <row r="60" spans="1:2" x14ac:dyDescent="0.25">
      <c r="A60" s="52" t="s">
        <v>58</v>
      </c>
      <c r="B60" s="53">
        <v>207</v>
      </c>
    </row>
    <row r="61" spans="1:2" x14ac:dyDescent="0.25">
      <c r="A61" s="52" t="s">
        <v>59</v>
      </c>
      <c r="B61" s="53">
        <v>4824</v>
      </c>
    </row>
    <row r="62" spans="1:2" x14ac:dyDescent="0.25">
      <c r="A62" s="52" t="s">
        <v>60</v>
      </c>
      <c r="B62" s="53">
        <v>47</v>
      </c>
    </row>
    <row r="63" spans="1:2" x14ac:dyDescent="0.25">
      <c r="A63" s="52" t="s">
        <v>61</v>
      </c>
      <c r="B63" s="53">
        <v>170</v>
      </c>
    </row>
    <row r="64" spans="1:2" x14ac:dyDescent="0.25">
      <c r="A64" s="52" t="s">
        <v>62</v>
      </c>
      <c r="B64" s="53">
        <v>311</v>
      </c>
    </row>
    <row r="65" spans="1:2" x14ac:dyDescent="0.25">
      <c r="A65" s="52" t="s">
        <v>63</v>
      </c>
      <c r="B65" s="53">
        <v>531</v>
      </c>
    </row>
    <row r="66" spans="1:2" x14ac:dyDescent="0.25">
      <c r="A66" s="52" t="s">
        <v>64</v>
      </c>
      <c r="B66" s="53">
        <v>838</v>
      </c>
    </row>
    <row r="67" spans="1:2" x14ac:dyDescent="0.25">
      <c r="A67" s="52" t="s">
        <v>65</v>
      </c>
      <c r="B67" s="53">
        <v>144</v>
      </c>
    </row>
    <row r="68" spans="1:2" x14ac:dyDescent="0.25">
      <c r="A68" s="52" t="s">
        <v>66</v>
      </c>
      <c r="B68" s="53">
        <v>639</v>
      </c>
    </row>
    <row r="69" spans="1:2" x14ac:dyDescent="0.25">
      <c r="A69" s="52" t="s">
        <v>67</v>
      </c>
      <c r="B69" s="53">
        <v>340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275</v>
      </c>
    </row>
    <row r="72" spans="1:2" x14ac:dyDescent="0.25">
      <c r="A72" s="52" t="s">
        <v>70</v>
      </c>
      <c r="B72" s="53">
        <v>281</v>
      </c>
    </row>
    <row r="73" spans="1:2" x14ac:dyDescent="0.25">
      <c r="A73" s="52" t="s">
        <v>71</v>
      </c>
      <c r="B73" s="53">
        <v>78</v>
      </c>
    </row>
    <row r="74" spans="1:2" x14ac:dyDescent="0.25">
      <c r="A74" s="52" t="s">
        <v>72</v>
      </c>
      <c r="B74" s="53">
        <v>227</v>
      </c>
    </row>
    <row r="75" spans="1:2" x14ac:dyDescent="0.25">
      <c r="A75" s="52" t="s">
        <v>73</v>
      </c>
      <c r="B75" s="53">
        <v>855</v>
      </c>
    </row>
    <row r="76" spans="1:2" x14ac:dyDescent="0.25">
      <c r="A76" s="52" t="s">
        <v>74</v>
      </c>
      <c r="B76" s="53">
        <v>68</v>
      </c>
    </row>
    <row r="77" spans="1:2" x14ac:dyDescent="0.25">
      <c r="A77" s="52" t="s">
        <v>75</v>
      </c>
      <c r="B77" s="53">
        <v>859</v>
      </c>
    </row>
    <row r="78" spans="1:2" x14ac:dyDescent="0.25">
      <c r="A78" s="52" t="s">
        <v>76</v>
      </c>
      <c r="B78" s="53">
        <v>352</v>
      </c>
    </row>
    <row r="79" spans="1:2" x14ac:dyDescent="0.25">
      <c r="A79" s="52" t="s">
        <v>77</v>
      </c>
      <c r="B79" s="53">
        <v>1116</v>
      </c>
    </row>
    <row r="80" spans="1:2" x14ac:dyDescent="0.25">
      <c r="A80" s="52" t="s">
        <v>78</v>
      </c>
      <c r="B80" s="53">
        <v>451</v>
      </c>
    </row>
    <row r="81" spans="1:2" x14ac:dyDescent="0.25">
      <c r="A81" s="52" t="s">
        <v>79</v>
      </c>
      <c r="B81" s="53">
        <v>766</v>
      </c>
    </row>
    <row r="82" spans="1:2" x14ac:dyDescent="0.25">
      <c r="A82" s="52" t="s">
        <v>80</v>
      </c>
      <c r="B82" s="53">
        <v>339</v>
      </c>
    </row>
    <row r="83" spans="1:2" x14ac:dyDescent="0.25">
      <c r="A83" s="52" t="s">
        <v>81</v>
      </c>
      <c r="B83" s="53">
        <v>414</v>
      </c>
    </row>
    <row r="84" spans="1:2" x14ac:dyDescent="0.25">
      <c r="A84" s="52" t="s">
        <v>82</v>
      </c>
      <c r="B84" s="53">
        <v>232</v>
      </c>
    </row>
    <row r="85" spans="1:2" x14ac:dyDescent="0.25">
      <c r="A85" s="52" t="s">
        <v>83</v>
      </c>
      <c r="B85" s="53">
        <v>277</v>
      </c>
    </row>
    <row r="86" spans="1:2" x14ac:dyDescent="0.25">
      <c r="A86" s="52" t="s">
        <v>84</v>
      </c>
      <c r="B86" s="53">
        <v>220</v>
      </c>
    </row>
    <row r="87" spans="1:2" x14ac:dyDescent="0.25">
      <c r="A87" s="52" t="s">
        <v>85</v>
      </c>
      <c r="B87" s="53">
        <v>399</v>
      </c>
    </row>
    <row r="88" spans="1:2" x14ac:dyDescent="0.25">
      <c r="A88" s="52" t="s">
        <v>86</v>
      </c>
      <c r="B88" s="53">
        <v>65</v>
      </c>
    </row>
    <row r="89" spans="1:2" x14ac:dyDescent="0.25">
      <c r="A89" s="52" t="s">
        <v>87</v>
      </c>
      <c r="B89" s="53">
        <v>115</v>
      </c>
    </row>
    <row r="90" spans="1:2" x14ac:dyDescent="0.25">
      <c r="A90" s="52" t="s">
        <v>88</v>
      </c>
      <c r="B90" s="53">
        <v>29</v>
      </c>
    </row>
    <row r="91" spans="1:2" x14ac:dyDescent="0.25">
      <c r="A91" s="52" t="s">
        <v>89</v>
      </c>
      <c r="B91" s="53">
        <v>672</v>
      </c>
    </row>
    <row r="92" spans="1:2" x14ac:dyDescent="0.25">
      <c r="A92" s="52" t="s">
        <v>90</v>
      </c>
      <c r="B92" s="53">
        <v>386</v>
      </c>
    </row>
    <row r="93" spans="1:2" x14ac:dyDescent="0.25">
      <c r="A93" s="52" t="s">
        <v>91</v>
      </c>
      <c r="B93" s="53">
        <v>1939</v>
      </c>
    </row>
    <row r="94" spans="1:2" x14ac:dyDescent="0.25">
      <c r="A94" s="52" t="s">
        <v>92</v>
      </c>
      <c r="B94" s="53">
        <v>123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120</v>
      </c>
    </row>
    <row r="97" spans="1:2" x14ac:dyDescent="0.25">
      <c r="A97" s="52" t="s">
        <v>95</v>
      </c>
      <c r="B97" s="53">
        <v>613</v>
      </c>
    </row>
    <row r="98" spans="1:2" x14ac:dyDescent="0.25">
      <c r="A98" s="52" t="s">
        <v>96</v>
      </c>
      <c r="B98" s="53">
        <v>220</v>
      </c>
    </row>
    <row r="99" spans="1:2" x14ac:dyDescent="0.25">
      <c r="A99" s="52" t="s">
        <v>97</v>
      </c>
      <c r="B99" s="53">
        <v>487</v>
      </c>
    </row>
    <row r="100" spans="1:2" x14ac:dyDescent="0.25">
      <c r="A100" s="52" t="s">
        <v>98</v>
      </c>
      <c r="B100" s="53">
        <v>170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45950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109375" style="50" customWidth="1"/>
    <col min="16132" max="16384" width="9.109375" style="50"/>
  </cols>
  <sheetData>
    <row r="1" spans="1:29" ht="15.75" customHeight="1" x14ac:dyDescent="0.3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2" t="s">
        <v>2</v>
      </c>
      <c r="B4" s="53">
        <v>56</v>
      </c>
    </row>
    <row r="5" spans="1:29" x14ac:dyDescent="0.25">
      <c r="A5" s="52" t="s">
        <v>3</v>
      </c>
      <c r="B5" s="53">
        <v>200</v>
      </c>
    </row>
    <row r="6" spans="1:29" x14ac:dyDescent="0.25">
      <c r="A6" s="52" t="s">
        <v>4</v>
      </c>
      <c r="B6" s="53">
        <v>117</v>
      </c>
    </row>
    <row r="7" spans="1:29" x14ac:dyDescent="0.25">
      <c r="A7" s="52" t="s">
        <v>5</v>
      </c>
      <c r="B7" s="53">
        <v>87</v>
      </c>
    </row>
    <row r="8" spans="1:29" x14ac:dyDescent="0.25">
      <c r="A8" s="52" t="s">
        <v>6</v>
      </c>
      <c r="B8" s="53">
        <v>357</v>
      </c>
    </row>
    <row r="9" spans="1:29" x14ac:dyDescent="0.25">
      <c r="A9" s="52" t="s">
        <v>7</v>
      </c>
      <c r="B9" s="53">
        <v>185</v>
      </c>
    </row>
    <row r="10" spans="1:29" x14ac:dyDescent="0.25">
      <c r="A10" s="52" t="s">
        <v>8</v>
      </c>
      <c r="B10" s="53">
        <v>241</v>
      </c>
    </row>
    <row r="11" spans="1:29" x14ac:dyDescent="0.25">
      <c r="A11" s="52" t="s">
        <v>9</v>
      </c>
      <c r="B11" s="53">
        <v>543</v>
      </c>
    </row>
    <row r="12" spans="1:29" x14ac:dyDescent="0.25">
      <c r="A12" s="52" t="s">
        <v>10</v>
      </c>
      <c r="B12" s="53">
        <v>1502</v>
      </c>
    </row>
    <row r="13" spans="1:29" x14ac:dyDescent="0.25">
      <c r="A13" s="52" t="s">
        <v>11</v>
      </c>
      <c r="B13" s="53">
        <v>390</v>
      </c>
    </row>
    <row r="14" spans="1:29" x14ac:dyDescent="0.25">
      <c r="A14" s="52" t="s">
        <v>12</v>
      </c>
      <c r="B14" s="53">
        <v>1032</v>
      </c>
    </row>
    <row r="15" spans="1:29" x14ac:dyDescent="0.25">
      <c r="A15" s="52" t="s">
        <v>13</v>
      </c>
      <c r="B15" s="53">
        <v>550</v>
      </c>
    </row>
    <row r="16" spans="1:29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408</v>
      </c>
    </row>
    <row r="18" spans="1:2" x14ac:dyDescent="0.25">
      <c r="A18" s="52" t="s">
        <v>16</v>
      </c>
      <c r="B18" s="53">
        <v>118</v>
      </c>
    </row>
    <row r="19" spans="1:2" x14ac:dyDescent="0.25">
      <c r="A19" s="52" t="s">
        <v>17</v>
      </c>
      <c r="B19" s="53">
        <v>1096</v>
      </c>
    </row>
    <row r="20" spans="1:2" x14ac:dyDescent="0.25">
      <c r="A20" s="52" t="s">
        <v>18</v>
      </c>
      <c r="B20" s="53">
        <v>244</v>
      </c>
    </row>
    <row r="21" spans="1:2" x14ac:dyDescent="0.25">
      <c r="A21" s="52" t="s">
        <v>19</v>
      </c>
      <c r="B21" s="53">
        <v>182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58</v>
      </c>
    </row>
    <row r="24" spans="1:2" x14ac:dyDescent="0.25">
      <c r="A24" s="52" t="s">
        <v>22</v>
      </c>
      <c r="B24" s="53">
        <v>785</v>
      </c>
    </row>
    <row r="25" spans="1:2" x14ac:dyDescent="0.25">
      <c r="A25" s="52" t="s">
        <v>23</v>
      </c>
      <c r="B25" s="53">
        <v>485</v>
      </c>
    </row>
    <row r="26" spans="1:2" x14ac:dyDescent="0.25">
      <c r="A26" s="52" t="s">
        <v>24</v>
      </c>
      <c r="B26" s="53">
        <v>600</v>
      </c>
    </row>
    <row r="27" spans="1:2" x14ac:dyDescent="0.25">
      <c r="A27" s="52" t="s">
        <v>25</v>
      </c>
      <c r="B27" s="53">
        <v>1862</v>
      </c>
    </row>
    <row r="28" spans="1:2" x14ac:dyDescent="0.25">
      <c r="A28" s="52" t="s">
        <v>26</v>
      </c>
      <c r="B28" s="53">
        <v>147</v>
      </c>
    </row>
    <row r="29" spans="1:2" x14ac:dyDescent="0.25">
      <c r="A29" s="52" t="s">
        <v>27</v>
      </c>
      <c r="B29" s="53">
        <v>176</v>
      </c>
    </row>
    <row r="30" spans="1:2" x14ac:dyDescent="0.25">
      <c r="A30" s="52" t="s">
        <v>28</v>
      </c>
      <c r="B30" s="53">
        <v>1060</v>
      </c>
    </row>
    <row r="31" spans="1:2" x14ac:dyDescent="0.25">
      <c r="A31" s="52" t="s">
        <v>29</v>
      </c>
      <c r="B31" s="53">
        <v>128</v>
      </c>
    </row>
    <row r="32" spans="1:2" x14ac:dyDescent="0.25">
      <c r="A32" s="52" t="s">
        <v>30</v>
      </c>
      <c r="B32" s="53">
        <v>386</v>
      </c>
    </row>
    <row r="33" spans="1:2" x14ac:dyDescent="0.25">
      <c r="A33" s="52" t="s">
        <v>31</v>
      </c>
      <c r="B33" s="53">
        <v>1547</v>
      </c>
    </row>
    <row r="34" spans="1:2" x14ac:dyDescent="0.25">
      <c r="A34" s="52" t="s">
        <v>32</v>
      </c>
      <c r="B34" s="53">
        <v>502</v>
      </c>
    </row>
    <row r="35" spans="1:2" x14ac:dyDescent="0.25">
      <c r="A35" s="52" t="s">
        <v>33</v>
      </c>
      <c r="B35" s="53">
        <v>1938</v>
      </c>
    </row>
    <row r="36" spans="1:2" x14ac:dyDescent="0.25">
      <c r="A36" s="52" t="s">
        <v>34</v>
      </c>
      <c r="B36" s="53">
        <v>367</v>
      </c>
    </row>
    <row r="37" spans="1:2" x14ac:dyDescent="0.25">
      <c r="A37" s="52" t="s">
        <v>35</v>
      </c>
      <c r="B37" s="53">
        <v>1660</v>
      </c>
    </row>
    <row r="38" spans="1:2" x14ac:dyDescent="0.25">
      <c r="A38" s="52" t="s">
        <v>36</v>
      </c>
      <c r="B38" s="53">
        <v>47</v>
      </c>
    </row>
    <row r="39" spans="1:2" x14ac:dyDescent="0.25">
      <c r="A39" s="52" t="s">
        <v>37</v>
      </c>
      <c r="B39" s="53">
        <v>55</v>
      </c>
    </row>
    <row r="40" spans="1:2" x14ac:dyDescent="0.25">
      <c r="A40" s="52" t="s">
        <v>38</v>
      </c>
      <c r="B40" s="53">
        <v>307</v>
      </c>
    </row>
    <row r="41" spans="1:2" x14ac:dyDescent="0.25">
      <c r="A41" s="52" t="s">
        <v>39</v>
      </c>
      <c r="B41" s="53">
        <v>132</v>
      </c>
    </row>
    <row r="42" spans="1:2" x14ac:dyDescent="0.25">
      <c r="A42" s="52" t="s">
        <v>40</v>
      </c>
      <c r="B42" s="53">
        <v>2722</v>
      </c>
    </row>
    <row r="43" spans="1:2" x14ac:dyDescent="0.25">
      <c r="A43" s="52" t="s">
        <v>41</v>
      </c>
      <c r="B43" s="53">
        <v>465</v>
      </c>
    </row>
    <row r="44" spans="1:2" x14ac:dyDescent="0.25">
      <c r="A44" s="52" t="s">
        <v>42</v>
      </c>
      <c r="B44" s="53">
        <v>768</v>
      </c>
    </row>
    <row r="45" spans="1:2" x14ac:dyDescent="0.25">
      <c r="A45" s="52" t="s">
        <v>43</v>
      </c>
      <c r="B45" s="53">
        <v>351</v>
      </c>
    </row>
    <row r="46" spans="1:2" x14ac:dyDescent="0.25">
      <c r="A46" s="52" t="s">
        <v>44</v>
      </c>
      <c r="B46" s="53">
        <v>475</v>
      </c>
    </row>
    <row r="47" spans="1:2" x14ac:dyDescent="0.25">
      <c r="A47" s="52" t="s">
        <v>45</v>
      </c>
      <c r="B47" s="53">
        <v>196</v>
      </c>
    </row>
    <row r="48" spans="1:2" x14ac:dyDescent="0.25">
      <c r="A48" s="52" t="s">
        <v>46</v>
      </c>
      <c r="B48" s="53">
        <v>287</v>
      </c>
    </row>
    <row r="49" spans="1:2" x14ac:dyDescent="0.25">
      <c r="A49" s="52" t="s">
        <v>47</v>
      </c>
      <c r="B49" s="53">
        <v>39</v>
      </c>
    </row>
    <row r="50" spans="1:2" x14ac:dyDescent="0.25">
      <c r="A50" s="52" t="s">
        <v>48</v>
      </c>
      <c r="B50" s="53">
        <v>709</v>
      </c>
    </row>
    <row r="51" spans="1:2" x14ac:dyDescent="0.25">
      <c r="A51" s="52" t="s">
        <v>49</v>
      </c>
      <c r="B51" s="53">
        <v>165</v>
      </c>
    </row>
    <row r="52" spans="1:2" x14ac:dyDescent="0.25">
      <c r="A52" s="52" t="s">
        <v>50</v>
      </c>
      <c r="B52" s="53">
        <v>835</v>
      </c>
    </row>
    <row r="53" spans="1:2" x14ac:dyDescent="0.25">
      <c r="A53" s="52" t="s">
        <v>51</v>
      </c>
      <c r="B53" s="53">
        <v>54</v>
      </c>
    </row>
    <row r="54" spans="1:2" x14ac:dyDescent="0.25">
      <c r="A54" s="52" t="s">
        <v>52</v>
      </c>
      <c r="B54" s="53">
        <v>310</v>
      </c>
    </row>
    <row r="55" spans="1:2" x14ac:dyDescent="0.25">
      <c r="A55" s="52" t="s">
        <v>53</v>
      </c>
      <c r="B55" s="53">
        <v>710</v>
      </c>
    </row>
    <row r="56" spans="1:2" x14ac:dyDescent="0.25">
      <c r="A56" s="52" t="s">
        <v>54</v>
      </c>
      <c r="B56" s="53">
        <v>446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80</v>
      </c>
    </row>
    <row r="59" spans="1:2" x14ac:dyDescent="0.25">
      <c r="A59" s="52" t="s">
        <v>57</v>
      </c>
      <c r="B59" s="53">
        <v>177</v>
      </c>
    </row>
    <row r="60" spans="1:2" x14ac:dyDescent="0.25">
      <c r="A60" s="52" t="s">
        <v>58</v>
      </c>
      <c r="B60" s="53">
        <v>312</v>
      </c>
    </row>
    <row r="61" spans="1:2" x14ac:dyDescent="0.25">
      <c r="A61" s="52" t="s">
        <v>59</v>
      </c>
      <c r="B61" s="53">
        <v>5789</v>
      </c>
    </row>
    <row r="62" spans="1:2" x14ac:dyDescent="0.25">
      <c r="A62" s="52" t="s">
        <v>60</v>
      </c>
      <c r="B62" s="53">
        <v>46</v>
      </c>
    </row>
    <row r="63" spans="1:2" x14ac:dyDescent="0.25">
      <c r="A63" s="52" t="s">
        <v>61</v>
      </c>
      <c r="B63" s="53">
        <v>225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630</v>
      </c>
    </row>
    <row r="66" spans="1:2" x14ac:dyDescent="0.25">
      <c r="A66" s="52" t="s">
        <v>64</v>
      </c>
      <c r="B66" s="53">
        <v>995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754</v>
      </c>
    </row>
    <row r="69" spans="1:2" x14ac:dyDescent="0.25">
      <c r="A69" s="52" t="s">
        <v>67</v>
      </c>
      <c r="B69" s="53">
        <v>399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353</v>
      </c>
    </row>
    <row r="72" spans="1:2" x14ac:dyDescent="0.25">
      <c r="A72" s="52" t="s">
        <v>70</v>
      </c>
      <c r="B72" s="53">
        <v>297</v>
      </c>
    </row>
    <row r="73" spans="1:2" x14ac:dyDescent="0.25">
      <c r="A73" s="52" t="s">
        <v>71</v>
      </c>
      <c r="B73" s="53">
        <v>84</v>
      </c>
    </row>
    <row r="74" spans="1:2" x14ac:dyDescent="0.25">
      <c r="A74" s="52" t="s">
        <v>72</v>
      </c>
      <c r="B74" s="53">
        <v>263</v>
      </c>
    </row>
    <row r="75" spans="1:2" x14ac:dyDescent="0.25">
      <c r="A75" s="52" t="s">
        <v>73</v>
      </c>
      <c r="B75" s="53">
        <v>1050</v>
      </c>
    </row>
    <row r="76" spans="1:2" x14ac:dyDescent="0.25">
      <c r="A76" s="52" t="s">
        <v>74</v>
      </c>
      <c r="B76" s="53">
        <v>81</v>
      </c>
    </row>
    <row r="77" spans="1:2" x14ac:dyDescent="0.25">
      <c r="A77" s="52" t="s">
        <v>75</v>
      </c>
      <c r="B77" s="53">
        <v>994</v>
      </c>
    </row>
    <row r="78" spans="1:2" x14ac:dyDescent="0.25">
      <c r="A78" s="52" t="s">
        <v>76</v>
      </c>
      <c r="B78" s="53">
        <v>387</v>
      </c>
    </row>
    <row r="79" spans="1:2" x14ac:dyDescent="0.25">
      <c r="A79" s="52" t="s">
        <v>77</v>
      </c>
      <c r="B79" s="53">
        <v>1275</v>
      </c>
    </row>
    <row r="80" spans="1:2" x14ac:dyDescent="0.25">
      <c r="A80" s="52" t="s">
        <v>78</v>
      </c>
      <c r="B80" s="53">
        <v>503</v>
      </c>
    </row>
    <row r="81" spans="1:2" x14ac:dyDescent="0.25">
      <c r="A81" s="52" t="s">
        <v>79</v>
      </c>
      <c r="B81" s="53">
        <v>890</v>
      </c>
    </row>
    <row r="82" spans="1:2" x14ac:dyDescent="0.25">
      <c r="A82" s="52" t="s">
        <v>80</v>
      </c>
      <c r="B82" s="53">
        <v>442</v>
      </c>
    </row>
    <row r="83" spans="1:2" x14ac:dyDescent="0.25">
      <c r="A83" s="52" t="s">
        <v>81</v>
      </c>
      <c r="B83" s="53">
        <v>457</v>
      </c>
    </row>
    <row r="84" spans="1:2" x14ac:dyDescent="0.25">
      <c r="A84" s="52" t="s">
        <v>82</v>
      </c>
      <c r="B84" s="53">
        <v>260</v>
      </c>
    </row>
    <row r="85" spans="1:2" x14ac:dyDescent="0.25">
      <c r="A85" s="52" t="s">
        <v>83</v>
      </c>
      <c r="B85" s="53">
        <v>318</v>
      </c>
    </row>
    <row r="86" spans="1:2" x14ac:dyDescent="0.25">
      <c r="A86" s="52" t="s">
        <v>84</v>
      </c>
      <c r="B86" s="53">
        <v>278</v>
      </c>
    </row>
    <row r="87" spans="1:2" x14ac:dyDescent="0.25">
      <c r="A87" s="52" t="s">
        <v>85</v>
      </c>
      <c r="B87" s="53">
        <v>385</v>
      </c>
    </row>
    <row r="88" spans="1:2" x14ac:dyDescent="0.25">
      <c r="A88" s="52" t="s">
        <v>86</v>
      </c>
      <c r="B88" s="53">
        <v>97</v>
      </c>
    </row>
    <row r="89" spans="1:2" x14ac:dyDescent="0.25">
      <c r="A89" s="52" t="s">
        <v>87</v>
      </c>
      <c r="B89" s="53">
        <v>162</v>
      </c>
    </row>
    <row r="90" spans="1:2" x14ac:dyDescent="0.25">
      <c r="A90" s="52" t="s">
        <v>88</v>
      </c>
      <c r="B90" s="53">
        <v>42</v>
      </c>
    </row>
    <row r="91" spans="1:2" x14ac:dyDescent="0.25">
      <c r="A91" s="52" t="s">
        <v>89</v>
      </c>
      <c r="B91" s="53">
        <v>829</v>
      </c>
    </row>
    <row r="92" spans="1:2" x14ac:dyDescent="0.25">
      <c r="A92" s="52" t="s">
        <v>90</v>
      </c>
      <c r="B92" s="53">
        <v>455</v>
      </c>
    </row>
    <row r="93" spans="1:2" x14ac:dyDescent="0.25">
      <c r="A93" s="52" t="s">
        <v>91</v>
      </c>
      <c r="B93" s="53">
        <v>2675</v>
      </c>
    </row>
    <row r="94" spans="1:2" x14ac:dyDescent="0.25">
      <c r="A94" s="52" t="s">
        <v>92</v>
      </c>
      <c r="B94" s="53">
        <v>153</v>
      </c>
    </row>
    <row r="95" spans="1:2" x14ac:dyDescent="0.25">
      <c r="A95" s="52" t="s">
        <v>93</v>
      </c>
      <c r="B95" s="53">
        <v>83</v>
      </c>
    </row>
    <row r="96" spans="1:2" x14ac:dyDescent="0.25">
      <c r="A96" s="52" t="s">
        <v>94</v>
      </c>
      <c r="B96" s="53">
        <v>146</v>
      </c>
    </row>
    <row r="97" spans="1:2" x14ac:dyDescent="0.25">
      <c r="A97" s="52" t="s">
        <v>95</v>
      </c>
      <c r="B97" s="53">
        <v>662</v>
      </c>
    </row>
    <row r="98" spans="1:2" x14ac:dyDescent="0.25">
      <c r="A98" s="52" t="s">
        <v>96</v>
      </c>
      <c r="B98" s="53">
        <v>293</v>
      </c>
    </row>
    <row r="99" spans="1:2" x14ac:dyDescent="0.25">
      <c r="A99" s="52" t="s">
        <v>97</v>
      </c>
      <c r="B99" s="53">
        <v>643</v>
      </c>
    </row>
    <row r="100" spans="1:2" x14ac:dyDescent="0.25">
      <c r="A100" s="52" t="s">
        <v>98</v>
      </c>
      <c r="B100" s="53">
        <v>220</v>
      </c>
    </row>
    <row r="101" spans="1:2" x14ac:dyDescent="0.25">
      <c r="A101" s="52" t="s">
        <v>99</v>
      </c>
      <c r="B101" s="53">
        <v>100</v>
      </c>
    </row>
    <row r="102" spans="1:2" x14ac:dyDescent="0.25">
      <c r="A102" s="54" t="s">
        <v>101</v>
      </c>
      <c r="B102" s="55">
        <v>54187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2" t="s">
        <v>2</v>
      </c>
      <c r="B4" s="53">
        <v>46</v>
      </c>
    </row>
    <row r="5" spans="1:30" x14ac:dyDescent="0.25">
      <c r="A5" s="52" t="s">
        <v>3</v>
      </c>
      <c r="B5" s="53">
        <v>179</v>
      </c>
    </row>
    <row r="6" spans="1:30" x14ac:dyDescent="0.25">
      <c r="A6" s="52" t="s">
        <v>4</v>
      </c>
      <c r="B6" s="53">
        <v>98</v>
      </c>
    </row>
    <row r="7" spans="1:30" x14ac:dyDescent="0.25">
      <c r="A7" s="52" t="s">
        <v>5</v>
      </c>
      <c r="B7" s="53">
        <v>54</v>
      </c>
    </row>
    <row r="8" spans="1:30" x14ac:dyDescent="0.25">
      <c r="A8" s="52" t="s">
        <v>6</v>
      </c>
      <c r="B8" s="53">
        <v>351</v>
      </c>
    </row>
    <row r="9" spans="1:30" x14ac:dyDescent="0.25">
      <c r="A9" s="52" t="s">
        <v>7</v>
      </c>
      <c r="B9" s="53">
        <v>175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514</v>
      </c>
    </row>
    <row r="12" spans="1:30" x14ac:dyDescent="0.25">
      <c r="A12" s="52" t="s">
        <v>10</v>
      </c>
      <c r="B12" s="53">
        <v>1196</v>
      </c>
    </row>
    <row r="13" spans="1:30" x14ac:dyDescent="0.25">
      <c r="A13" s="52" t="s">
        <v>11</v>
      </c>
      <c r="B13" s="53">
        <v>426</v>
      </c>
    </row>
    <row r="14" spans="1:30" x14ac:dyDescent="0.25">
      <c r="A14" s="52" t="s">
        <v>12</v>
      </c>
      <c r="B14" s="53">
        <v>922</v>
      </c>
    </row>
    <row r="15" spans="1:30" x14ac:dyDescent="0.25">
      <c r="A15" s="52" t="s">
        <v>13</v>
      </c>
      <c r="B15" s="53">
        <v>499</v>
      </c>
    </row>
    <row r="16" spans="1:30" x14ac:dyDescent="0.25">
      <c r="A16" s="52" t="s">
        <v>14</v>
      </c>
      <c r="B16" s="53">
        <v>30</v>
      </c>
    </row>
    <row r="17" spans="1:2" x14ac:dyDescent="0.25">
      <c r="A17" s="52" t="s">
        <v>15</v>
      </c>
      <c r="B17" s="53">
        <v>357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1032</v>
      </c>
    </row>
    <row r="20" spans="1:2" x14ac:dyDescent="0.25">
      <c r="A20" s="52" t="s">
        <v>18</v>
      </c>
      <c r="B20" s="53">
        <v>154</v>
      </c>
    </row>
    <row r="21" spans="1:2" x14ac:dyDescent="0.25">
      <c r="A21" s="52" t="s">
        <v>19</v>
      </c>
      <c r="B21" s="53">
        <v>139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52</v>
      </c>
    </row>
    <row r="24" spans="1:2" x14ac:dyDescent="0.25">
      <c r="A24" s="52" t="s">
        <v>22</v>
      </c>
      <c r="B24" s="53">
        <v>715</v>
      </c>
    </row>
    <row r="25" spans="1:2" x14ac:dyDescent="0.25">
      <c r="A25" s="52" t="s">
        <v>23</v>
      </c>
      <c r="B25" s="53">
        <v>396</v>
      </c>
    </row>
    <row r="26" spans="1:2" x14ac:dyDescent="0.25">
      <c r="A26" s="52" t="s">
        <v>24</v>
      </c>
      <c r="B26" s="53">
        <v>528</v>
      </c>
    </row>
    <row r="27" spans="1:2" x14ac:dyDescent="0.25">
      <c r="A27" s="52" t="s">
        <v>25</v>
      </c>
      <c r="B27" s="53">
        <v>1758</v>
      </c>
    </row>
    <row r="28" spans="1:2" x14ac:dyDescent="0.25">
      <c r="A28" s="52" t="s">
        <v>26</v>
      </c>
      <c r="B28" s="53">
        <v>113</v>
      </c>
    </row>
    <row r="29" spans="1:2" x14ac:dyDescent="0.25">
      <c r="A29" s="52" t="s">
        <v>27</v>
      </c>
      <c r="B29" s="53">
        <v>132</v>
      </c>
    </row>
    <row r="30" spans="1:2" x14ac:dyDescent="0.25">
      <c r="A30" s="52" t="s">
        <v>28</v>
      </c>
      <c r="B30" s="53">
        <v>922</v>
      </c>
    </row>
    <row r="31" spans="1:2" x14ac:dyDescent="0.25">
      <c r="A31" s="52" t="s">
        <v>29</v>
      </c>
      <c r="B31" s="53">
        <v>113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1466</v>
      </c>
    </row>
    <row r="34" spans="1:2" x14ac:dyDescent="0.25">
      <c r="A34" s="52" t="s">
        <v>32</v>
      </c>
      <c r="B34" s="53">
        <v>458</v>
      </c>
    </row>
    <row r="35" spans="1:2" x14ac:dyDescent="0.25">
      <c r="A35" s="52" t="s">
        <v>33</v>
      </c>
      <c r="B35" s="53">
        <v>1756</v>
      </c>
    </row>
    <row r="36" spans="1:2" x14ac:dyDescent="0.25">
      <c r="A36" s="52" t="s">
        <v>34</v>
      </c>
      <c r="B36" s="53">
        <v>330</v>
      </c>
    </row>
    <row r="37" spans="1:2" x14ac:dyDescent="0.25">
      <c r="A37" s="52" t="s">
        <v>35</v>
      </c>
      <c r="B37" s="53">
        <v>1442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26</v>
      </c>
    </row>
    <row r="40" spans="1:2" x14ac:dyDescent="0.25">
      <c r="A40" s="52" t="s">
        <v>38</v>
      </c>
      <c r="B40" s="53">
        <v>272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2658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689</v>
      </c>
    </row>
    <row r="45" spans="1:2" x14ac:dyDescent="0.25">
      <c r="A45" s="52" t="s">
        <v>43</v>
      </c>
      <c r="B45" s="53">
        <v>309</v>
      </c>
    </row>
    <row r="46" spans="1:2" x14ac:dyDescent="0.25">
      <c r="A46" s="52" t="s">
        <v>44</v>
      </c>
      <c r="B46" s="53">
        <v>395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247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594</v>
      </c>
    </row>
    <row r="51" spans="1:2" x14ac:dyDescent="0.25">
      <c r="A51" s="52" t="s">
        <v>49</v>
      </c>
      <c r="B51" s="53">
        <v>164</v>
      </c>
    </row>
    <row r="52" spans="1:2" x14ac:dyDescent="0.25">
      <c r="A52" s="52" t="s">
        <v>50</v>
      </c>
      <c r="B52" s="53">
        <v>735</v>
      </c>
    </row>
    <row r="53" spans="1:2" x14ac:dyDescent="0.25">
      <c r="A53" s="52" t="s">
        <v>51</v>
      </c>
      <c r="B53" s="53">
        <v>67</v>
      </c>
    </row>
    <row r="54" spans="1:2" x14ac:dyDescent="0.25">
      <c r="A54" s="52" t="s">
        <v>52</v>
      </c>
      <c r="B54" s="53">
        <v>269</v>
      </c>
    </row>
    <row r="55" spans="1:2" x14ac:dyDescent="0.25">
      <c r="A55" s="52" t="s">
        <v>53</v>
      </c>
      <c r="B55" s="53">
        <v>658</v>
      </c>
    </row>
    <row r="56" spans="1:2" x14ac:dyDescent="0.25">
      <c r="A56" s="52" t="s">
        <v>54</v>
      </c>
      <c r="B56" s="53">
        <v>369</v>
      </c>
    </row>
    <row r="57" spans="1:2" x14ac:dyDescent="0.25">
      <c r="A57" s="52" t="s">
        <v>55</v>
      </c>
      <c r="B57" s="53">
        <v>170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178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5144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186</v>
      </c>
    </row>
    <row r="64" spans="1:2" x14ac:dyDescent="0.25">
      <c r="A64" s="52" t="s">
        <v>62</v>
      </c>
      <c r="B64" s="53">
        <v>315</v>
      </c>
    </row>
    <row r="65" spans="1:2" x14ac:dyDescent="0.25">
      <c r="A65" s="52" t="s">
        <v>63</v>
      </c>
      <c r="B65" s="53">
        <v>555</v>
      </c>
    </row>
    <row r="66" spans="1:2" x14ac:dyDescent="0.25">
      <c r="A66" s="52" t="s">
        <v>64</v>
      </c>
      <c r="B66" s="53">
        <v>852</v>
      </c>
    </row>
    <row r="67" spans="1:2" x14ac:dyDescent="0.25">
      <c r="A67" s="52" t="s">
        <v>65</v>
      </c>
      <c r="B67" s="53">
        <v>146</v>
      </c>
    </row>
    <row r="68" spans="1:2" x14ac:dyDescent="0.25">
      <c r="A68" s="52" t="s">
        <v>66</v>
      </c>
      <c r="B68" s="53">
        <v>739</v>
      </c>
    </row>
    <row r="69" spans="1:2" x14ac:dyDescent="0.25">
      <c r="A69" s="52" t="s">
        <v>67</v>
      </c>
      <c r="B69" s="53">
        <v>417</v>
      </c>
    </row>
    <row r="70" spans="1:2" x14ac:dyDescent="0.25">
      <c r="A70" s="52" t="s">
        <v>68</v>
      </c>
      <c r="B70" s="53">
        <v>52</v>
      </c>
    </row>
    <row r="71" spans="1:2" x14ac:dyDescent="0.25">
      <c r="A71" s="52" t="s">
        <v>69</v>
      </c>
      <c r="B71" s="53">
        <v>278</v>
      </c>
    </row>
    <row r="72" spans="1:2" x14ac:dyDescent="0.25">
      <c r="A72" s="52" t="s">
        <v>70</v>
      </c>
      <c r="B72" s="53">
        <v>257</v>
      </c>
    </row>
    <row r="73" spans="1:2" x14ac:dyDescent="0.25">
      <c r="A73" s="52" t="s">
        <v>71</v>
      </c>
      <c r="B73" s="53">
        <v>70</v>
      </c>
    </row>
    <row r="74" spans="1:2" x14ac:dyDescent="0.25">
      <c r="A74" s="52" t="s">
        <v>72</v>
      </c>
      <c r="B74" s="53">
        <v>231</v>
      </c>
    </row>
    <row r="75" spans="1:2" x14ac:dyDescent="0.25">
      <c r="A75" s="52" t="s">
        <v>73</v>
      </c>
      <c r="B75" s="53">
        <v>933</v>
      </c>
    </row>
    <row r="76" spans="1:2" x14ac:dyDescent="0.25">
      <c r="A76" s="52" t="s">
        <v>74</v>
      </c>
      <c r="B76" s="53">
        <v>49</v>
      </c>
    </row>
    <row r="77" spans="1:2" x14ac:dyDescent="0.25">
      <c r="A77" s="52" t="s">
        <v>75</v>
      </c>
      <c r="B77" s="53">
        <v>884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1193</v>
      </c>
    </row>
    <row r="80" spans="1:2" x14ac:dyDescent="0.25">
      <c r="A80" s="52" t="s">
        <v>78</v>
      </c>
      <c r="B80" s="53">
        <v>506</v>
      </c>
    </row>
    <row r="81" spans="1:2" x14ac:dyDescent="0.25">
      <c r="A81" s="52" t="s">
        <v>79</v>
      </c>
      <c r="B81" s="53">
        <v>798</v>
      </c>
    </row>
    <row r="82" spans="1:2" x14ac:dyDescent="0.25">
      <c r="A82" s="52" t="s">
        <v>80</v>
      </c>
      <c r="B82" s="53">
        <v>366</v>
      </c>
    </row>
    <row r="83" spans="1:2" x14ac:dyDescent="0.25">
      <c r="A83" s="52" t="s">
        <v>81</v>
      </c>
      <c r="B83" s="53">
        <v>370</v>
      </c>
    </row>
    <row r="84" spans="1:2" x14ac:dyDescent="0.25">
      <c r="A84" s="52" t="s">
        <v>82</v>
      </c>
      <c r="B84" s="53">
        <v>265</v>
      </c>
    </row>
    <row r="85" spans="1:2" x14ac:dyDescent="0.25">
      <c r="A85" s="52" t="s">
        <v>83</v>
      </c>
      <c r="B85" s="53">
        <v>282</v>
      </c>
    </row>
    <row r="86" spans="1:2" x14ac:dyDescent="0.25">
      <c r="A86" s="52" t="s">
        <v>84</v>
      </c>
      <c r="B86" s="53">
        <v>242</v>
      </c>
    </row>
    <row r="87" spans="1:2" x14ac:dyDescent="0.25">
      <c r="A87" s="52" t="s">
        <v>85</v>
      </c>
      <c r="B87" s="53">
        <v>367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730</v>
      </c>
    </row>
    <row r="92" spans="1:2" x14ac:dyDescent="0.25">
      <c r="A92" s="52" t="s">
        <v>90</v>
      </c>
      <c r="B92" s="53">
        <v>377</v>
      </c>
    </row>
    <row r="93" spans="1:2" x14ac:dyDescent="0.25">
      <c r="A93" s="52" t="s">
        <v>91</v>
      </c>
      <c r="B93" s="53">
        <v>2354</v>
      </c>
    </row>
    <row r="94" spans="1:2" x14ac:dyDescent="0.25">
      <c r="A94" s="52" t="s">
        <v>92</v>
      </c>
      <c r="B94" s="53">
        <v>128</v>
      </c>
    </row>
    <row r="95" spans="1:2" x14ac:dyDescent="0.25">
      <c r="A95" s="52" t="s">
        <v>93</v>
      </c>
      <c r="B95" s="53">
        <v>55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282</v>
      </c>
    </row>
    <row r="99" spans="1:2" x14ac:dyDescent="0.25">
      <c r="A99" s="52" t="s">
        <v>97</v>
      </c>
      <c r="B99" s="53">
        <v>606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75</v>
      </c>
    </row>
    <row r="102" spans="1:2" x14ac:dyDescent="0.25">
      <c r="A102" s="54" t="s">
        <v>101</v>
      </c>
      <c r="B102" s="55">
        <v>48566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44866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166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134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609</v>
      </c>
    </row>
    <row r="12" spans="1:4" ht="14.4" x14ac:dyDescent="0.3">
      <c r="A12" s="5" t="s">
        <v>10</v>
      </c>
      <c r="B12" s="66">
        <v>1311</v>
      </c>
    </row>
    <row r="13" spans="1:4" ht="14.4" x14ac:dyDescent="0.3">
      <c r="A13" s="5" t="s">
        <v>11</v>
      </c>
      <c r="B13" s="66">
        <v>462</v>
      </c>
    </row>
    <row r="14" spans="1:4" ht="14.4" x14ac:dyDescent="0.3">
      <c r="A14" s="5" t="s">
        <v>12</v>
      </c>
      <c r="B14" s="66">
        <v>924</v>
      </c>
    </row>
    <row r="15" spans="1:4" ht="14.4" x14ac:dyDescent="0.3">
      <c r="A15" s="5" t="s">
        <v>13</v>
      </c>
      <c r="B15" s="66">
        <v>534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850</v>
      </c>
    </row>
    <row r="20" spans="1:2" ht="14.4" x14ac:dyDescent="0.3">
      <c r="A20" s="5" t="s">
        <v>18</v>
      </c>
      <c r="B20" s="66">
        <v>218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671</v>
      </c>
    </row>
    <row r="25" spans="1:2" ht="14.4" x14ac:dyDescent="0.3">
      <c r="A25" s="5" t="s">
        <v>23</v>
      </c>
      <c r="B25" s="66">
        <v>321</v>
      </c>
    </row>
    <row r="26" spans="1:2" ht="14.4" x14ac:dyDescent="0.3">
      <c r="A26" s="5" t="s">
        <v>24</v>
      </c>
      <c r="B26" s="66">
        <v>475</v>
      </c>
    </row>
    <row r="27" spans="1:2" ht="14.4" x14ac:dyDescent="0.3">
      <c r="A27" s="7" t="s">
        <v>25</v>
      </c>
      <c r="B27" s="66">
        <v>2405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732</v>
      </c>
    </row>
    <row r="31" spans="1:2" ht="14.4" x14ac:dyDescent="0.3">
      <c r="A31" s="5" t="s">
        <v>29</v>
      </c>
      <c r="B31" s="66">
        <v>135</v>
      </c>
    </row>
    <row r="32" spans="1:2" ht="14.4" x14ac:dyDescent="0.3">
      <c r="A32" s="5" t="s">
        <v>30</v>
      </c>
      <c r="B32" s="66">
        <v>308</v>
      </c>
    </row>
    <row r="33" spans="1:2" ht="14.4" x14ac:dyDescent="0.3">
      <c r="A33" s="5" t="s">
        <v>31</v>
      </c>
      <c r="B33" s="66">
        <v>1596</v>
      </c>
    </row>
    <row r="34" spans="1:2" ht="14.4" x14ac:dyDescent="0.3">
      <c r="A34" s="5" t="s">
        <v>32</v>
      </c>
      <c r="B34" s="66">
        <v>338</v>
      </c>
    </row>
    <row r="35" spans="1:2" ht="14.4" x14ac:dyDescent="0.3">
      <c r="A35" s="5" t="s">
        <v>33</v>
      </c>
      <c r="B35" s="66">
        <v>2075</v>
      </c>
    </row>
    <row r="36" spans="1:2" ht="14.4" x14ac:dyDescent="0.3">
      <c r="A36" s="5" t="s">
        <v>34</v>
      </c>
      <c r="B36" s="66">
        <v>293</v>
      </c>
    </row>
    <row r="37" spans="1:2" ht="14.4" x14ac:dyDescent="0.3">
      <c r="A37" s="5" t="s">
        <v>35</v>
      </c>
      <c r="B37" s="66">
        <v>1461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218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3409</v>
      </c>
    </row>
    <row r="43" spans="1:2" ht="14.4" x14ac:dyDescent="0.3">
      <c r="A43" s="5" t="s">
        <v>41</v>
      </c>
      <c r="B43" s="66">
        <v>341</v>
      </c>
    </row>
    <row r="44" spans="1:2" ht="14.4" x14ac:dyDescent="0.3">
      <c r="A44" s="5" t="s">
        <v>42</v>
      </c>
      <c r="B44" s="66">
        <v>654</v>
      </c>
    </row>
    <row r="45" spans="1:2" ht="14.4" x14ac:dyDescent="0.3">
      <c r="A45" s="5" t="s">
        <v>43</v>
      </c>
      <c r="B45" s="66">
        <v>243</v>
      </c>
    </row>
    <row r="46" spans="1:2" ht="14.4" x14ac:dyDescent="0.3">
      <c r="A46" s="5" t="s">
        <v>44</v>
      </c>
      <c r="B46" s="66">
        <v>419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282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670</v>
      </c>
    </row>
    <row r="51" spans="1:2" ht="14.4" x14ac:dyDescent="0.3">
      <c r="A51" s="5" t="s">
        <v>49</v>
      </c>
      <c r="B51" s="66">
        <v>206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323</v>
      </c>
    </row>
    <row r="55" spans="1:2" ht="14.4" x14ac:dyDescent="0.3">
      <c r="A55" s="5" t="s">
        <v>53</v>
      </c>
      <c r="B55" s="66">
        <v>341</v>
      </c>
    </row>
    <row r="56" spans="1:2" ht="14.4" x14ac:dyDescent="0.3">
      <c r="A56" s="5" t="s">
        <v>54</v>
      </c>
      <c r="B56" s="66">
        <v>374</v>
      </c>
    </row>
    <row r="57" spans="1:2" ht="14.4" x14ac:dyDescent="0.3">
      <c r="A57" s="5" t="s">
        <v>55</v>
      </c>
      <c r="B57" s="66">
        <v>150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6004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302</v>
      </c>
    </row>
    <row r="65" spans="1:2" ht="14.4" x14ac:dyDescent="0.3">
      <c r="A65" s="5" t="s">
        <v>63</v>
      </c>
      <c r="B65" s="66">
        <v>537</v>
      </c>
    </row>
    <row r="66" spans="1:2" ht="14.4" x14ac:dyDescent="0.3">
      <c r="A66" s="7" t="s">
        <v>64</v>
      </c>
      <c r="B66" s="66">
        <v>1149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422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226</v>
      </c>
    </row>
    <row r="72" spans="1:2" ht="14.4" x14ac:dyDescent="0.3">
      <c r="A72" s="5" t="s">
        <v>70</v>
      </c>
      <c r="B72" s="66">
        <v>242</v>
      </c>
    </row>
    <row r="73" spans="1:2" ht="14.4" x14ac:dyDescent="0.3">
      <c r="A73" s="5" t="s">
        <v>71</v>
      </c>
      <c r="B73" s="66">
        <v>77</v>
      </c>
    </row>
    <row r="74" spans="1:2" ht="14.4" x14ac:dyDescent="0.3">
      <c r="A74" s="5" t="s">
        <v>72</v>
      </c>
      <c r="B74" s="66">
        <v>194</v>
      </c>
    </row>
    <row r="75" spans="1:2" ht="14.4" x14ac:dyDescent="0.3">
      <c r="A75" s="5" t="s">
        <v>73</v>
      </c>
      <c r="B75" s="66">
        <v>1071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682</v>
      </c>
    </row>
    <row r="78" spans="1:2" ht="14.4" x14ac:dyDescent="0.3">
      <c r="A78" s="5" t="s">
        <v>76</v>
      </c>
      <c r="B78" s="66">
        <v>311</v>
      </c>
    </row>
    <row r="79" spans="1:2" ht="14.4" x14ac:dyDescent="0.3">
      <c r="A79" s="5" t="s">
        <v>77</v>
      </c>
      <c r="B79" s="66">
        <v>976</v>
      </c>
    </row>
    <row r="80" spans="1:2" ht="14.4" x14ac:dyDescent="0.3">
      <c r="A80" s="5" t="s">
        <v>78</v>
      </c>
      <c r="B80" s="66">
        <v>469</v>
      </c>
    </row>
    <row r="81" spans="1:2" ht="14.4" x14ac:dyDescent="0.3">
      <c r="A81" s="5" t="s">
        <v>79</v>
      </c>
      <c r="B81" s="66">
        <v>812</v>
      </c>
    </row>
    <row r="82" spans="1:2" ht="14.4" x14ac:dyDescent="0.3">
      <c r="A82" s="5" t="s">
        <v>80</v>
      </c>
      <c r="B82" s="66">
        <v>402</v>
      </c>
    </row>
    <row r="83" spans="1:2" ht="14.4" x14ac:dyDescent="0.3">
      <c r="A83" s="5" t="s">
        <v>81</v>
      </c>
      <c r="B83" s="66">
        <v>354</v>
      </c>
    </row>
    <row r="84" spans="1:2" ht="14.4" x14ac:dyDescent="0.3">
      <c r="A84" s="5" t="s">
        <v>82</v>
      </c>
      <c r="B84" s="66">
        <v>243</v>
      </c>
    </row>
    <row r="85" spans="1:2" ht="14.4" x14ac:dyDescent="0.3">
      <c r="A85" s="5" t="s">
        <v>83</v>
      </c>
      <c r="B85" s="66">
        <v>280</v>
      </c>
    </row>
    <row r="86" spans="1:2" ht="14.4" x14ac:dyDescent="0.3">
      <c r="A86" s="5" t="s">
        <v>84</v>
      </c>
      <c r="B86" s="66">
        <v>179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69</v>
      </c>
    </row>
    <row r="89" spans="1:2" ht="14.4" x14ac:dyDescent="0.3">
      <c r="A89" s="5" t="s">
        <v>87</v>
      </c>
      <c r="B89" s="66">
        <v>107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736</v>
      </c>
    </row>
    <row r="92" spans="1:2" ht="14.4" x14ac:dyDescent="0.3">
      <c r="A92" s="5" t="s">
        <v>90</v>
      </c>
      <c r="B92" s="66">
        <v>299</v>
      </c>
    </row>
    <row r="93" spans="1:2" ht="14.4" x14ac:dyDescent="0.3">
      <c r="A93" s="5" t="s">
        <v>91</v>
      </c>
      <c r="B93" s="66">
        <v>3731</v>
      </c>
    </row>
    <row r="94" spans="1:2" ht="14.4" x14ac:dyDescent="0.3">
      <c r="A94" s="5" t="s">
        <v>92</v>
      </c>
      <c r="B94" s="66">
        <v>116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685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166</v>
      </c>
    </row>
    <row r="101" spans="1:2" ht="14.4" x14ac:dyDescent="0.3">
      <c r="A101" s="5" t="s">
        <v>99</v>
      </c>
      <c r="B101" s="66">
        <v>74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51574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8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184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173</v>
      </c>
    </row>
    <row r="6" spans="1:30" x14ac:dyDescent="0.25">
      <c r="A6" s="57" t="s">
        <v>4</v>
      </c>
      <c r="B6" s="53">
        <v>107</v>
      </c>
    </row>
    <row r="7" spans="1:30" x14ac:dyDescent="0.25">
      <c r="A7" s="57" t="s">
        <v>5</v>
      </c>
      <c r="B7" s="53">
        <v>57</v>
      </c>
    </row>
    <row r="8" spans="1:30" x14ac:dyDescent="0.25">
      <c r="A8" s="57" t="s">
        <v>6</v>
      </c>
      <c r="B8" s="53">
        <v>255</v>
      </c>
    </row>
    <row r="9" spans="1:30" x14ac:dyDescent="0.25">
      <c r="A9" s="57" t="s">
        <v>7</v>
      </c>
      <c r="B9" s="53">
        <v>133</v>
      </c>
    </row>
    <row r="10" spans="1:30" x14ac:dyDescent="0.25">
      <c r="A10" s="57" t="s">
        <v>8</v>
      </c>
      <c r="B10" s="53">
        <v>215</v>
      </c>
    </row>
    <row r="11" spans="1:30" x14ac:dyDescent="0.25">
      <c r="A11" s="57" t="s">
        <v>9</v>
      </c>
      <c r="B11" s="53">
        <v>494</v>
      </c>
    </row>
    <row r="12" spans="1:30" x14ac:dyDescent="0.25">
      <c r="A12" s="57" t="s">
        <v>10</v>
      </c>
      <c r="B12" s="53">
        <v>1318</v>
      </c>
    </row>
    <row r="13" spans="1:30" x14ac:dyDescent="0.25">
      <c r="A13" s="57" t="s">
        <v>11</v>
      </c>
      <c r="B13" s="53">
        <v>400</v>
      </c>
    </row>
    <row r="14" spans="1:30" x14ac:dyDescent="0.25">
      <c r="A14" s="57" t="s">
        <v>12</v>
      </c>
      <c r="B14" s="53">
        <v>847</v>
      </c>
    </row>
    <row r="15" spans="1:30" x14ac:dyDescent="0.25">
      <c r="A15" s="57" t="s">
        <v>13</v>
      </c>
      <c r="B15" s="53">
        <v>466</v>
      </c>
    </row>
    <row r="16" spans="1:30" x14ac:dyDescent="0.25">
      <c r="A16" s="57" t="s">
        <v>14</v>
      </c>
      <c r="B16" s="53">
        <v>26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92</v>
      </c>
    </row>
    <row r="19" spans="1:2" x14ac:dyDescent="0.25">
      <c r="A19" s="57" t="s">
        <v>17</v>
      </c>
      <c r="B19" s="53">
        <v>896</v>
      </c>
    </row>
    <row r="20" spans="1:2" x14ac:dyDescent="0.25">
      <c r="A20" s="57" t="s">
        <v>18</v>
      </c>
      <c r="B20" s="53">
        <v>158</v>
      </c>
    </row>
    <row r="21" spans="1:2" x14ac:dyDescent="0.25">
      <c r="A21" s="57" t="s">
        <v>19</v>
      </c>
      <c r="B21" s="53">
        <v>131</v>
      </c>
    </row>
    <row r="22" spans="1:2" x14ac:dyDescent="0.25">
      <c r="A22" s="57" t="s">
        <v>20</v>
      </c>
      <c r="B22" s="53">
        <v>102</v>
      </c>
    </row>
    <row r="23" spans="1:2" x14ac:dyDescent="0.25">
      <c r="A23" s="57" t="s">
        <v>21</v>
      </c>
      <c r="B23" s="53">
        <v>52</v>
      </c>
    </row>
    <row r="24" spans="1:2" x14ac:dyDescent="0.25">
      <c r="A24" s="57" t="s">
        <v>22</v>
      </c>
      <c r="B24" s="53">
        <v>692</v>
      </c>
    </row>
    <row r="25" spans="1:2" x14ac:dyDescent="0.25">
      <c r="A25" s="57" t="s">
        <v>23</v>
      </c>
      <c r="B25" s="53">
        <v>376</v>
      </c>
    </row>
    <row r="26" spans="1:2" x14ac:dyDescent="0.25">
      <c r="A26" s="57" t="s">
        <v>24</v>
      </c>
      <c r="B26" s="53">
        <v>570</v>
      </c>
    </row>
    <row r="27" spans="1:2" x14ac:dyDescent="0.25">
      <c r="A27" s="57" t="s">
        <v>25</v>
      </c>
      <c r="B27" s="53">
        <v>1705</v>
      </c>
    </row>
    <row r="28" spans="1:2" x14ac:dyDescent="0.25">
      <c r="A28" s="57" t="s">
        <v>26</v>
      </c>
      <c r="B28" s="53">
        <v>93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891</v>
      </c>
    </row>
    <row r="31" spans="1:2" x14ac:dyDescent="0.25">
      <c r="A31" s="57" t="s">
        <v>29</v>
      </c>
      <c r="B31" s="53">
        <v>102</v>
      </c>
    </row>
    <row r="32" spans="1:2" x14ac:dyDescent="0.25">
      <c r="A32" s="57" t="s">
        <v>30</v>
      </c>
      <c r="B32" s="53">
        <v>301</v>
      </c>
    </row>
    <row r="33" spans="1:2" x14ac:dyDescent="0.25">
      <c r="A33" s="57" t="s">
        <v>31</v>
      </c>
      <c r="B33" s="53">
        <v>1480</v>
      </c>
    </row>
    <row r="34" spans="1:2" x14ac:dyDescent="0.25">
      <c r="A34" s="57" t="s">
        <v>32</v>
      </c>
      <c r="B34" s="53">
        <v>475</v>
      </c>
    </row>
    <row r="35" spans="1:2" x14ac:dyDescent="0.25">
      <c r="A35" s="57" t="s">
        <v>33</v>
      </c>
      <c r="B35" s="53">
        <v>1661</v>
      </c>
    </row>
    <row r="36" spans="1:2" x14ac:dyDescent="0.25">
      <c r="A36" s="57" t="s">
        <v>34</v>
      </c>
      <c r="B36" s="53">
        <v>321</v>
      </c>
    </row>
    <row r="37" spans="1:2" x14ac:dyDescent="0.25">
      <c r="A37" s="57" t="s">
        <v>35</v>
      </c>
      <c r="B37" s="53">
        <v>1340</v>
      </c>
    </row>
    <row r="38" spans="1:2" x14ac:dyDescent="0.25">
      <c r="A38" s="57" t="s">
        <v>36</v>
      </c>
      <c r="B38" s="53">
        <v>55</v>
      </c>
    </row>
    <row r="39" spans="1:2" x14ac:dyDescent="0.25">
      <c r="A39" s="57" t="s">
        <v>37</v>
      </c>
      <c r="B39" s="53">
        <v>47</v>
      </c>
    </row>
    <row r="40" spans="1:2" x14ac:dyDescent="0.25">
      <c r="A40" s="57" t="s">
        <v>38</v>
      </c>
      <c r="B40" s="53">
        <v>239</v>
      </c>
    </row>
    <row r="41" spans="1:2" x14ac:dyDescent="0.25">
      <c r="A41" s="57" t="s">
        <v>39</v>
      </c>
      <c r="B41" s="53">
        <v>95</v>
      </c>
    </row>
    <row r="42" spans="1:2" x14ac:dyDescent="0.25">
      <c r="A42" s="57" t="s">
        <v>40</v>
      </c>
      <c r="B42" s="53">
        <v>2698</v>
      </c>
    </row>
    <row r="43" spans="1:2" x14ac:dyDescent="0.25">
      <c r="A43" s="57" t="s">
        <v>41</v>
      </c>
      <c r="B43" s="53">
        <v>370</v>
      </c>
    </row>
    <row r="44" spans="1:2" x14ac:dyDescent="0.25">
      <c r="A44" s="57" t="s">
        <v>42</v>
      </c>
      <c r="B44" s="53">
        <v>686</v>
      </c>
    </row>
    <row r="45" spans="1:2" x14ac:dyDescent="0.25">
      <c r="A45" s="57" t="s">
        <v>43</v>
      </c>
      <c r="B45" s="53">
        <v>277</v>
      </c>
    </row>
    <row r="46" spans="1:2" x14ac:dyDescent="0.25">
      <c r="A46" s="57" t="s">
        <v>44</v>
      </c>
      <c r="B46" s="53">
        <v>406</v>
      </c>
    </row>
    <row r="47" spans="1:2" x14ac:dyDescent="0.25">
      <c r="A47" s="57" t="s">
        <v>45</v>
      </c>
      <c r="B47" s="53">
        <v>138</v>
      </c>
    </row>
    <row r="48" spans="1:2" x14ac:dyDescent="0.25">
      <c r="A48" s="57" t="s">
        <v>46</v>
      </c>
      <c r="B48" s="53">
        <v>241</v>
      </c>
    </row>
    <row r="49" spans="1:2" x14ac:dyDescent="0.25">
      <c r="A49" s="57" t="s">
        <v>47</v>
      </c>
      <c r="B49" s="53">
        <v>17</v>
      </c>
    </row>
    <row r="50" spans="1:2" x14ac:dyDescent="0.25">
      <c r="A50" s="57" t="s">
        <v>48</v>
      </c>
      <c r="B50" s="53">
        <v>535</v>
      </c>
    </row>
    <row r="51" spans="1:2" x14ac:dyDescent="0.25">
      <c r="A51" s="57" t="s">
        <v>49</v>
      </c>
      <c r="B51" s="53">
        <v>168</v>
      </c>
    </row>
    <row r="52" spans="1:2" x14ac:dyDescent="0.25">
      <c r="A52" s="57" t="s">
        <v>50</v>
      </c>
      <c r="B52" s="53">
        <v>711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291</v>
      </c>
    </row>
    <row r="55" spans="1:2" x14ac:dyDescent="0.25">
      <c r="A55" s="52" t="s">
        <v>53</v>
      </c>
      <c r="B55" s="53">
        <v>608</v>
      </c>
    </row>
    <row r="56" spans="1:2" x14ac:dyDescent="0.25">
      <c r="A56" s="52" t="s">
        <v>54</v>
      </c>
      <c r="B56" s="53">
        <v>358</v>
      </c>
    </row>
    <row r="57" spans="1:2" x14ac:dyDescent="0.25">
      <c r="A57" s="52" t="s">
        <v>55</v>
      </c>
      <c r="B57" s="53">
        <v>160</v>
      </c>
    </row>
    <row r="58" spans="1:2" x14ac:dyDescent="0.25">
      <c r="A58" s="52" t="s">
        <v>56</v>
      </c>
      <c r="B58" s="53">
        <v>83</v>
      </c>
    </row>
    <row r="59" spans="1:2" x14ac:dyDescent="0.25">
      <c r="A59" s="52" t="s">
        <v>57</v>
      </c>
      <c r="B59" s="53">
        <v>157</v>
      </c>
    </row>
    <row r="60" spans="1:2" x14ac:dyDescent="0.25">
      <c r="A60" s="52" t="s">
        <v>58</v>
      </c>
      <c r="B60" s="53">
        <v>251</v>
      </c>
    </row>
    <row r="61" spans="1:2" x14ac:dyDescent="0.25">
      <c r="A61" s="52" t="s">
        <v>59</v>
      </c>
      <c r="B61" s="53">
        <v>4942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168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495</v>
      </c>
    </row>
    <row r="66" spans="1:2" x14ac:dyDescent="0.25">
      <c r="A66" s="52" t="s">
        <v>64</v>
      </c>
      <c r="B66" s="53">
        <v>880</v>
      </c>
    </row>
    <row r="67" spans="1:2" x14ac:dyDescent="0.25">
      <c r="A67" s="52" t="s">
        <v>65</v>
      </c>
      <c r="B67" s="53">
        <v>156</v>
      </c>
    </row>
    <row r="68" spans="1:2" x14ac:dyDescent="0.25">
      <c r="A68" s="52" t="s">
        <v>66</v>
      </c>
      <c r="B68" s="53">
        <v>685</v>
      </c>
    </row>
    <row r="69" spans="1:2" x14ac:dyDescent="0.25">
      <c r="A69" s="52" t="s">
        <v>67</v>
      </c>
      <c r="B69" s="53">
        <v>390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254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963</v>
      </c>
    </row>
    <row r="76" spans="1:2" x14ac:dyDescent="0.25">
      <c r="A76" s="52" t="s">
        <v>74</v>
      </c>
      <c r="B76" s="53">
        <v>64</v>
      </c>
    </row>
    <row r="77" spans="1:2" x14ac:dyDescent="0.25">
      <c r="A77" s="52" t="s">
        <v>75</v>
      </c>
      <c r="B77" s="53">
        <v>824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1151</v>
      </c>
    </row>
    <row r="80" spans="1:2" x14ac:dyDescent="0.25">
      <c r="A80" s="52" t="s">
        <v>78</v>
      </c>
      <c r="B80" s="53">
        <v>478</v>
      </c>
    </row>
    <row r="81" spans="1:2" x14ac:dyDescent="0.25">
      <c r="A81" s="52" t="s">
        <v>79</v>
      </c>
      <c r="B81" s="53">
        <v>744</v>
      </c>
    </row>
    <row r="82" spans="1:2" x14ac:dyDescent="0.25">
      <c r="A82" s="52" t="s">
        <v>80</v>
      </c>
      <c r="B82" s="53">
        <v>356</v>
      </c>
    </row>
    <row r="83" spans="1:2" x14ac:dyDescent="0.25">
      <c r="A83" s="52" t="s">
        <v>81</v>
      </c>
      <c r="B83" s="53">
        <v>367</v>
      </c>
    </row>
    <row r="84" spans="1:2" x14ac:dyDescent="0.25">
      <c r="A84" s="52" t="s">
        <v>82</v>
      </c>
      <c r="B84" s="53">
        <v>241</v>
      </c>
    </row>
    <row r="85" spans="1:2" x14ac:dyDescent="0.25">
      <c r="A85" s="52" t="s">
        <v>83</v>
      </c>
      <c r="B85" s="53">
        <v>321</v>
      </c>
    </row>
    <row r="86" spans="1:2" x14ac:dyDescent="0.25">
      <c r="A86" s="52" t="s">
        <v>84</v>
      </c>
      <c r="B86" s="53">
        <v>217</v>
      </c>
    </row>
    <row r="87" spans="1:2" x14ac:dyDescent="0.25">
      <c r="A87" s="52" t="s">
        <v>85</v>
      </c>
      <c r="B87" s="53">
        <v>344</v>
      </c>
    </row>
    <row r="88" spans="1:2" x14ac:dyDescent="0.25">
      <c r="A88" s="52" t="s">
        <v>86</v>
      </c>
      <c r="B88" s="53">
        <v>56</v>
      </c>
    </row>
    <row r="89" spans="1:2" x14ac:dyDescent="0.25">
      <c r="A89" s="52" t="s">
        <v>87</v>
      </c>
      <c r="B89" s="53">
        <v>97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614</v>
      </c>
    </row>
    <row r="92" spans="1:2" x14ac:dyDescent="0.25">
      <c r="A92" s="52" t="s">
        <v>90</v>
      </c>
      <c r="B92" s="53">
        <v>338</v>
      </c>
    </row>
    <row r="93" spans="1:2" x14ac:dyDescent="0.25">
      <c r="A93" s="52" t="s">
        <v>91</v>
      </c>
      <c r="B93" s="53">
        <v>2248</v>
      </c>
    </row>
    <row r="94" spans="1:2" x14ac:dyDescent="0.25">
      <c r="A94" s="52" t="s">
        <v>92</v>
      </c>
      <c r="B94" s="53">
        <v>101</v>
      </c>
    </row>
    <row r="95" spans="1:2" x14ac:dyDescent="0.25">
      <c r="A95" s="52" t="s">
        <v>93</v>
      </c>
      <c r="B95" s="53">
        <v>68</v>
      </c>
    </row>
    <row r="96" spans="1:2" x14ac:dyDescent="0.25">
      <c r="A96" s="52" t="s">
        <v>94</v>
      </c>
      <c r="B96" s="53">
        <v>116</v>
      </c>
    </row>
    <row r="97" spans="1:2" x14ac:dyDescent="0.25">
      <c r="A97" s="52" t="s">
        <v>95</v>
      </c>
      <c r="B97" s="53">
        <v>590</v>
      </c>
    </row>
    <row r="98" spans="1:2" x14ac:dyDescent="0.25">
      <c r="A98" s="52" t="s">
        <v>96</v>
      </c>
      <c r="B98" s="53">
        <v>244</v>
      </c>
    </row>
    <row r="99" spans="1:2" x14ac:dyDescent="0.25">
      <c r="A99" s="52" t="s">
        <v>97</v>
      </c>
      <c r="B99" s="53">
        <v>541</v>
      </c>
    </row>
    <row r="100" spans="1:2" x14ac:dyDescent="0.25">
      <c r="A100" s="52" t="s">
        <v>98</v>
      </c>
      <c r="B100" s="53">
        <v>190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46496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35</v>
      </c>
    </row>
    <row r="5" spans="1:30" x14ac:dyDescent="0.25">
      <c r="A5" s="57" t="s">
        <v>3</v>
      </c>
      <c r="B5" s="53">
        <v>183</v>
      </c>
    </row>
    <row r="6" spans="1:30" x14ac:dyDescent="0.25">
      <c r="A6" s="57" t="s">
        <v>4</v>
      </c>
      <c r="B6" s="53">
        <v>101</v>
      </c>
    </row>
    <row r="7" spans="1:30" x14ac:dyDescent="0.25">
      <c r="A7" s="57" t="s">
        <v>5</v>
      </c>
      <c r="B7" s="53">
        <v>46</v>
      </c>
    </row>
    <row r="8" spans="1:30" x14ac:dyDescent="0.25">
      <c r="A8" s="57" t="s">
        <v>6</v>
      </c>
      <c r="B8" s="53">
        <v>267</v>
      </c>
    </row>
    <row r="9" spans="1:30" x14ac:dyDescent="0.25">
      <c r="A9" s="57" t="s">
        <v>7</v>
      </c>
      <c r="B9" s="53">
        <v>127</v>
      </c>
    </row>
    <row r="10" spans="1:30" x14ac:dyDescent="0.25">
      <c r="A10" s="57" t="s">
        <v>8</v>
      </c>
      <c r="B10" s="53">
        <v>227</v>
      </c>
    </row>
    <row r="11" spans="1:30" x14ac:dyDescent="0.25">
      <c r="A11" s="57" t="s">
        <v>9</v>
      </c>
      <c r="B11" s="53">
        <v>379</v>
      </c>
    </row>
    <row r="12" spans="1:30" x14ac:dyDescent="0.25">
      <c r="A12" s="57" t="s">
        <v>10</v>
      </c>
      <c r="B12" s="53">
        <v>1349</v>
      </c>
    </row>
    <row r="13" spans="1:30" x14ac:dyDescent="0.25">
      <c r="A13" s="57" t="s">
        <v>11</v>
      </c>
      <c r="B13" s="53">
        <v>355</v>
      </c>
    </row>
    <row r="14" spans="1:30" x14ac:dyDescent="0.25">
      <c r="A14" s="57" t="s">
        <v>12</v>
      </c>
      <c r="B14" s="53">
        <v>840</v>
      </c>
    </row>
    <row r="15" spans="1:30" x14ac:dyDescent="0.25">
      <c r="A15" s="57" t="s">
        <v>13</v>
      </c>
      <c r="B15" s="53">
        <v>427</v>
      </c>
    </row>
    <row r="16" spans="1:30" x14ac:dyDescent="0.25">
      <c r="A16" s="57" t="s">
        <v>14</v>
      </c>
      <c r="B16" s="53">
        <v>39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143</v>
      </c>
    </row>
    <row r="19" spans="1:2" x14ac:dyDescent="0.25">
      <c r="A19" s="57" t="s">
        <v>17</v>
      </c>
      <c r="B19" s="53">
        <v>951</v>
      </c>
    </row>
    <row r="20" spans="1:2" x14ac:dyDescent="0.25">
      <c r="A20" s="57" t="s">
        <v>18</v>
      </c>
      <c r="B20" s="53">
        <v>170</v>
      </c>
    </row>
    <row r="21" spans="1:2" x14ac:dyDescent="0.25">
      <c r="A21" s="57" t="s">
        <v>19</v>
      </c>
      <c r="B21" s="53">
        <v>111</v>
      </c>
    </row>
    <row r="22" spans="1:2" x14ac:dyDescent="0.25">
      <c r="A22" s="57" t="s">
        <v>20</v>
      </c>
      <c r="B22" s="53">
        <v>129</v>
      </c>
    </row>
    <row r="23" spans="1:2" x14ac:dyDescent="0.25">
      <c r="A23" s="57" t="s">
        <v>21</v>
      </c>
      <c r="B23" s="53">
        <v>48</v>
      </c>
    </row>
    <row r="24" spans="1:2" x14ac:dyDescent="0.25">
      <c r="A24" s="57" t="s">
        <v>22</v>
      </c>
      <c r="B24" s="53">
        <v>707</v>
      </c>
    </row>
    <row r="25" spans="1:2" x14ac:dyDescent="0.25">
      <c r="A25" s="57" t="s">
        <v>23</v>
      </c>
      <c r="B25" s="53">
        <v>391</v>
      </c>
    </row>
    <row r="26" spans="1:2" x14ac:dyDescent="0.25">
      <c r="A26" s="57" t="s">
        <v>24</v>
      </c>
      <c r="B26" s="53">
        <v>484</v>
      </c>
    </row>
    <row r="27" spans="1:2" x14ac:dyDescent="0.25">
      <c r="A27" s="57" t="s">
        <v>25</v>
      </c>
      <c r="B27" s="53">
        <v>1778</v>
      </c>
    </row>
    <row r="28" spans="1:2" x14ac:dyDescent="0.25">
      <c r="A28" s="57" t="s">
        <v>26</v>
      </c>
      <c r="B28" s="53">
        <v>87</v>
      </c>
    </row>
    <row r="29" spans="1:2" x14ac:dyDescent="0.25">
      <c r="A29" s="57" t="s">
        <v>27</v>
      </c>
      <c r="B29" s="53">
        <v>108</v>
      </c>
    </row>
    <row r="30" spans="1:2" x14ac:dyDescent="0.25">
      <c r="A30" s="57" t="s">
        <v>28</v>
      </c>
      <c r="B30" s="53">
        <v>909</v>
      </c>
    </row>
    <row r="31" spans="1:2" x14ac:dyDescent="0.25">
      <c r="A31" s="57" t="s">
        <v>29</v>
      </c>
      <c r="B31" s="53">
        <v>107</v>
      </c>
    </row>
    <row r="32" spans="1:2" x14ac:dyDescent="0.25">
      <c r="A32" s="57" t="s">
        <v>30</v>
      </c>
      <c r="B32" s="53">
        <v>275</v>
      </c>
    </row>
    <row r="33" spans="1:2" x14ac:dyDescent="0.25">
      <c r="A33" s="57" t="s">
        <v>31</v>
      </c>
      <c r="B33" s="53">
        <v>1444</v>
      </c>
    </row>
    <row r="34" spans="1:2" x14ac:dyDescent="0.25">
      <c r="A34" s="57" t="s">
        <v>32</v>
      </c>
      <c r="B34" s="53">
        <v>491</v>
      </c>
    </row>
    <row r="35" spans="1:2" x14ac:dyDescent="0.25">
      <c r="A35" s="57" t="s">
        <v>33</v>
      </c>
      <c r="B35" s="53">
        <v>1772</v>
      </c>
    </row>
    <row r="36" spans="1:2" x14ac:dyDescent="0.25">
      <c r="A36" s="57" t="s">
        <v>34</v>
      </c>
      <c r="B36" s="53">
        <v>344</v>
      </c>
    </row>
    <row r="37" spans="1:2" x14ac:dyDescent="0.25">
      <c r="A37" s="57" t="s">
        <v>35</v>
      </c>
      <c r="B37" s="53">
        <v>1304</v>
      </c>
    </row>
    <row r="38" spans="1:2" x14ac:dyDescent="0.25">
      <c r="A38" s="57" t="s">
        <v>36</v>
      </c>
      <c r="B38" s="53">
        <v>37</v>
      </c>
    </row>
    <row r="39" spans="1:2" x14ac:dyDescent="0.25">
      <c r="A39" s="57" t="s">
        <v>37</v>
      </c>
      <c r="B39" s="53">
        <v>53</v>
      </c>
    </row>
    <row r="40" spans="1:2" x14ac:dyDescent="0.25">
      <c r="A40" s="57" t="s">
        <v>38</v>
      </c>
      <c r="B40" s="53">
        <v>258</v>
      </c>
    </row>
    <row r="41" spans="1:2" x14ac:dyDescent="0.25">
      <c r="A41" s="57" t="s">
        <v>39</v>
      </c>
      <c r="B41" s="53">
        <v>113</v>
      </c>
    </row>
    <row r="42" spans="1:2" x14ac:dyDescent="0.25">
      <c r="A42" s="57" t="s">
        <v>40</v>
      </c>
      <c r="B42" s="53">
        <v>2673</v>
      </c>
    </row>
    <row r="43" spans="1:2" x14ac:dyDescent="0.25">
      <c r="A43" s="57" t="s">
        <v>41</v>
      </c>
      <c r="B43" s="53">
        <v>393</v>
      </c>
    </row>
    <row r="44" spans="1:2" x14ac:dyDescent="0.25">
      <c r="A44" s="57" t="s">
        <v>42</v>
      </c>
      <c r="B44" s="53">
        <v>718</v>
      </c>
    </row>
    <row r="45" spans="1:2" x14ac:dyDescent="0.25">
      <c r="A45" s="57" t="s">
        <v>43</v>
      </c>
      <c r="B45" s="53">
        <v>257</v>
      </c>
    </row>
    <row r="46" spans="1:2" x14ac:dyDescent="0.25">
      <c r="A46" s="57" t="s">
        <v>44</v>
      </c>
      <c r="B46" s="53">
        <v>359</v>
      </c>
    </row>
    <row r="47" spans="1:2" x14ac:dyDescent="0.25">
      <c r="A47" s="57" t="s">
        <v>45</v>
      </c>
      <c r="B47" s="53">
        <v>161</v>
      </c>
    </row>
    <row r="48" spans="1:2" x14ac:dyDescent="0.25">
      <c r="A48" s="57" t="s">
        <v>46</v>
      </c>
      <c r="B48" s="53">
        <v>259</v>
      </c>
    </row>
    <row r="49" spans="1:2" x14ac:dyDescent="0.25">
      <c r="A49" s="57" t="s">
        <v>47</v>
      </c>
      <c r="B49" s="53">
        <v>16</v>
      </c>
    </row>
    <row r="50" spans="1:2" x14ac:dyDescent="0.25">
      <c r="A50" s="57" t="s">
        <v>48</v>
      </c>
      <c r="B50" s="53">
        <v>495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729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296</v>
      </c>
    </row>
    <row r="55" spans="1:2" x14ac:dyDescent="0.25">
      <c r="A55" s="52" t="s">
        <v>53</v>
      </c>
      <c r="B55" s="53">
        <v>560</v>
      </c>
    </row>
    <row r="56" spans="1:2" x14ac:dyDescent="0.25">
      <c r="A56" s="52" t="s">
        <v>54</v>
      </c>
      <c r="B56" s="53">
        <v>340</v>
      </c>
    </row>
    <row r="57" spans="1:2" x14ac:dyDescent="0.25">
      <c r="A57" s="52" t="s">
        <v>55</v>
      </c>
      <c r="B57" s="53">
        <v>122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154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5293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184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511</v>
      </c>
    </row>
    <row r="66" spans="1:2" x14ac:dyDescent="0.25">
      <c r="A66" s="52" t="s">
        <v>64</v>
      </c>
      <c r="B66" s="53">
        <v>890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656</v>
      </c>
    </row>
    <row r="69" spans="1:2" x14ac:dyDescent="0.25">
      <c r="A69" s="52" t="s">
        <v>67</v>
      </c>
      <c r="B69" s="53">
        <v>428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252</v>
      </c>
    </row>
    <row r="72" spans="1:2" x14ac:dyDescent="0.25">
      <c r="A72" s="52" t="s">
        <v>70</v>
      </c>
      <c r="B72" s="53">
        <v>261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237</v>
      </c>
    </row>
    <row r="75" spans="1:2" x14ac:dyDescent="0.25">
      <c r="A75" s="52" t="s">
        <v>73</v>
      </c>
      <c r="B75" s="53">
        <v>995</v>
      </c>
    </row>
    <row r="76" spans="1:2" x14ac:dyDescent="0.25">
      <c r="A76" s="52" t="s">
        <v>74</v>
      </c>
      <c r="B76" s="53">
        <v>50</v>
      </c>
    </row>
    <row r="77" spans="1:2" x14ac:dyDescent="0.25">
      <c r="A77" s="52" t="s">
        <v>75</v>
      </c>
      <c r="B77" s="53">
        <v>903</v>
      </c>
    </row>
    <row r="78" spans="1:2" x14ac:dyDescent="0.25">
      <c r="A78" s="52" t="s">
        <v>76</v>
      </c>
      <c r="B78" s="53">
        <v>403</v>
      </c>
    </row>
    <row r="79" spans="1:2" x14ac:dyDescent="0.25">
      <c r="A79" s="52" t="s">
        <v>77</v>
      </c>
      <c r="B79" s="53">
        <v>1157</v>
      </c>
    </row>
    <row r="80" spans="1:2" x14ac:dyDescent="0.25">
      <c r="A80" s="52" t="s">
        <v>78</v>
      </c>
      <c r="B80" s="53">
        <v>441</v>
      </c>
    </row>
    <row r="81" spans="1:2" x14ac:dyDescent="0.25">
      <c r="A81" s="52" t="s">
        <v>79</v>
      </c>
      <c r="B81" s="53">
        <v>758</v>
      </c>
    </row>
    <row r="82" spans="1:2" x14ac:dyDescent="0.25">
      <c r="A82" s="52" t="s">
        <v>80</v>
      </c>
      <c r="B82" s="53">
        <v>334</v>
      </c>
    </row>
    <row r="83" spans="1:2" x14ac:dyDescent="0.25">
      <c r="A83" s="52" t="s">
        <v>81</v>
      </c>
      <c r="B83" s="53">
        <v>343</v>
      </c>
    </row>
    <row r="84" spans="1:2" x14ac:dyDescent="0.25">
      <c r="A84" s="52" t="s">
        <v>82</v>
      </c>
      <c r="B84" s="53">
        <v>267</v>
      </c>
    </row>
    <row r="85" spans="1:2" x14ac:dyDescent="0.25">
      <c r="A85" s="52" t="s">
        <v>83</v>
      </c>
      <c r="B85" s="53">
        <v>309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369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38</v>
      </c>
    </row>
    <row r="91" spans="1:2" x14ac:dyDescent="0.25">
      <c r="A91" s="52" t="s">
        <v>89</v>
      </c>
      <c r="B91" s="53">
        <v>721</v>
      </c>
    </row>
    <row r="92" spans="1:2" x14ac:dyDescent="0.25">
      <c r="A92" s="52" t="s">
        <v>90</v>
      </c>
      <c r="B92" s="53">
        <v>339</v>
      </c>
    </row>
    <row r="93" spans="1:2" x14ac:dyDescent="0.25">
      <c r="A93" s="52" t="s">
        <v>91</v>
      </c>
      <c r="B93" s="53">
        <v>2395</v>
      </c>
    </row>
    <row r="94" spans="1:2" x14ac:dyDescent="0.25">
      <c r="A94" s="52" t="s">
        <v>92</v>
      </c>
      <c r="B94" s="53">
        <v>114</v>
      </c>
    </row>
    <row r="95" spans="1:2" x14ac:dyDescent="0.25">
      <c r="A95" s="52" t="s">
        <v>93</v>
      </c>
      <c r="B95" s="53">
        <v>52</v>
      </c>
    </row>
    <row r="96" spans="1:2" x14ac:dyDescent="0.25">
      <c r="A96" s="52" t="s">
        <v>94</v>
      </c>
      <c r="B96" s="53">
        <v>108</v>
      </c>
    </row>
    <row r="97" spans="1:2" x14ac:dyDescent="0.25">
      <c r="A97" s="52" t="s">
        <v>95</v>
      </c>
      <c r="B97" s="53">
        <v>633</v>
      </c>
    </row>
    <row r="98" spans="1:2" x14ac:dyDescent="0.25">
      <c r="A98" s="52" t="s">
        <v>96</v>
      </c>
      <c r="B98" s="53">
        <v>270</v>
      </c>
    </row>
    <row r="99" spans="1:2" x14ac:dyDescent="0.25">
      <c r="A99" s="52" t="s">
        <v>97</v>
      </c>
      <c r="B99" s="53">
        <v>632</v>
      </c>
    </row>
    <row r="100" spans="1:2" x14ac:dyDescent="0.25">
      <c r="A100" s="52" t="s">
        <v>98</v>
      </c>
      <c r="B100" s="53">
        <v>193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47457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30" ht="15.75" customHeight="1" x14ac:dyDescent="0.3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156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161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39</v>
      </c>
    </row>
    <row r="8" spans="1:30" x14ac:dyDescent="0.25">
      <c r="A8" s="52" t="s">
        <v>6</v>
      </c>
      <c r="B8" s="53">
        <v>250</v>
      </c>
    </row>
    <row r="9" spans="1:30" x14ac:dyDescent="0.25">
      <c r="A9" s="52" t="s">
        <v>7</v>
      </c>
      <c r="B9" s="53">
        <v>102</v>
      </c>
    </row>
    <row r="10" spans="1:30" x14ac:dyDescent="0.25">
      <c r="A10" s="52" t="s">
        <v>8</v>
      </c>
      <c r="B10" s="53">
        <v>185</v>
      </c>
    </row>
    <row r="11" spans="1:30" x14ac:dyDescent="0.25">
      <c r="A11" s="52" t="s">
        <v>9</v>
      </c>
      <c r="B11" s="53">
        <v>337</v>
      </c>
    </row>
    <row r="12" spans="1:30" x14ac:dyDescent="0.25">
      <c r="A12" s="52" t="s">
        <v>10</v>
      </c>
      <c r="B12" s="53">
        <v>1093</v>
      </c>
    </row>
    <row r="13" spans="1:30" x14ac:dyDescent="0.25">
      <c r="A13" s="52" t="s">
        <v>11</v>
      </c>
      <c r="B13" s="53">
        <v>316</v>
      </c>
    </row>
    <row r="14" spans="1:30" x14ac:dyDescent="0.25">
      <c r="A14" s="52" t="s">
        <v>12</v>
      </c>
      <c r="B14" s="53">
        <v>735</v>
      </c>
    </row>
    <row r="15" spans="1:30" x14ac:dyDescent="0.25">
      <c r="A15" s="52" t="s">
        <v>13</v>
      </c>
      <c r="B15" s="53">
        <v>377</v>
      </c>
    </row>
    <row r="16" spans="1:30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268</v>
      </c>
    </row>
    <row r="18" spans="1:2" x14ac:dyDescent="0.25">
      <c r="A18" s="52" t="s">
        <v>16</v>
      </c>
      <c r="B18" s="53">
        <v>99</v>
      </c>
    </row>
    <row r="19" spans="1:2" x14ac:dyDescent="0.25">
      <c r="A19" s="52" t="s">
        <v>17</v>
      </c>
      <c r="B19" s="53">
        <v>811</v>
      </c>
    </row>
    <row r="20" spans="1:2" x14ac:dyDescent="0.25">
      <c r="A20" s="52" t="s">
        <v>18</v>
      </c>
      <c r="B20" s="53">
        <v>169</v>
      </c>
    </row>
    <row r="21" spans="1:2" x14ac:dyDescent="0.25">
      <c r="A21" s="52" t="s">
        <v>19</v>
      </c>
      <c r="B21" s="53">
        <v>102</v>
      </c>
    </row>
    <row r="22" spans="1:2" x14ac:dyDescent="0.25">
      <c r="A22" s="52" t="s">
        <v>20</v>
      </c>
      <c r="B22" s="53">
        <v>71</v>
      </c>
    </row>
    <row r="23" spans="1:2" x14ac:dyDescent="0.25">
      <c r="A23" s="52" t="s">
        <v>21</v>
      </c>
      <c r="B23" s="53">
        <v>30</v>
      </c>
    </row>
    <row r="24" spans="1:2" x14ac:dyDescent="0.25">
      <c r="A24" s="52" t="s">
        <v>22</v>
      </c>
      <c r="B24" s="53">
        <v>532</v>
      </c>
    </row>
    <row r="25" spans="1:2" x14ac:dyDescent="0.25">
      <c r="A25" s="52" t="s">
        <v>23</v>
      </c>
      <c r="B25" s="53">
        <v>336</v>
      </c>
    </row>
    <row r="26" spans="1:2" x14ac:dyDescent="0.25">
      <c r="A26" s="52" t="s">
        <v>24</v>
      </c>
      <c r="B26" s="53">
        <v>446</v>
      </c>
    </row>
    <row r="27" spans="1:2" x14ac:dyDescent="0.25">
      <c r="A27" s="52" t="s">
        <v>25</v>
      </c>
      <c r="B27" s="53">
        <v>1511</v>
      </c>
    </row>
    <row r="28" spans="1:2" x14ac:dyDescent="0.25">
      <c r="A28" s="52" t="s">
        <v>26</v>
      </c>
      <c r="B28" s="53">
        <v>71</v>
      </c>
    </row>
    <row r="29" spans="1:2" x14ac:dyDescent="0.25">
      <c r="A29" s="52" t="s">
        <v>27</v>
      </c>
      <c r="B29" s="53">
        <v>90</v>
      </c>
    </row>
    <row r="30" spans="1:2" x14ac:dyDescent="0.25">
      <c r="A30" s="52" t="s">
        <v>28</v>
      </c>
      <c r="B30" s="53">
        <v>780</v>
      </c>
    </row>
    <row r="31" spans="1:2" x14ac:dyDescent="0.25">
      <c r="A31" s="52" t="s">
        <v>29</v>
      </c>
      <c r="B31" s="53">
        <v>105</v>
      </c>
    </row>
    <row r="32" spans="1:2" x14ac:dyDescent="0.25">
      <c r="A32" s="52" t="s">
        <v>30</v>
      </c>
      <c r="B32" s="53">
        <v>246</v>
      </c>
    </row>
    <row r="33" spans="1:2" x14ac:dyDescent="0.25">
      <c r="A33" s="52" t="s">
        <v>31</v>
      </c>
      <c r="B33" s="53">
        <v>1319</v>
      </c>
    </row>
    <row r="34" spans="1:2" x14ac:dyDescent="0.25">
      <c r="A34" s="52" t="s">
        <v>32</v>
      </c>
      <c r="B34" s="53">
        <v>466</v>
      </c>
    </row>
    <row r="35" spans="1:2" x14ac:dyDescent="0.25">
      <c r="A35" s="52" t="s">
        <v>33</v>
      </c>
      <c r="B35" s="53">
        <v>1530</v>
      </c>
    </row>
    <row r="36" spans="1:2" x14ac:dyDescent="0.25">
      <c r="A36" s="52" t="s">
        <v>34</v>
      </c>
      <c r="B36" s="53">
        <v>274</v>
      </c>
    </row>
    <row r="37" spans="1:2" x14ac:dyDescent="0.25">
      <c r="A37" s="52" t="s">
        <v>35</v>
      </c>
      <c r="B37" s="53">
        <v>1079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14</v>
      </c>
    </row>
    <row r="40" spans="1:2" x14ac:dyDescent="0.25">
      <c r="A40" s="52" t="s">
        <v>38</v>
      </c>
      <c r="B40" s="53">
        <v>237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2351</v>
      </c>
    </row>
    <row r="43" spans="1:2" x14ac:dyDescent="0.25">
      <c r="A43" s="52" t="s">
        <v>41</v>
      </c>
      <c r="B43" s="53">
        <v>387</v>
      </c>
    </row>
    <row r="44" spans="1:2" x14ac:dyDescent="0.25">
      <c r="A44" s="52" t="s">
        <v>42</v>
      </c>
      <c r="B44" s="53">
        <v>589</v>
      </c>
    </row>
    <row r="45" spans="1:2" x14ac:dyDescent="0.25">
      <c r="A45" s="52" t="s">
        <v>43</v>
      </c>
      <c r="B45" s="53">
        <v>230</v>
      </c>
    </row>
    <row r="46" spans="1:2" x14ac:dyDescent="0.25">
      <c r="A46" s="52" t="s">
        <v>44</v>
      </c>
      <c r="B46" s="53">
        <v>326</v>
      </c>
    </row>
    <row r="47" spans="1:2" x14ac:dyDescent="0.25">
      <c r="A47" s="52" t="s">
        <v>45</v>
      </c>
      <c r="B47" s="53">
        <v>132</v>
      </c>
    </row>
    <row r="48" spans="1:2" x14ac:dyDescent="0.25">
      <c r="A48" s="52" t="s">
        <v>46</v>
      </c>
      <c r="B48" s="53">
        <v>217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407</v>
      </c>
    </row>
    <row r="51" spans="1:2" x14ac:dyDescent="0.25">
      <c r="A51" s="52" t="s">
        <v>49</v>
      </c>
      <c r="B51" s="53">
        <v>120</v>
      </c>
    </row>
    <row r="52" spans="1:2" x14ac:dyDescent="0.25">
      <c r="A52" s="52" t="s">
        <v>50</v>
      </c>
      <c r="B52" s="53">
        <v>600</v>
      </c>
    </row>
    <row r="53" spans="1:2" x14ac:dyDescent="0.25">
      <c r="A53" s="52" t="s">
        <v>51</v>
      </c>
      <c r="B53" s="53">
        <v>35</v>
      </c>
    </row>
    <row r="54" spans="1:2" x14ac:dyDescent="0.25">
      <c r="A54" s="52" t="s">
        <v>52</v>
      </c>
      <c r="B54" s="53">
        <v>228</v>
      </c>
    </row>
    <row r="55" spans="1:2" x14ac:dyDescent="0.25">
      <c r="A55" s="52" t="s">
        <v>53</v>
      </c>
      <c r="B55" s="53">
        <v>577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61</v>
      </c>
    </row>
    <row r="59" spans="1:2" x14ac:dyDescent="0.25">
      <c r="A59" s="52" t="s">
        <v>57</v>
      </c>
      <c r="B59" s="53">
        <v>141</v>
      </c>
    </row>
    <row r="60" spans="1:2" x14ac:dyDescent="0.25">
      <c r="A60" s="52" t="s">
        <v>58</v>
      </c>
      <c r="B60" s="53">
        <v>221</v>
      </c>
    </row>
    <row r="61" spans="1:2" x14ac:dyDescent="0.25">
      <c r="A61" s="52" t="s">
        <v>59</v>
      </c>
      <c r="B61" s="53">
        <v>5069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154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460</v>
      </c>
    </row>
    <row r="66" spans="1:2" x14ac:dyDescent="0.25">
      <c r="A66" s="52" t="s">
        <v>64</v>
      </c>
      <c r="B66" s="53">
        <v>759</v>
      </c>
    </row>
    <row r="67" spans="1:2" x14ac:dyDescent="0.25">
      <c r="A67" s="52" t="s">
        <v>65</v>
      </c>
      <c r="B67" s="53">
        <v>150</v>
      </c>
    </row>
    <row r="68" spans="1:2" x14ac:dyDescent="0.25">
      <c r="A68" s="52" t="s">
        <v>66</v>
      </c>
      <c r="B68" s="53">
        <v>528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40</v>
      </c>
    </row>
    <row r="71" spans="1:2" x14ac:dyDescent="0.25">
      <c r="A71" s="52" t="s">
        <v>69</v>
      </c>
      <c r="B71" s="53">
        <v>232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52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921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777</v>
      </c>
    </row>
    <row r="78" spans="1:2" x14ac:dyDescent="0.25">
      <c r="A78" s="52" t="s">
        <v>76</v>
      </c>
      <c r="B78" s="53">
        <v>328</v>
      </c>
    </row>
    <row r="79" spans="1:2" x14ac:dyDescent="0.25">
      <c r="A79" s="52" t="s">
        <v>77</v>
      </c>
      <c r="B79" s="53">
        <v>1148</v>
      </c>
    </row>
    <row r="80" spans="1:2" x14ac:dyDescent="0.25">
      <c r="A80" s="52" t="s">
        <v>78</v>
      </c>
      <c r="B80" s="53">
        <v>377</v>
      </c>
    </row>
    <row r="81" spans="1:2" x14ac:dyDescent="0.25">
      <c r="A81" s="52" t="s">
        <v>79</v>
      </c>
      <c r="B81" s="53">
        <v>690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321</v>
      </c>
    </row>
    <row r="84" spans="1:2" x14ac:dyDescent="0.25">
      <c r="A84" s="52" t="s">
        <v>82</v>
      </c>
      <c r="B84" s="53">
        <v>221</v>
      </c>
    </row>
    <row r="85" spans="1:2" x14ac:dyDescent="0.25">
      <c r="A85" s="52" t="s">
        <v>83</v>
      </c>
      <c r="B85" s="53">
        <v>251</v>
      </c>
    </row>
    <row r="86" spans="1:2" x14ac:dyDescent="0.25">
      <c r="A86" s="52" t="s">
        <v>84</v>
      </c>
      <c r="B86" s="53">
        <v>179</v>
      </c>
    </row>
    <row r="87" spans="1:2" x14ac:dyDescent="0.25">
      <c r="A87" s="52" t="s">
        <v>85</v>
      </c>
      <c r="B87" s="53">
        <v>301</v>
      </c>
    </row>
    <row r="88" spans="1:2" x14ac:dyDescent="0.25">
      <c r="A88" s="52" t="s">
        <v>86</v>
      </c>
      <c r="B88" s="53">
        <v>48</v>
      </c>
    </row>
    <row r="89" spans="1:2" x14ac:dyDescent="0.25">
      <c r="A89" s="52" t="s">
        <v>87</v>
      </c>
      <c r="B89" s="53">
        <v>84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577</v>
      </c>
    </row>
    <row r="92" spans="1:2" x14ac:dyDescent="0.25">
      <c r="A92" s="52" t="s">
        <v>90</v>
      </c>
      <c r="B92" s="53">
        <v>312</v>
      </c>
    </row>
    <row r="93" spans="1:2" x14ac:dyDescent="0.25">
      <c r="A93" s="52" t="s">
        <v>91</v>
      </c>
      <c r="B93" s="53">
        <v>2053</v>
      </c>
    </row>
    <row r="94" spans="1:2" x14ac:dyDescent="0.25">
      <c r="A94" s="52" t="s">
        <v>92</v>
      </c>
      <c r="B94" s="53">
        <v>108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91</v>
      </c>
    </row>
    <row r="97" spans="1:2" x14ac:dyDescent="0.25">
      <c r="A97" s="52" t="s">
        <v>95</v>
      </c>
      <c r="B97" s="53">
        <v>561</v>
      </c>
    </row>
    <row r="98" spans="1:2" x14ac:dyDescent="0.25">
      <c r="A98" s="52" t="s">
        <v>96</v>
      </c>
      <c r="B98" s="53">
        <v>217</v>
      </c>
    </row>
    <row r="99" spans="1:2" x14ac:dyDescent="0.25">
      <c r="A99" s="52" t="s">
        <v>97</v>
      </c>
      <c r="B99" s="53">
        <v>524</v>
      </c>
    </row>
    <row r="100" spans="1:2" x14ac:dyDescent="0.25">
      <c r="A100" s="52" t="s">
        <v>98</v>
      </c>
      <c r="B100" s="53">
        <v>121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41376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148</v>
      </c>
    </row>
    <row r="4" spans="1:30" x14ac:dyDescent="0.25">
      <c r="A4" s="57" t="s">
        <v>2</v>
      </c>
      <c r="B4" s="53">
        <v>47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76</v>
      </c>
    </row>
    <row r="7" spans="1:30" x14ac:dyDescent="0.25">
      <c r="A7" s="57" t="s">
        <v>5</v>
      </c>
      <c r="B7" s="53">
        <v>45</v>
      </c>
    </row>
    <row r="8" spans="1:30" x14ac:dyDescent="0.25">
      <c r="A8" s="57" t="s">
        <v>6</v>
      </c>
      <c r="B8" s="53">
        <v>262</v>
      </c>
    </row>
    <row r="9" spans="1:30" x14ac:dyDescent="0.25">
      <c r="A9" s="57" t="s">
        <v>7</v>
      </c>
      <c r="B9" s="53">
        <v>111</v>
      </c>
    </row>
    <row r="10" spans="1:30" x14ac:dyDescent="0.25">
      <c r="A10" s="57" t="s">
        <v>8</v>
      </c>
      <c r="B10" s="53">
        <v>170</v>
      </c>
    </row>
    <row r="11" spans="1:30" x14ac:dyDescent="0.25">
      <c r="A11" s="57" t="s">
        <v>9</v>
      </c>
      <c r="B11" s="53">
        <v>330</v>
      </c>
    </row>
    <row r="12" spans="1:30" x14ac:dyDescent="0.25">
      <c r="A12" s="57" t="s">
        <v>10</v>
      </c>
      <c r="B12" s="53">
        <v>950</v>
      </c>
    </row>
    <row r="13" spans="1:30" x14ac:dyDescent="0.25">
      <c r="A13" s="57" t="s">
        <v>11</v>
      </c>
      <c r="B13" s="53">
        <v>288</v>
      </c>
    </row>
    <row r="14" spans="1:30" x14ac:dyDescent="0.25">
      <c r="A14" s="57" t="s">
        <v>12</v>
      </c>
      <c r="B14" s="53">
        <v>690</v>
      </c>
    </row>
    <row r="15" spans="1:30" x14ac:dyDescent="0.25">
      <c r="A15" s="57" t="s">
        <v>13</v>
      </c>
      <c r="B15" s="53">
        <v>330</v>
      </c>
    </row>
    <row r="16" spans="1:30" x14ac:dyDescent="0.25">
      <c r="A16" s="57" t="s">
        <v>14</v>
      </c>
      <c r="B16" s="53">
        <v>37</v>
      </c>
    </row>
    <row r="17" spans="1:2" x14ac:dyDescent="0.25">
      <c r="A17" s="57" t="s">
        <v>15</v>
      </c>
      <c r="B17" s="53">
        <v>240</v>
      </c>
    </row>
    <row r="18" spans="1:2" x14ac:dyDescent="0.25">
      <c r="A18" s="57" t="s">
        <v>16</v>
      </c>
      <c r="B18" s="53">
        <v>87</v>
      </c>
    </row>
    <row r="19" spans="1:2" x14ac:dyDescent="0.25">
      <c r="A19" s="57" t="s">
        <v>17</v>
      </c>
      <c r="B19" s="53">
        <v>813</v>
      </c>
    </row>
    <row r="20" spans="1:2" x14ac:dyDescent="0.25">
      <c r="A20" s="57" t="s">
        <v>18</v>
      </c>
      <c r="B20" s="53">
        <v>135</v>
      </c>
    </row>
    <row r="21" spans="1:2" x14ac:dyDescent="0.25">
      <c r="A21" s="57" t="s">
        <v>19</v>
      </c>
      <c r="B21" s="53">
        <v>110</v>
      </c>
    </row>
    <row r="22" spans="1:2" x14ac:dyDescent="0.25">
      <c r="A22" s="57" t="s">
        <v>20</v>
      </c>
      <c r="B22" s="53">
        <v>99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554</v>
      </c>
    </row>
    <row r="25" spans="1:2" x14ac:dyDescent="0.25">
      <c r="A25" s="57" t="s">
        <v>23</v>
      </c>
      <c r="B25" s="53">
        <v>342</v>
      </c>
    </row>
    <row r="26" spans="1:2" x14ac:dyDescent="0.25">
      <c r="A26" s="57" t="s">
        <v>24</v>
      </c>
      <c r="B26" s="53">
        <v>393</v>
      </c>
    </row>
    <row r="27" spans="1:2" x14ac:dyDescent="0.25">
      <c r="A27" s="57" t="s">
        <v>25</v>
      </c>
      <c r="B27" s="53">
        <v>1376</v>
      </c>
    </row>
    <row r="28" spans="1:2" x14ac:dyDescent="0.25">
      <c r="A28" s="57" t="s">
        <v>26</v>
      </c>
      <c r="B28" s="53">
        <v>79</v>
      </c>
    </row>
    <row r="29" spans="1:2" x14ac:dyDescent="0.25">
      <c r="A29" s="57" t="s">
        <v>27</v>
      </c>
      <c r="B29" s="53">
        <v>72</v>
      </c>
    </row>
    <row r="30" spans="1:2" x14ac:dyDescent="0.25">
      <c r="A30" s="57" t="s">
        <v>28</v>
      </c>
      <c r="B30" s="53">
        <v>741</v>
      </c>
    </row>
    <row r="31" spans="1:2" x14ac:dyDescent="0.25">
      <c r="A31" s="57" t="s">
        <v>29</v>
      </c>
      <c r="B31" s="53">
        <v>92</v>
      </c>
    </row>
    <row r="32" spans="1:2" x14ac:dyDescent="0.25">
      <c r="A32" s="57" t="s">
        <v>30</v>
      </c>
      <c r="B32" s="53">
        <v>268</v>
      </c>
    </row>
    <row r="33" spans="1:2" x14ac:dyDescent="0.25">
      <c r="A33" s="57" t="s">
        <v>31</v>
      </c>
      <c r="B33" s="53">
        <v>1232</v>
      </c>
    </row>
    <row r="34" spans="1:2" x14ac:dyDescent="0.25">
      <c r="A34" s="57" t="s">
        <v>32</v>
      </c>
      <c r="B34" s="53">
        <v>429</v>
      </c>
    </row>
    <row r="35" spans="1:2" x14ac:dyDescent="0.25">
      <c r="A35" s="57" t="s">
        <v>33</v>
      </c>
      <c r="B35" s="53">
        <v>1478</v>
      </c>
    </row>
    <row r="36" spans="1:2" x14ac:dyDescent="0.25">
      <c r="A36" s="57" t="s">
        <v>34</v>
      </c>
      <c r="B36" s="53">
        <v>259</v>
      </c>
    </row>
    <row r="37" spans="1:2" x14ac:dyDescent="0.25">
      <c r="A37" s="57" t="s">
        <v>35</v>
      </c>
      <c r="B37" s="53">
        <v>1111</v>
      </c>
    </row>
    <row r="38" spans="1:2" x14ac:dyDescent="0.25">
      <c r="A38" s="57" t="s">
        <v>36</v>
      </c>
      <c r="B38" s="53">
        <v>43</v>
      </c>
    </row>
    <row r="39" spans="1:2" x14ac:dyDescent="0.25">
      <c r="A39" s="57" t="s">
        <v>37</v>
      </c>
      <c r="B39" s="53">
        <v>46</v>
      </c>
    </row>
    <row r="40" spans="1:2" x14ac:dyDescent="0.25">
      <c r="A40" s="57" t="s">
        <v>38</v>
      </c>
      <c r="B40" s="53">
        <v>211</v>
      </c>
    </row>
    <row r="41" spans="1:2" x14ac:dyDescent="0.25">
      <c r="A41" s="57" t="s">
        <v>39</v>
      </c>
      <c r="B41" s="53">
        <v>92</v>
      </c>
    </row>
    <row r="42" spans="1:2" x14ac:dyDescent="0.25">
      <c r="A42" s="57" t="s">
        <v>40</v>
      </c>
      <c r="B42" s="53">
        <v>2305</v>
      </c>
    </row>
    <row r="43" spans="1:2" x14ac:dyDescent="0.25">
      <c r="A43" s="57" t="s">
        <v>41</v>
      </c>
      <c r="B43" s="53">
        <v>334</v>
      </c>
    </row>
    <row r="44" spans="1:2" x14ac:dyDescent="0.25">
      <c r="A44" s="57" t="s">
        <v>42</v>
      </c>
      <c r="B44" s="53">
        <v>536</v>
      </c>
    </row>
    <row r="45" spans="1:2" x14ac:dyDescent="0.25">
      <c r="A45" s="57" t="s">
        <v>43</v>
      </c>
      <c r="B45" s="53">
        <v>233</v>
      </c>
    </row>
    <row r="46" spans="1:2" x14ac:dyDescent="0.25">
      <c r="A46" s="57" t="s">
        <v>44</v>
      </c>
      <c r="B46" s="53">
        <v>323</v>
      </c>
    </row>
    <row r="47" spans="1:2" x14ac:dyDescent="0.25">
      <c r="A47" s="57" t="s">
        <v>45</v>
      </c>
      <c r="B47" s="53">
        <v>114</v>
      </c>
    </row>
    <row r="48" spans="1:2" x14ac:dyDescent="0.25">
      <c r="A48" s="57" t="s">
        <v>46</v>
      </c>
      <c r="B48" s="53">
        <v>191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410</v>
      </c>
    </row>
    <row r="51" spans="1:2" x14ac:dyDescent="0.25">
      <c r="A51" s="57" t="s">
        <v>49</v>
      </c>
      <c r="B51" s="53">
        <v>84</v>
      </c>
    </row>
    <row r="52" spans="1:2" x14ac:dyDescent="0.25">
      <c r="A52" s="57" t="s">
        <v>50</v>
      </c>
      <c r="B52" s="53">
        <v>540</v>
      </c>
    </row>
    <row r="53" spans="1:2" x14ac:dyDescent="0.25">
      <c r="A53" s="52" t="s">
        <v>51</v>
      </c>
      <c r="B53" s="53">
        <v>45</v>
      </c>
    </row>
    <row r="54" spans="1:2" x14ac:dyDescent="0.25">
      <c r="A54" s="52" t="s">
        <v>52</v>
      </c>
      <c r="B54" s="53">
        <v>229</v>
      </c>
    </row>
    <row r="55" spans="1:2" x14ac:dyDescent="0.25">
      <c r="A55" s="52" t="s">
        <v>53</v>
      </c>
      <c r="B55" s="53">
        <v>520</v>
      </c>
    </row>
    <row r="56" spans="1:2" x14ac:dyDescent="0.25">
      <c r="A56" s="52" t="s">
        <v>54</v>
      </c>
      <c r="B56" s="53">
        <v>262</v>
      </c>
    </row>
    <row r="57" spans="1:2" x14ac:dyDescent="0.25">
      <c r="A57" s="52" t="s">
        <v>55</v>
      </c>
      <c r="B57" s="53">
        <v>124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215</v>
      </c>
    </row>
    <row r="61" spans="1:2" x14ac:dyDescent="0.25">
      <c r="A61" s="52" t="s">
        <v>59</v>
      </c>
      <c r="B61" s="53">
        <v>4021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739</v>
      </c>
    </row>
    <row r="67" spans="1:2" x14ac:dyDescent="0.25">
      <c r="A67" s="52" t="s">
        <v>65</v>
      </c>
      <c r="B67" s="53">
        <v>101</v>
      </c>
    </row>
    <row r="68" spans="1:2" x14ac:dyDescent="0.25">
      <c r="A68" s="52" t="s">
        <v>66</v>
      </c>
      <c r="B68" s="53">
        <v>521</v>
      </c>
    </row>
    <row r="69" spans="1:2" x14ac:dyDescent="0.25">
      <c r="A69" s="52" t="s">
        <v>67</v>
      </c>
      <c r="B69" s="53">
        <v>306</v>
      </c>
    </row>
    <row r="70" spans="1:2" x14ac:dyDescent="0.25">
      <c r="A70" s="52" t="s">
        <v>68</v>
      </c>
      <c r="B70" s="53">
        <v>43</v>
      </c>
    </row>
    <row r="71" spans="1:2" x14ac:dyDescent="0.25">
      <c r="A71" s="52" t="s">
        <v>69</v>
      </c>
      <c r="B71" s="53">
        <v>220</v>
      </c>
    </row>
    <row r="72" spans="1:2" x14ac:dyDescent="0.25">
      <c r="A72" s="52" t="s">
        <v>70</v>
      </c>
      <c r="B72" s="53">
        <v>198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819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688</v>
      </c>
    </row>
    <row r="78" spans="1:2" x14ac:dyDescent="0.25">
      <c r="A78" s="52" t="s">
        <v>76</v>
      </c>
      <c r="B78" s="53">
        <v>313</v>
      </c>
    </row>
    <row r="79" spans="1:2" x14ac:dyDescent="0.25">
      <c r="A79" s="52" t="s">
        <v>77</v>
      </c>
      <c r="B79" s="53">
        <v>971</v>
      </c>
    </row>
    <row r="80" spans="1:2" x14ac:dyDescent="0.25">
      <c r="A80" s="52" t="s">
        <v>78</v>
      </c>
      <c r="B80" s="53">
        <v>357</v>
      </c>
    </row>
    <row r="81" spans="1:2" x14ac:dyDescent="0.25">
      <c r="A81" s="52" t="s">
        <v>79</v>
      </c>
      <c r="B81" s="53">
        <v>608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307</v>
      </c>
    </row>
    <row r="84" spans="1:2" x14ac:dyDescent="0.25">
      <c r="A84" s="52" t="s">
        <v>82</v>
      </c>
      <c r="B84" s="53">
        <v>226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201</v>
      </c>
    </row>
    <row r="87" spans="1:2" x14ac:dyDescent="0.25">
      <c r="A87" s="52" t="s">
        <v>85</v>
      </c>
      <c r="B87" s="53">
        <v>308</v>
      </c>
    </row>
    <row r="88" spans="1:2" x14ac:dyDescent="0.25">
      <c r="A88" s="52" t="s">
        <v>86</v>
      </c>
      <c r="B88" s="53">
        <v>59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542</v>
      </c>
    </row>
    <row r="92" spans="1:2" x14ac:dyDescent="0.25">
      <c r="A92" s="52" t="s">
        <v>90</v>
      </c>
      <c r="B92" s="53">
        <v>326</v>
      </c>
    </row>
    <row r="93" spans="1:2" x14ac:dyDescent="0.25">
      <c r="A93" s="52" t="s">
        <v>91</v>
      </c>
      <c r="B93" s="53">
        <v>2025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98</v>
      </c>
    </row>
    <row r="97" spans="1:2" x14ac:dyDescent="0.25">
      <c r="A97" s="52" t="s">
        <v>95</v>
      </c>
      <c r="B97" s="53">
        <v>507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457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38524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33203125" style="50" customWidth="1"/>
    <col min="3" max="3" width="9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167</v>
      </c>
    </row>
    <row r="4" spans="1:30" x14ac:dyDescent="0.25">
      <c r="A4" s="57" t="s">
        <v>2</v>
      </c>
      <c r="B4" s="53">
        <v>51</v>
      </c>
    </row>
    <row r="5" spans="1:30" x14ac:dyDescent="0.25">
      <c r="A5" s="57" t="s">
        <v>3</v>
      </c>
      <c r="B5" s="53">
        <v>146</v>
      </c>
    </row>
    <row r="6" spans="1:30" x14ac:dyDescent="0.25">
      <c r="A6" s="57" t="s">
        <v>4</v>
      </c>
      <c r="B6" s="53">
        <v>82</v>
      </c>
    </row>
    <row r="7" spans="1:30" x14ac:dyDescent="0.25">
      <c r="A7" s="57" t="s">
        <v>5</v>
      </c>
      <c r="B7" s="53">
        <v>47</v>
      </c>
    </row>
    <row r="8" spans="1:30" x14ac:dyDescent="0.25">
      <c r="A8" s="57" t="s">
        <v>6</v>
      </c>
      <c r="B8" s="53">
        <v>285</v>
      </c>
    </row>
    <row r="9" spans="1:30" x14ac:dyDescent="0.25">
      <c r="A9" s="57" t="s">
        <v>7</v>
      </c>
      <c r="B9" s="53">
        <v>125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341</v>
      </c>
    </row>
    <row r="12" spans="1:30" x14ac:dyDescent="0.25">
      <c r="A12" s="57" t="s">
        <v>10</v>
      </c>
      <c r="B12" s="53">
        <v>1023</v>
      </c>
    </row>
    <row r="13" spans="1:30" x14ac:dyDescent="0.25">
      <c r="A13" s="57" t="s">
        <v>11</v>
      </c>
      <c r="B13" s="53">
        <v>304</v>
      </c>
    </row>
    <row r="14" spans="1:30" x14ac:dyDescent="0.25">
      <c r="A14" s="57" t="s">
        <v>12</v>
      </c>
      <c r="B14" s="53">
        <v>775</v>
      </c>
    </row>
    <row r="15" spans="1:30" x14ac:dyDescent="0.25">
      <c r="A15" s="57" t="s">
        <v>13</v>
      </c>
      <c r="B15" s="53">
        <v>371</v>
      </c>
    </row>
    <row r="16" spans="1:30" x14ac:dyDescent="0.25">
      <c r="A16" s="57" t="s">
        <v>14</v>
      </c>
      <c r="B16" s="53">
        <v>16</v>
      </c>
    </row>
    <row r="17" spans="1:2" x14ac:dyDescent="0.25">
      <c r="A17" s="57" t="s">
        <v>15</v>
      </c>
      <c r="B17" s="53">
        <v>291</v>
      </c>
    </row>
    <row r="18" spans="1:2" x14ac:dyDescent="0.25">
      <c r="A18" s="57" t="s">
        <v>16</v>
      </c>
      <c r="B18" s="53">
        <v>98</v>
      </c>
    </row>
    <row r="19" spans="1:2" x14ac:dyDescent="0.25">
      <c r="A19" s="57" t="s">
        <v>17</v>
      </c>
      <c r="B19" s="53">
        <v>832</v>
      </c>
    </row>
    <row r="20" spans="1:2" x14ac:dyDescent="0.25">
      <c r="A20" s="57" t="s">
        <v>18</v>
      </c>
      <c r="B20" s="53">
        <v>168</v>
      </c>
    </row>
    <row r="21" spans="1:2" x14ac:dyDescent="0.25">
      <c r="A21" s="57" t="s">
        <v>19</v>
      </c>
      <c r="B21" s="53">
        <v>122</v>
      </c>
    </row>
    <row r="22" spans="1:2" x14ac:dyDescent="0.25">
      <c r="A22" s="57" t="s">
        <v>20</v>
      </c>
      <c r="B22" s="53">
        <v>91</v>
      </c>
    </row>
    <row r="23" spans="1:2" x14ac:dyDescent="0.25">
      <c r="A23" s="57" t="s">
        <v>21</v>
      </c>
      <c r="B23" s="53">
        <v>34</v>
      </c>
    </row>
    <row r="24" spans="1:2" x14ac:dyDescent="0.25">
      <c r="A24" s="57" t="s">
        <v>22</v>
      </c>
      <c r="B24" s="53">
        <v>598</v>
      </c>
    </row>
    <row r="25" spans="1:2" x14ac:dyDescent="0.25">
      <c r="A25" s="57" t="s">
        <v>23</v>
      </c>
      <c r="B25" s="53">
        <v>339</v>
      </c>
    </row>
    <row r="26" spans="1:2" x14ac:dyDescent="0.25">
      <c r="A26" s="57" t="s">
        <v>24</v>
      </c>
      <c r="B26" s="53">
        <v>468</v>
      </c>
    </row>
    <row r="27" spans="1:2" x14ac:dyDescent="0.25">
      <c r="A27" s="57" t="s">
        <v>25</v>
      </c>
      <c r="B27" s="53">
        <v>1490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80</v>
      </c>
    </row>
    <row r="30" spans="1:2" x14ac:dyDescent="0.25">
      <c r="A30" s="57" t="s">
        <v>28</v>
      </c>
      <c r="B30" s="53">
        <v>844</v>
      </c>
    </row>
    <row r="31" spans="1:2" x14ac:dyDescent="0.25">
      <c r="A31" s="57" t="s">
        <v>29</v>
      </c>
      <c r="B31" s="53">
        <v>93</v>
      </c>
    </row>
    <row r="32" spans="1:2" x14ac:dyDescent="0.25">
      <c r="A32" s="57" t="s">
        <v>30</v>
      </c>
      <c r="B32" s="53">
        <v>257</v>
      </c>
    </row>
    <row r="33" spans="1:2" x14ac:dyDescent="0.25">
      <c r="A33" s="57" t="s">
        <v>31</v>
      </c>
      <c r="B33" s="53">
        <v>1311</v>
      </c>
    </row>
    <row r="34" spans="1:2" x14ac:dyDescent="0.25">
      <c r="A34" s="57" t="s">
        <v>32</v>
      </c>
      <c r="B34" s="53">
        <v>403</v>
      </c>
    </row>
    <row r="35" spans="1:2" x14ac:dyDescent="0.25">
      <c r="A35" s="57" t="s">
        <v>33</v>
      </c>
      <c r="B35" s="53">
        <v>1549</v>
      </c>
    </row>
    <row r="36" spans="1:2" x14ac:dyDescent="0.25">
      <c r="A36" s="57" t="s">
        <v>34</v>
      </c>
      <c r="B36" s="53">
        <v>286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30</v>
      </c>
    </row>
    <row r="39" spans="1:2" x14ac:dyDescent="0.25">
      <c r="A39" s="57" t="s">
        <v>37</v>
      </c>
      <c r="B39" s="53">
        <v>39</v>
      </c>
    </row>
    <row r="40" spans="1:2" x14ac:dyDescent="0.25">
      <c r="A40" s="57" t="s">
        <v>38</v>
      </c>
      <c r="B40" s="53">
        <v>237</v>
      </c>
    </row>
    <row r="41" spans="1:2" x14ac:dyDescent="0.25">
      <c r="A41" s="57" t="s">
        <v>39</v>
      </c>
      <c r="B41" s="53">
        <v>98</v>
      </c>
    </row>
    <row r="42" spans="1:2" x14ac:dyDescent="0.25">
      <c r="A42" s="57" t="s">
        <v>40</v>
      </c>
      <c r="B42" s="53">
        <v>2632</v>
      </c>
    </row>
    <row r="43" spans="1:2" x14ac:dyDescent="0.25">
      <c r="A43" s="57" t="s">
        <v>41</v>
      </c>
      <c r="B43" s="53">
        <v>332</v>
      </c>
    </row>
    <row r="44" spans="1:2" x14ac:dyDescent="0.25">
      <c r="A44" s="57" t="s">
        <v>42</v>
      </c>
      <c r="B44" s="53">
        <v>632</v>
      </c>
    </row>
    <row r="45" spans="1:2" x14ac:dyDescent="0.25">
      <c r="A45" s="57" t="s">
        <v>43</v>
      </c>
      <c r="B45" s="53">
        <v>212</v>
      </c>
    </row>
    <row r="46" spans="1:2" x14ac:dyDescent="0.25">
      <c r="A46" s="57" t="s">
        <v>44</v>
      </c>
      <c r="B46" s="53">
        <v>338</v>
      </c>
    </row>
    <row r="47" spans="1:2" x14ac:dyDescent="0.25">
      <c r="A47" s="57" t="s">
        <v>45</v>
      </c>
      <c r="B47" s="53">
        <v>131</v>
      </c>
    </row>
    <row r="48" spans="1:2" x14ac:dyDescent="0.25">
      <c r="A48" s="57" t="s">
        <v>46</v>
      </c>
      <c r="B48" s="53">
        <v>217</v>
      </c>
    </row>
    <row r="49" spans="1:2" x14ac:dyDescent="0.25">
      <c r="A49" s="57" t="s">
        <v>47</v>
      </c>
      <c r="B49" s="53">
        <v>27</v>
      </c>
    </row>
    <row r="50" spans="1:2" x14ac:dyDescent="0.25">
      <c r="A50" s="57" t="s">
        <v>48</v>
      </c>
      <c r="B50" s="53">
        <v>464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574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255</v>
      </c>
    </row>
    <row r="55" spans="1:2" x14ac:dyDescent="0.25">
      <c r="A55" s="52" t="s">
        <v>53</v>
      </c>
      <c r="B55" s="53">
        <v>525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121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132</v>
      </c>
    </row>
    <row r="60" spans="1:2" x14ac:dyDescent="0.25">
      <c r="A60" s="52" t="s">
        <v>58</v>
      </c>
      <c r="B60" s="53">
        <v>236</v>
      </c>
    </row>
    <row r="61" spans="1:2" x14ac:dyDescent="0.25">
      <c r="A61" s="52" t="s">
        <v>59</v>
      </c>
      <c r="B61" s="53">
        <v>4458</v>
      </c>
    </row>
    <row r="62" spans="1:2" x14ac:dyDescent="0.25">
      <c r="A62" s="52" t="s">
        <v>60</v>
      </c>
      <c r="B62" s="53">
        <v>32</v>
      </c>
    </row>
    <row r="63" spans="1:2" x14ac:dyDescent="0.25">
      <c r="A63" s="52" t="s">
        <v>61</v>
      </c>
      <c r="B63" s="53">
        <v>151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512</v>
      </c>
    </row>
    <row r="66" spans="1:2" x14ac:dyDescent="0.25">
      <c r="A66" s="52" t="s">
        <v>64</v>
      </c>
      <c r="B66" s="53">
        <v>789</v>
      </c>
    </row>
    <row r="67" spans="1:2" x14ac:dyDescent="0.25">
      <c r="A67" s="52" t="s">
        <v>65</v>
      </c>
      <c r="B67" s="53">
        <v>145</v>
      </c>
    </row>
    <row r="68" spans="1:2" x14ac:dyDescent="0.25">
      <c r="A68" s="52" t="s">
        <v>66</v>
      </c>
      <c r="B68" s="53">
        <v>575</v>
      </c>
    </row>
    <row r="69" spans="1:2" x14ac:dyDescent="0.25">
      <c r="A69" s="52" t="s">
        <v>67</v>
      </c>
      <c r="B69" s="53">
        <v>371</v>
      </c>
    </row>
    <row r="70" spans="1:2" x14ac:dyDescent="0.25">
      <c r="A70" s="52" t="s">
        <v>68</v>
      </c>
      <c r="B70" s="53">
        <v>48</v>
      </c>
    </row>
    <row r="71" spans="1:2" x14ac:dyDescent="0.25">
      <c r="A71" s="52" t="s">
        <v>69</v>
      </c>
      <c r="B71" s="53">
        <v>218</v>
      </c>
    </row>
    <row r="72" spans="1:2" x14ac:dyDescent="0.25">
      <c r="A72" s="52" t="s">
        <v>70</v>
      </c>
      <c r="B72" s="53">
        <v>182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908</v>
      </c>
    </row>
    <row r="76" spans="1:2" x14ac:dyDescent="0.25">
      <c r="A76" s="52" t="s">
        <v>74</v>
      </c>
      <c r="B76" s="53">
        <v>41</v>
      </c>
    </row>
    <row r="77" spans="1:2" x14ac:dyDescent="0.25">
      <c r="A77" s="52" t="s">
        <v>75</v>
      </c>
      <c r="B77" s="53">
        <v>760</v>
      </c>
    </row>
    <row r="78" spans="1:2" x14ac:dyDescent="0.25">
      <c r="A78" s="52" t="s">
        <v>76</v>
      </c>
      <c r="B78" s="53">
        <v>342</v>
      </c>
    </row>
    <row r="79" spans="1:2" x14ac:dyDescent="0.25">
      <c r="A79" s="52" t="s">
        <v>77</v>
      </c>
      <c r="B79" s="53">
        <v>1154</v>
      </c>
    </row>
    <row r="80" spans="1:2" x14ac:dyDescent="0.25">
      <c r="A80" s="52" t="s">
        <v>78</v>
      </c>
      <c r="B80" s="53">
        <v>415</v>
      </c>
    </row>
    <row r="81" spans="1:2" x14ac:dyDescent="0.25">
      <c r="A81" s="52" t="s">
        <v>79</v>
      </c>
      <c r="B81" s="53">
        <v>665</v>
      </c>
    </row>
    <row r="82" spans="1:2" x14ac:dyDescent="0.25">
      <c r="A82" s="52" t="s">
        <v>80</v>
      </c>
      <c r="B82" s="53">
        <v>304</v>
      </c>
    </row>
    <row r="83" spans="1:2" x14ac:dyDescent="0.25">
      <c r="A83" s="52" t="s">
        <v>81</v>
      </c>
      <c r="B83" s="53">
        <v>341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255</v>
      </c>
    </row>
    <row r="86" spans="1:2" x14ac:dyDescent="0.25">
      <c r="A86" s="52" t="s">
        <v>84</v>
      </c>
      <c r="B86" s="53">
        <v>203</v>
      </c>
    </row>
    <row r="87" spans="1:2" x14ac:dyDescent="0.25">
      <c r="A87" s="52" t="s">
        <v>85</v>
      </c>
      <c r="B87" s="53">
        <v>346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82</v>
      </c>
    </row>
    <row r="90" spans="1:2" x14ac:dyDescent="0.25">
      <c r="A90" s="52" t="s">
        <v>88</v>
      </c>
      <c r="B90" s="53">
        <v>18</v>
      </c>
    </row>
    <row r="91" spans="1:2" x14ac:dyDescent="0.25">
      <c r="A91" s="52" t="s">
        <v>89</v>
      </c>
      <c r="B91" s="53">
        <v>573</v>
      </c>
    </row>
    <row r="92" spans="1:2" x14ac:dyDescent="0.25">
      <c r="A92" s="52" t="s">
        <v>90</v>
      </c>
      <c r="B92" s="53">
        <v>365</v>
      </c>
    </row>
    <row r="93" spans="1:2" x14ac:dyDescent="0.25">
      <c r="A93" s="52" t="s">
        <v>91</v>
      </c>
      <c r="B93" s="53">
        <v>2001</v>
      </c>
    </row>
    <row r="94" spans="1:2" x14ac:dyDescent="0.25">
      <c r="A94" s="52" t="s">
        <v>92</v>
      </c>
      <c r="B94" s="53">
        <v>133</v>
      </c>
    </row>
    <row r="95" spans="1:2" x14ac:dyDescent="0.25">
      <c r="A95" s="52" t="s">
        <v>93</v>
      </c>
      <c r="B95" s="53">
        <v>58</v>
      </c>
    </row>
    <row r="96" spans="1:2" x14ac:dyDescent="0.25">
      <c r="A96" s="52" t="s">
        <v>94</v>
      </c>
      <c r="B96" s="53">
        <v>94</v>
      </c>
    </row>
    <row r="97" spans="1:2" x14ac:dyDescent="0.25">
      <c r="A97" s="52" t="s">
        <v>95</v>
      </c>
      <c r="B97" s="53">
        <v>592</v>
      </c>
    </row>
    <row r="98" spans="1:2" x14ac:dyDescent="0.25">
      <c r="A98" s="52" t="s">
        <v>96</v>
      </c>
      <c r="B98" s="53">
        <v>242</v>
      </c>
    </row>
    <row r="99" spans="1:2" x14ac:dyDescent="0.25">
      <c r="A99" s="52" t="s">
        <v>97</v>
      </c>
      <c r="B99" s="53">
        <v>509</v>
      </c>
    </row>
    <row r="100" spans="1:2" x14ac:dyDescent="0.25">
      <c r="A100" s="52" t="s">
        <v>98</v>
      </c>
      <c r="B100" s="53">
        <v>139</v>
      </c>
    </row>
    <row r="101" spans="1:2" x14ac:dyDescent="0.25">
      <c r="A101" s="52" t="s">
        <v>99</v>
      </c>
      <c r="B101" s="53">
        <v>61</v>
      </c>
    </row>
    <row r="102" spans="1:2" x14ac:dyDescent="0.25">
      <c r="A102" s="54" t="s">
        <v>101</v>
      </c>
      <c r="B102" s="55">
        <v>41867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55468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384" width="9.109375" style="50"/>
  </cols>
  <sheetData>
    <row r="1" spans="1:30" ht="15.75" customHeight="1" x14ac:dyDescent="0.3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135</v>
      </c>
    </row>
    <row r="4" spans="1:30" x14ac:dyDescent="0.25">
      <c r="A4" s="57" t="s">
        <v>2</v>
      </c>
      <c r="B4" s="53">
        <v>34</v>
      </c>
    </row>
    <row r="5" spans="1:30" x14ac:dyDescent="0.25">
      <c r="A5" s="57" t="s">
        <v>3</v>
      </c>
      <c r="B5" s="53">
        <v>117</v>
      </c>
    </row>
    <row r="6" spans="1:30" x14ac:dyDescent="0.25">
      <c r="A6" s="57" t="s">
        <v>4</v>
      </c>
      <c r="B6" s="53">
        <v>69</v>
      </c>
    </row>
    <row r="7" spans="1:30" x14ac:dyDescent="0.25">
      <c r="A7" s="57" t="s">
        <v>5</v>
      </c>
      <c r="B7" s="53">
        <v>52</v>
      </c>
    </row>
    <row r="8" spans="1:30" x14ac:dyDescent="0.25">
      <c r="A8" s="57" t="s">
        <v>6</v>
      </c>
      <c r="B8" s="53">
        <v>228</v>
      </c>
    </row>
    <row r="9" spans="1:30" x14ac:dyDescent="0.25">
      <c r="A9" s="57" t="s">
        <v>7</v>
      </c>
      <c r="B9" s="53">
        <v>84</v>
      </c>
    </row>
    <row r="10" spans="1:30" x14ac:dyDescent="0.25">
      <c r="A10" s="57" t="s">
        <v>8</v>
      </c>
      <c r="B10" s="53">
        <v>186</v>
      </c>
    </row>
    <row r="11" spans="1:30" x14ac:dyDescent="0.25">
      <c r="A11" s="57" t="s">
        <v>9</v>
      </c>
      <c r="B11" s="53">
        <v>312</v>
      </c>
    </row>
    <row r="12" spans="1:30" x14ac:dyDescent="0.25">
      <c r="A12" s="57" t="s">
        <v>10</v>
      </c>
      <c r="B12" s="53">
        <v>990</v>
      </c>
    </row>
    <row r="13" spans="1:30" x14ac:dyDescent="0.25">
      <c r="A13" s="57" t="s">
        <v>11</v>
      </c>
      <c r="B13" s="53">
        <v>310</v>
      </c>
    </row>
    <row r="14" spans="1:30" x14ac:dyDescent="0.25">
      <c r="A14" s="57" t="s">
        <v>12</v>
      </c>
      <c r="B14" s="53">
        <v>649</v>
      </c>
    </row>
    <row r="15" spans="1:30" x14ac:dyDescent="0.25">
      <c r="A15" s="57" t="s">
        <v>13</v>
      </c>
      <c r="B15" s="53">
        <v>338</v>
      </c>
    </row>
    <row r="16" spans="1:30" x14ac:dyDescent="0.25">
      <c r="A16" s="57" t="s">
        <v>14</v>
      </c>
      <c r="B16" s="53">
        <v>23</v>
      </c>
    </row>
    <row r="17" spans="1:2" x14ac:dyDescent="0.25">
      <c r="A17" s="57" t="s">
        <v>15</v>
      </c>
      <c r="B17" s="53">
        <v>231</v>
      </c>
    </row>
    <row r="18" spans="1:2" x14ac:dyDescent="0.25">
      <c r="A18" s="57" t="s">
        <v>16</v>
      </c>
      <c r="B18" s="53">
        <v>86</v>
      </c>
    </row>
    <row r="19" spans="1:2" x14ac:dyDescent="0.25">
      <c r="A19" s="57" t="s">
        <v>17</v>
      </c>
      <c r="B19" s="53">
        <v>747</v>
      </c>
    </row>
    <row r="20" spans="1:2" x14ac:dyDescent="0.25">
      <c r="A20" s="57" t="s">
        <v>18</v>
      </c>
      <c r="B20" s="53">
        <v>124</v>
      </c>
    </row>
    <row r="21" spans="1:2" x14ac:dyDescent="0.25">
      <c r="A21" s="57" t="s">
        <v>19</v>
      </c>
      <c r="B21" s="53">
        <v>107</v>
      </c>
    </row>
    <row r="22" spans="1:2" x14ac:dyDescent="0.25">
      <c r="A22" s="57" t="s">
        <v>20</v>
      </c>
      <c r="B22" s="53">
        <v>77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537</v>
      </c>
    </row>
    <row r="25" spans="1:2" x14ac:dyDescent="0.25">
      <c r="A25" s="57" t="s">
        <v>23</v>
      </c>
      <c r="B25" s="53">
        <v>317</v>
      </c>
    </row>
    <row r="26" spans="1:2" x14ac:dyDescent="0.25">
      <c r="A26" s="57" t="s">
        <v>24</v>
      </c>
      <c r="B26" s="53">
        <v>384</v>
      </c>
    </row>
    <row r="27" spans="1:2" x14ac:dyDescent="0.25">
      <c r="A27" s="57" t="s">
        <v>25</v>
      </c>
      <c r="B27" s="53">
        <v>1314</v>
      </c>
    </row>
    <row r="28" spans="1:2" x14ac:dyDescent="0.25">
      <c r="A28" s="57" t="s">
        <v>26</v>
      </c>
      <c r="B28" s="53">
        <v>63</v>
      </c>
    </row>
    <row r="29" spans="1:2" x14ac:dyDescent="0.25">
      <c r="A29" s="57" t="s">
        <v>27</v>
      </c>
      <c r="B29" s="53">
        <v>95</v>
      </c>
    </row>
    <row r="30" spans="1:2" x14ac:dyDescent="0.25">
      <c r="A30" s="57" t="s">
        <v>28</v>
      </c>
      <c r="B30" s="53">
        <v>797</v>
      </c>
    </row>
    <row r="31" spans="1:2" x14ac:dyDescent="0.25">
      <c r="A31" s="57" t="s">
        <v>29</v>
      </c>
      <c r="B31" s="53">
        <v>86</v>
      </c>
    </row>
    <row r="32" spans="1:2" x14ac:dyDescent="0.25">
      <c r="A32" s="57" t="s">
        <v>30</v>
      </c>
      <c r="B32" s="53">
        <v>213</v>
      </c>
    </row>
    <row r="33" spans="1:2" x14ac:dyDescent="0.25">
      <c r="A33" s="57" t="s">
        <v>31</v>
      </c>
      <c r="B33" s="53">
        <v>1101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1374</v>
      </c>
    </row>
    <row r="36" spans="1:2" x14ac:dyDescent="0.25">
      <c r="A36" s="57" t="s">
        <v>34</v>
      </c>
      <c r="B36" s="53">
        <v>294</v>
      </c>
    </row>
    <row r="37" spans="1:2" x14ac:dyDescent="0.25">
      <c r="A37" s="57" t="s">
        <v>35</v>
      </c>
      <c r="B37" s="53">
        <v>987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29</v>
      </c>
    </row>
    <row r="40" spans="1:2" x14ac:dyDescent="0.25">
      <c r="A40" s="57" t="s">
        <v>38</v>
      </c>
      <c r="B40" s="53">
        <v>202</v>
      </c>
    </row>
    <row r="41" spans="1:2" x14ac:dyDescent="0.25">
      <c r="A41" s="57" t="s">
        <v>39</v>
      </c>
      <c r="B41" s="53">
        <v>76</v>
      </c>
    </row>
    <row r="42" spans="1:2" x14ac:dyDescent="0.25">
      <c r="A42" s="57" t="s">
        <v>40</v>
      </c>
      <c r="B42" s="53">
        <v>2357</v>
      </c>
    </row>
    <row r="43" spans="1:2" x14ac:dyDescent="0.25">
      <c r="A43" s="57" t="s">
        <v>41</v>
      </c>
      <c r="B43" s="53">
        <v>310</v>
      </c>
    </row>
    <row r="44" spans="1:2" x14ac:dyDescent="0.25">
      <c r="A44" s="57" t="s">
        <v>42</v>
      </c>
      <c r="B44" s="53">
        <v>505</v>
      </c>
    </row>
    <row r="45" spans="1:2" x14ac:dyDescent="0.25">
      <c r="A45" s="57" t="s">
        <v>43</v>
      </c>
      <c r="B45" s="53">
        <v>229</v>
      </c>
    </row>
    <row r="46" spans="1:2" x14ac:dyDescent="0.25">
      <c r="A46" s="57" t="s">
        <v>44</v>
      </c>
      <c r="B46" s="53">
        <v>280</v>
      </c>
    </row>
    <row r="47" spans="1:2" x14ac:dyDescent="0.25">
      <c r="A47" s="57" t="s">
        <v>45</v>
      </c>
      <c r="B47" s="53">
        <v>106</v>
      </c>
    </row>
    <row r="48" spans="1:2" x14ac:dyDescent="0.25">
      <c r="A48" s="57" t="s">
        <v>46</v>
      </c>
      <c r="B48" s="53">
        <v>182</v>
      </c>
    </row>
    <row r="49" spans="1:2" x14ac:dyDescent="0.25">
      <c r="A49" s="57" t="s">
        <v>47</v>
      </c>
      <c r="B49" s="53">
        <v>14</v>
      </c>
    </row>
    <row r="50" spans="1:2" x14ac:dyDescent="0.25">
      <c r="A50" s="57" t="s">
        <v>48</v>
      </c>
      <c r="B50" s="53">
        <v>389</v>
      </c>
    </row>
    <row r="51" spans="1:2" x14ac:dyDescent="0.25">
      <c r="A51" s="57" t="s">
        <v>49</v>
      </c>
      <c r="B51" s="53">
        <v>119</v>
      </c>
    </row>
    <row r="52" spans="1:2" x14ac:dyDescent="0.25">
      <c r="A52" s="57" t="s">
        <v>50</v>
      </c>
      <c r="B52" s="53">
        <v>550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233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247</v>
      </c>
    </row>
    <row r="57" spans="1:2" x14ac:dyDescent="0.25">
      <c r="A57" s="52" t="s">
        <v>55</v>
      </c>
      <c r="B57" s="53">
        <v>131</v>
      </c>
    </row>
    <row r="58" spans="1:2" x14ac:dyDescent="0.25">
      <c r="A58" s="52" t="s">
        <v>56</v>
      </c>
      <c r="B58" s="53">
        <v>78</v>
      </c>
    </row>
    <row r="59" spans="1:2" x14ac:dyDescent="0.25">
      <c r="A59" s="52" t="s">
        <v>57</v>
      </c>
      <c r="B59" s="53">
        <v>101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3974</v>
      </c>
    </row>
    <row r="62" spans="1:2" x14ac:dyDescent="0.25">
      <c r="A62" s="52" t="s">
        <v>60</v>
      </c>
      <c r="B62" s="53">
        <v>30</v>
      </c>
    </row>
    <row r="63" spans="1:2" x14ac:dyDescent="0.25">
      <c r="A63" s="52" t="s">
        <v>61</v>
      </c>
      <c r="B63" s="53">
        <v>139</v>
      </c>
    </row>
    <row r="64" spans="1:2" x14ac:dyDescent="0.25">
      <c r="A64" s="52" t="s">
        <v>62</v>
      </c>
      <c r="B64" s="53">
        <v>239</v>
      </c>
    </row>
    <row r="65" spans="1:2" x14ac:dyDescent="0.25">
      <c r="A65" s="52" t="s">
        <v>63</v>
      </c>
      <c r="B65" s="53">
        <v>414</v>
      </c>
    </row>
    <row r="66" spans="1:2" x14ac:dyDescent="0.25">
      <c r="A66" s="52" t="s">
        <v>64</v>
      </c>
      <c r="B66" s="53">
        <v>675</v>
      </c>
    </row>
    <row r="67" spans="1:2" x14ac:dyDescent="0.25">
      <c r="A67" s="52" t="s">
        <v>65</v>
      </c>
      <c r="B67" s="53">
        <v>123</v>
      </c>
    </row>
    <row r="68" spans="1:2" x14ac:dyDescent="0.25">
      <c r="A68" s="52" t="s">
        <v>66</v>
      </c>
      <c r="B68" s="53">
        <v>475</v>
      </c>
    </row>
    <row r="69" spans="1:2" x14ac:dyDescent="0.25">
      <c r="A69" s="52" t="s">
        <v>67</v>
      </c>
      <c r="B69" s="53">
        <v>327</v>
      </c>
    </row>
    <row r="70" spans="1:2" x14ac:dyDescent="0.25">
      <c r="A70" s="52" t="s">
        <v>68</v>
      </c>
      <c r="B70" s="53">
        <v>33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184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156</v>
      </c>
    </row>
    <row r="75" spans="1:2" x14ac:dyDescent="0.25">
      <c r="A75" s="52" t="s">
        <v>73</v>
      </c>
      <c r="B75" s="53">
        <v>718</v>
      </c>
    </row>
    <row r="76" spans="1:2" x14ac:dyDescent="0.25">
      <c r="A76" s="52" t="s">
        <v>74</v>
      </c>
      <c r="B76" s="53">
        <v>38</v>
      </c>
    </row>
    <row r="77" spans="1:2" x14ac:dyDescent="0.25">
      <c r="A77" s="52" t="s">
        <v>75</v>
      </c>
      <c r="B77" s="53">
        <v>636</v>
      </c>
    </row>
    <row r="78" spans="1:2" x14ac:dyDescent="0.25">
      <c r="A78" s="52" t="s">
        <v>76</v>
      </c>
      <c r="B78" s="53">
        <v>287</v>
      </c>
    </row>
    <row r="79" spans="1:2" x14ac:dyDescent="0.25">
      <c r="A79" s="52" t="s">
        <v>77</v>
      </c>
      <c r="B79" s="53">
        <v>972</v>
      </c>
    </row>
    <row r="80" spans="1:2" x14ac:dyDescent="0.25">
      <c r="A80" s="52" t="s">
        <v>78</v>
      </c>
      <c r="B80" s="53">
        <v>335</v>
      </c>
    </row>
    <row r="81" spans="1:2" x14ac:dyDescent="0.25">
      <c r="A81" s="52" t="s">
        <v>79</v>
      </c>
      <c r="B81" s="53">
        <v>596</v>
      </c>
    </row>
    <row r="82" spans="1:2" x14ac:dyDescent="0.25">
      <c r="A82" s="52" t="s">
        <v>80</v>
      </c>
      <c r="B82" s="53">
        <v>255</v>
      </c>
    </row>
    <row r="83" spans="1:2" x14ac:dyDescent="0.25">
      <c r="A83" s="52" t="s">
        <v>81</v>
      </c>
      <c r="B83" s="53">
        <v>251</v>
      </c>
    </row>
    <row r="84" spans="1:2" x14ac:dyDescent="0.25">
      <c r="A84" s="52" t="s">
        <v>82</v>
      </c>
      <c r="B84" s="53">
        <v>209</v>
      </c>
    </row>
    <row r="85" spans="1:2" x14ac:dyDescent="0.25">
      <c r="A85" s="52" t="s">
        <v>83</v>
      </c>
      <c r="B85" s="53">
        <v>226</v>
      </c>
    </row>
    <row r="86" spans="1:2" x14ac:dyDescent="0.25">
      <c r="A86" s="52" t="s">
        <v>84</v>
      </c>
      <c r="B86" s="53">
        <v>166</v>
      </c>
    </row>
    <row r="87" spans="1:2" x14ac:dyDescent="0.25">
      <c r="A87" s="52" t="s">
        <v>85</v>
      </c>
      <c r="B87" s="53">
        <v>275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525</v>
      </c>
    </row>
    <row r="92" spans="1:2" x14ac:dyDescent="0.25">
      <c r="A92" s="52" t="s">
        <v>90</v>
      </c>
      <c r="B92" s="53">
        <v>255</v>
      </c>
    </row>
    <row r="93" spans="1:2" x14ac:dyDescent="0.25">
      <c r="A93" s="52" t="s">
        <v>91</v>
      </c>
      <c r="B93" s="53">
        <v>1793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49</v>
      </c>
    </row>
    <row r="96" spans="1:2" x14ac:dyDescent="0.25">
      <c r="A96" s="52" t="s">
        <v>94</v>
      </c>
      <c r="B96" s="53">
        <v>89</v>
      </c>
    </row>
    <row r="97" spans="1:2" x14ac:dyDescent="0.25">
      <c r="A97" s="52" t="s">
        <v>95</v>
      </c>
      <c r="B97" s="53">
        <v>513</v>
      </c>
    </row>
    <row r="98" spans="1:2" x14ac:dyDescent="0.25">
      <c r="A98" s="52" t="s">
        <v>96</v>
      </c>
      <c r="B98" s="53">
        <v>224</v>
      </c>
    </row>
    <row r="99" spans="1:2" x14ac:dyDescent="0.25">
      <c r="A99" s="52" t="s">
        <v>97</v>
      </c>
      <c r="B99" s="53">
        <v>522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36847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664062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30" ht="15.75" customHeight="1" x14ac:dyDescent="0.3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104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111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52</v>
      </c>
    </row>
    <row r="8" spans="1:30" x14ac:dyDescent="0.25">
      <c r="A8" s="52" t="s">
        <v>6</v>
      </c>
      <c r="B8" s="53">
        <v>194</v>
      </c>
    </row>
    <row r="9" spans="1:30" x14ac:dyDescent="0.25">
      <c r="A9" s="52" t="s">
        <v>7</v>
      </c>
      <c r="B9" s="53">
        <v>116</v>
      </c>
    </row>
    <row r="10" spans="1:30" x14ac:dyDescent="0.25">
      <c r="A10" s="52" t="s">
        <v>8</v>
      </c>
      <c r="B10" s="53">
        <v>168</v>
      </c>
    </row>
    <row r="11" spans="1:30" x14ac:dyDescent="0.25">
      <c r="A11" s="52" t="s">
        <v>9</v>
      </c>
      <c r="B11" s="53">
        <v>297</v>
      </c>
    </row>
    <row r="12" spans="1:30" x14ac:dyDescent="0.25">
      <c r="A12" s="52" t="s">
        <v>10</v>
      </c>
      <c r="B12" s="53">
        <v>942</v>
      </c>
    </row>
    <row r="13" spans="1:30" x14ac:dyDescent="0.25">
      <c r="A13" s="52" t="s">
        <v>11</v>
      </c>
      <c r="B13" s="53">
        <v>281</v>
      </c>
    </row>
    <row r="14" spans="1:30" x14ac:dyDescent="0.25">
      <c r="A14" s="52" t="s">
        <v>12</v>
      </c>
      <c r="B14" s="53">
        <v>640</v>
      </c>
    </row>
    <row r="15" spans="1:30" x14ac:dyDescent="0.25">
      <c r="A15" s="52" t="s">
        <v>13</v>
      </c>
      <c r="B15" s="53">
        <v>329</v>
      </c>
    </row>
    <row r="16" spans="1:30" x14ac:dyDescent="0.25">
      <c r="A16" s="52" t="s">
        <v>14</v>
      </c>
      <c r="B16" s="53">
        <v>22</v>
      </c>
    </row>
    <row r="17" spans="1:2" x14ac:dyDescent="0.25">
      <c r="A17" s="52" t="s">
        <v>15</v>
      </c>
      <c r="B17" s="53">
        <v>245</v>
      </c>
    </row>
    <row r="18" spans="1:2" x14ac:dyDescent="0.25">
      <c r="A18" s="52" t="s">
        <v>16</v>
      </c>
      <c r="B18" s="53">
        <v>64</v>
      </c>
    </row>
    <row r="19" spans="1:2" x14ac:dyDescent="0.25">
      <c r="A19" s="52" t="s">
        <v>17</v>
      </c>
      <c r="B19" s="53">
        <v>703</v>
      </c>
    </row>
    <row r="20" spans="1:2" x14ac:dyDescent="0.25">
      <c r="A20" s="52" t="s">
        <v>18</v>
      </c>
      <c r="B20" s="53">
        <v>141</v>
      </c>
    </row>
    <row r="21" spans="1:2" x14ac:dyDescent="0.25">
      <c r="A21" s="52" t="s">
        <v>19</v>
      </c>
      <c r="B21" s="53">
        <v>111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35</v>
      </c>
    </row>
    <row r="24" spans="1:2" x14ac:dyDescent="0.25">
      <c r="A24" s="52" t="s">
        <v>22</v>
      </c>
      <c r="B24" s="53">
        <v>489</v>
      </c>
    </row>
    <row r="25" spans="1:2" x14ac:dyDescent="0.25">
      <c r="A25" s="52" t="s">
        <v>23</v>
      </c>
      <c r="B25" s="53">
        <v>253</v>
      </c>
    </row>
    <row r="26" spans="1:2" x14ac:dyDescent="0.25">
      <c r="A26" s="52" t="s">
        <v>24</v>
      </c>
      <c r="B26" s="53">
        <v>348</v>
      </c>
    </row>
    <row r="27" spans="1:2" x14ac:dyDescent="0.25">
      <c r="A27" s="52" t="s">
        <v>25</v>
      </c>
      <c r="B27" s="53">
        <v>1179</v>
      </c>
    </row>
    <row r="28" spans="1:2" x14ac:dyDescent="0.25">
      <c r="A28" s="52" t="s">
        <v>26</v>
      </c>
      <c r="B28" s="53">
        <v>64</v>
      </c>
    </row>
    <row r="29" spans="1:2" x14ac:dyDescent="0.25">
      <c r="A29" s="52" t="s">
        <v>27</v>
      </c>
      <c r="B29" s="53">
        <v>87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76</v>
      </c>
    </row>
    <row r="32" spans="1:2" x14ac:dyDescent="0.25">
      <c r="A32" s="52" t="s">
        <v>30</v>
      </c>
      <c r="B32" s="53">
        <v>209</v>
      </c>
    </row>
    <row r="33" spans="1:2" x14ac:dyDescent="0.25">
      <c r="A33" s="52" t="s">
        <v>31</v>
      </c>
      <c r="B33" s="53">
        <v>1124</v>
      </c>
    </row>
    <row r="34" spans="1:2" x14ac:dyDescent="0.25">
      <c r="A34" s="52" t="s">
        <v>32</v>
      </c>
      <c r="B34" s="53">
        <v>301</v>
      </c>
    </row>
    <row r="35" spans="1:2" x14ac:dyDescent="0.25">
      <c r="A35" s="52" t="s">
        <v>33</v>
      </c>
      <c r="B35" s="53">
        <v>1385</v>
      </c>
    </row>
    <row r="36" spans="1:2" x14ac:dyDescent="0.25">
      <c r="A36" s="52" t="s">
        <v>34</v>
      </c>
      <c r="B36" s="53">
        <v>255</v>
      </c>
    </row>
    <row r="37" spans="1:2" x14ac:dyDescent="0.25">
      <c r="A37" s="52" t="s">
        <v>35</v>
      </c>
      <c r="B37" s="53">
        <v>957</v>
      </c>
    </row>
    <row r="38" spans="1:2" x14ac:dyDescent="0.25">
      <c r="A38" s="52" t="s">
        <v>36</v>
      </c>
      <c r="B38" s="53">
        <v>33</v>
      </c>
    </row>
    <row r="39" spans="1:2" x14ac:dyDescent="0.25">
      <c r="A39" s="52" t="s">
        <v>37</v>
      </c>
      <c r="B39" s="53">
        <v>34</v>
      </c>
    </row>
    <row r="40" spans="1:2" x14ac:dyDescent="0.25">
      <c r="A40" s="52" t="s">
        <v>38</v>
      </c>
      <c r="B40" s="53">
        <v>215</v>
      </c>
    </row>
    <row r="41" spans="1:2" x14ac:dyDescent="0.25">
      <c r="A41" s="52" t="s">
        <v>39</v>
      </c>
      <c r="B41" s="53">
        <v>71</v>
      </c>
    </row>
    <row r="42" spans="1:2" x14ac:dyDescent="0.25">
      <c r="A42" s="52" t="s">
        <v>40</v>
      </c>
      <c r="B42" s="53">
        <v>2230</v>
      </c>
    </row>
    <row r="43" spans="1:2" x14ac:dyDescent="0.25">
      <c r="A43" s="52" t="s">
        <v>41</v>
      </c>
      <c r="B43" s="53">
        <v>259</v>
      </c>
    </row>
    <row r="44" spans="1:2" x14ac:dyDescent="0.25">
      <c r="A44" s="52" t="s">
        <v>42</v>
      </c>
      <c r="B44" s="53">
        <v>498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303</v>
      </c>
    </row>
    <row r="47" spans="1:2" x14ac:dyDescent="0.25">
      <c r="A47" s="52" t="s">
        <v>45</v>
      </c>
      <c r="B47" s="53">
        <v>101</v>
      </c>
    </row>
    <row r="48" spans="1:2" x14ac:dyDescent="0.25">
      <c r="A48" s="52" t="s">
        <v>46</v>
      </c>
      <c r="B48" s="53">
        <v>174</v>
      </c>
    </row>
    <row r="49" spans="1:2" x14ac:dyDescent="0.25">
      <c r="A49" s="52" t="s">
        <v>47</v>
      </c>
      <c r="B49" s="53">
        <v>21</v>
      </c>
    </row>
    <row r="50" spans="1:2" x14ac:dyDescent="0.25">
      <c r="A50" s="52" t="s">
        <v>48</v>
      </c>
      <c r="B50" s="53">
        <v>373</v>
      </c>
    </row>
    <row r="51" spans="1:2" x14ac:dyDescent="0.25">
      <c r="A51" s="52" t="s">
        <v>49</v>
      </c>
      <c r="B51" s="53">
        <v>106</v>
      </c>
    </row>
    <row r="52" spans="1:2" x14ac:dyDescent="0.25">
      <c r="A52" s="52" t="s">
        <v>50</v>
      </c>
      <c r="B52" s="53">
        <v>529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420</v>
      </c>
    </row>
    <row r="56" spans="1:2" x14ac:dyDescent="0.25">
      <c r="A56" s="52" t="s">
        <v>54</v>
      </c>
      <c r="B56" s="53">
        <v>244</v>
      </c>
    </row>
    <row r="57" spans="1:2" x14ac:dyDescent="0.25">
      <c r="A57" s="52" t="s">
        <v>55</v>
      </c>
      <c r="B57" s="53">
        <v>133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3708</v>
      </c>
    </row>
    <row r="62" spans="1:2" x14ac:dyDescent="0.25">
      <c r="A62" s="52" t="s">
        <v>60</v>
      </c>
      <c r="B62" s="53">
        <v>50</v>
      </c>
    </row>
    <row r="63" spans="1:2" x14ac:dyDescent="0.25">
      <c r="A63" s="52" t="s">
        <v>61</v>
      </c>
      <c r="B63" s="53">
        <v>113</v>
      </c>
    </row>
    <row r="64" spans="1:2" x14ac:dyDescent="0.25">
      <c r="A64" s="52" t="s">
        <v>62</v>
      </c>
      <c r="B64" s="53">
        <v>255</v>
      </c>
    </row>
    <row r="65" spans="1:2" x14ac:dyDescent="0.25">
      <c r="A65" s="52" t="s">
        <v>63</v>
      </c>
      <c r="B65" s="53">
        <v>373</v>
      </c>
    </row>
    <row r="66" spans="1:2" x14ac:dyDescent="0.25">
      <c r="A66" s="52" t="s">
        <v>64</v>
      </c>
      <c r="B66" s="53">
        <v>703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454</v>
      </c>
    </row>
    <row r="69" spans="1:2" x14ac:dyDescent="0.25">
      <c r="A69" s="52" t="s">
        <v>67</v>
      </c>
      <c r="B69" s="53">
        <v>307</v>
      </c>
    </row>
    <row r="70" spans="1:2" x14ac:dyDescent="0.25">
      <c r="A70" s="52" t="s">
        <v>68</v>
      </c>
      <c r="B70" s="53">
        <v>38</v>
      </c>
    </row>
    <row r="71" spans="1:2" x14ac:dyDescent="0.25">
      <c r="A71" s="52" t="s">
        <v>69</v>
      </c>
      <c r="B71" s="53">
        <v>192</v>
      </c>
    </row>
    <row r="72" spans="1:2" x14ac:dyDescent="0.25">
      <c r="A72" s="52" t="s">
        <v>70</v>
      </c>
      <c r="B72" s="53">
        <v>171</v>
      </c>
    </row>
    <row r="73" spans="1:2" x14ac:dyDescent="0.25">
      <c r="A73" s="52" t="s">
        <v>71</v>
      </c>
      <c r="B73" s="53">
        <v>35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696</v>
      </c>
    </row>
    <row r="76" spans="1:2" x14ac:dyDescent="0.25">
      <c r="A76" s="52" t="s">
        <v>74</v>
      </c>
      <c r="B76" s="53">
        <v>34</v>
      </c>
    </row>
    <row r="77" spans="1:2" x14ac:dyDescent="0.25">
      <c r="A77" s="52" t="s">
        <v>75</v>
      </c>
      <c r="B77" s="53">
        <v>678</v>
      </c>
    </row>
    <row r="78" spans="1:2" x14ac:dyDescent="0.25">
      <c r="A78" s="52" t="s">
        <v>76</v>
      </c>
      <c r="B78" s="53">
        <v>275</v>
      </c>
    </row>
    <row r="79" spans="1:2" x14ac:dyDescent="0.25">
      <c r="A79" s="52" t="s">
        <v>77</v>
      </c>
      <c r="B79" s="53">
        <v>882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574</v>
      </c>
    </row>
    <row r="82" spans="1:2" x14ac:dyDescent="0.25">
      <c r="A82" s="52" t="s">
        <v>80</v>
      </c>
      <c r="B82" s="53">
        <v>206</v>
      </c>
    </row>
    <row r="83" spans="1:2" x14ac:dyDescent="0.25">
      <c r="A83" s="52" t="s">
        <v>81</v>
      </c>
      <c r="B83" s="53">
        <v>273</v>
      </c>
    </row>
    <row r="84" spans="1:2" x14ac:dyDescent="0.25">
      <c r="A84" s="52" t="s">
        <v>82</v>
      </c>
      <c r="B84" s="53">
        <v>175</v>
      </c>
    </row>
    <row r="85" spans="1:2" x14ac:dyDescent="0.25">
      <c r="A85" s="52" t="s">
        <v>83</v>
      </c>
      <c r="B85" s="53">
        <v>238</v>
      </c>
    </row>
    <row r="86" spans="1:2" x14ac:dyDescent="0.25">
      <c r="A86" s="52" t="s">
        <v>84</v>
      </c>
      <c r="B86" s="53">
        <v>168</v>
      </c>
    </row>
    <row r="87" spans="1:2" x14ac:dyDescent="0.25">
      <c r="A87" s="52" t="s">
        <v>85</v>
      </c>
      <c r="B87" s="53">
        <v>300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100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526</v>
      </c>
    </row>
    <row r="92" spans="1:2" x14ac:dyDescent="0.25">
      <c r="A92" s="52" t="s">
        <v>90</v>
      </c>
      <c r="B92" s="53">
        <v>271</v>
      </c>
    </row>
    <row r="93" spans="1:2" x14ac:dyDescent="0.25">
      <c r="A93" s="52" t="s">
        <v>91</v>
      </c>
      <c r="B93" s="53">
        <v>1764</v>
      </c>
    </row>
    <row r="94" spans="1:2" x14ac:dyDescent="0.25">
      <c r="A94" s="52" t="s">
        <v>92</v>
      </c>
      <c r="B94" s="53">
        <v>84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104</v>
      </c>
    </row>
    <row r="97" spans="1:2" x14ac:dyDescent="0.25">
      <c r="A97" s="52" t="s">
        <v>95</v>
      </c>
      <c r="B97" s="53">
        <v>499</v>
      </c>
    </row>
    <row r="98" spans="1:2" x14ac:dyDescent="0.25">
      <c r="A98" s="52" t="s">
        <v>96</v>
      </c>
      <c r="B98" s="53">
        <v>206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127</v>
      </c>
    </row>
    <row r="101" spans="1:2" x14ac:dyDescent="0.25">
      <c r="A101" s="52" t="s">
        <v>99</v>
      </c>
      <c r="B101" s="53">
        <v>40</v>
      </c>
    </row>
    <row r="102" spans="1:2" x14ac:dyDescent="0.25">
      <c r="A102" s="54" t="s">
        <v>101</v>
      </c>
      <c r="B102" s="55">
        <v>35014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134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142</v>
      </c>
    </row>
    <row r="6" spans="1:30" x14ac:dyDescent="0.25">
      <c r="A6" s="52" t="s">
        <v>4</v>
      </c>
      <c r="B6" s="53">
        <v>85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245</v>
      </c>
    </row>
    <row r="9" spans="1:30" x14ac:dyDescent="0.25">
      <c r="A9" s="52" t="s">
        <v>7</v>
      </c>
      <c r="B9" s="53">
        <v>101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441</v>
      </c>
    </row>
    <row r="12" spans="1:30" x14ac:dyDescent="0.25">
      <c r="A12" s="52" t="s">
        <v>10</v>
      </c>
      <c r="B12" s="53">
        <v>1128</v>
      </c>
    </row>
    <row r="13" spans="1:30" x14ac:dyDescent="0.25">
      <c r="A13" s="52" t="s">
        <v>11</v>
      </c>
      <c r="B13" s="53">
        <v>320</v>
      </c>
    </row>
    <row r="14" spans="1:30" x14ac:dyDescent="0.25">
      <c r="A14" s="52" t="s">
        <v>12</v>
      </c>
      <c r="B14" s="53">
        <v>805</v>
      </c>
    </row>
    <row r="15" spans="1:30" x14ac:dyDescent="0.25">
      <c r="A15" s="52" t="s">
        <v>13</v>
      </c>
      <c r="B15" s="53">
        <v>398</v>
      </c>
    </row>
    <row r="16" spans="1:30" x14ac:dyDescent="0.25">
      <c r="A16" s="52" t="s">
        <v>14</v>
      </c>
      <c r="B16" s="53">
        <v>31</v>
      </c>
    </row>
    <row r="17" spans="1:2" x14ac:dyDescent="0.25">
      <c r="A17" s="52" t="s">
        <v>15</v>
      </c>
      <c r="B17" s="53">
        <v>313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826</v>
      </c>
    </row>
    <row r="20" spans="1:2" x14ac:dyDescent="0.25">
      <c r="A20" s="52" t="s">
        <v>18</v>
      </c>
      <c r="B20" s="53">
        <v>174</v>
      </c>
    </row>
    <row r="21" spans="1:2" x14ac:dyDescent="0.25">
      <c r="A21" s="52" t="s">
        <v>19</v>
      </c>
      <c r="B21" s="53">
        <v>125</v>
      </c>
    </row>
    <row r="22" spans="1:2" x14ac:dyDescent="0.25">
      <c r="A22" s="52" t="s">
        <v>20</v>
      </c>
      <c r="B22" s="53">
        <v>102</v>
      </c>
    </row>
    <row r="23" spans="1:2" x14ac:dyDescent="0.25">
      <c r="A23" s="52" t="s">
        <v>21</v>
      </c>
      <c r="B23" s="53">
        <v>43</v>
      </c>
    </row>
    <row r="24" spans="1:2" x14ac:dyDescent="0.25">
      <c r="A24" s="52" t="s">
        <v>22</v>
      </c>
      <c r="B24" s="53">
        <v>592</v>
      </c>
    </row>
    <row r="25" spans="1:2" x14ac:dyDescent="0.25">
      <c r="A25" s="52" t="s">
        <v>23</v>
      </c>
      <c r="B25" s="53">
        <v>368</v>
      </c>
    </row>
    <row r="26" spans="1:2" x14ac:dyDescent="0.25">
      <c r="A26" s="52" t="s">
        <v>24</v>
      </c>
      <c r="B26" s="53">
        <v>410</v>
      </c>
    </row>
    <row r="27" spans="1:2" x14ac:dyDescent="0.25">
      <c r="A27" s="52" t="s">
        <v>25</v>
      </c>
      <c r="B27" s="53">
        <v>1646</v>
      </c>
    </row>
    <row r="28" spans="1:2" x14ac:dyDescent="0.25">
      <c r="A28" s="52" t="s">
        <v>26</v>
      </c>
      <c r="B28" s="53">
        <v>88</v>
      </c>
    </row>
    <row r="29" spans="1:2" x14ac:dyDescent="0.25">
      <c r="A29" s="52" t="s">
        <v>27</v>
      </c>
      <c r="B29" s="53">
        <v>137</v>
      </c>
    </row>
    <row r="30" spans="1:2" x14ac:dyDescent="0.25">
      <c r="A30" s="52" t="s">
        <v>28</v>
      </c>
      <c r="B30" s="53">
        <v>913</v>
      </c>
    </row>
    <row r="31" spans="1:2" x14ac:dyDescent="0.25">
      <c r="A31" s="52" t="s">
        <v>29</v>
      </c>
      <c r="B31" s="53">
        <v>98</v>
      </c>
    </row>
    <row r="32" spans="1:2" x14ac:dyDescent="0.25">
      <c r="A32" s="52" t="s">
        <v>30</v>
      </c>
      <c r="B32" s="53">
        <v>284</v>
      </c>
    </row>
    <row r="33" spans="1:2" x14ac:dyDescent="0.25">
      <c r="A33" s="52" t="s">
        <v>31</v>
      </c>
      <c r="B33" s="53">
        <v>1241</v>
      </c>
    </row>
    <row r="34" spans="1:2" x14ac:dyDescent="0.25">
      <c r="A34" s="52" t="s">
        <v>32</v>
      </c>
      <c r="B34" s="53">
        <v>428</v>
      </c>
    </row>
    <row r="35" spans="1:2" x14ac:dyDescent="0.25">
      <c r="A35" s="52" t="s">
        <v>33</v>
      </c>
      <c r="B35" s="53">
        <v>1541</v>
      </c>
    </row>
    <row r="36" spans="1:2" x14ac:dyDescent="0.25">
      <c r="A36" s="52" t="s">
        <v>34</v>
      </c>
      <c r="B36" s="53">
        <v>302</v>
      </c>
    </row>
    <row r="37" spans="1:2" x14ac:dyDescent="0.25">
      <c r="A37" s="52" t="s">
        <v>35</v>
      </c>
      <c r="B37" s="53">
        <v>1146</v>
      </c>
    </row>
    <row r="38" spans="1:2" x14ac:dyDescent="0.25">
      <c r="A38" s="52" t="s">
        <v>36</v>
      </c>
      <c r="B38" s="53">
        <v>48</v>
      </c>
    </row>
    <row r="39" spans="1:2" x14ac:dyDescent="0.25">
      <c r="A39" s="52" t="s">
        <v>37</v>
      </c>
      <c r="B39" s="53">
        <v>45</v>
      </c>
    </row>
    <row r="40" spans="1:2" x14ac:dyDescent="0.25">
      <c r="A40" s="52" t="s">
        <v>38</v>
      </c>
      <c r="B40" s="53">
        <v>264</v>
      </c>
    </row>
    <row r="41" spans="1:2" x14ac:dyDescent="0.25">
      <c r="A41" s="52" t="s">
        <v>39</v>
      </c>
      <c r="B41" s="53">
        <v>86</v>
      </c>
    </row>
    <row r="42" spans="1:2" x14ac:dyDescent="0.25">
      <c r="A42" s="52" t="s">
        <v>40</v>
      </c>
      <c r="B42" s="53">
        <v>2523</v>
      </c>
    </row>
    <row r="43" spans="1:2" x14ac:dyDescent="0.25">
      <c r="A43" s="52" t="s">
        <v>41</v>
      </c>
      <c r="B43" s="53">
        <v>361</v>
      </c>
    </row>
    <row r="44" spans="1:2" x14ac:dyDescent="0.25">
      <c r="A44" s="52" t="s">
        <v>42</v>
      </c>
      <c r="B44" s="53">
        <v>597</v>
      </c>
    </row>
    <row r="45" spans="1:2" x14ac:dyDescent="0.25">
      <c r="A45" s="52" t="s">
        <v>43</v>
      </c>
      <c r="B45" s="53">
        <v>280</v>
      </c>
    </row>
    <row r="46" spans="1:2" x14ac:dyDescent="0.25">
      <c r="A46" s="52" t="s">
        <v>44</v>
      </c>
      <c r="B46" s="53">
        <v>348</v>
      </c>
    </row>
    <row r="47" spans="1:2" x14ac:dyDescent="0.25">
      <c r="A47" s="52" t="s">
        <v>45</v>
      </c>
      <c r="B47" s="53">
        <v>133</v>
      </c>
    </row>
    <row r="48" spans="1:2" x14ac:dyDescent="0.25">
      <c r="A48" s="52" t="s">
        <v>46</v>
      </c>
      <c r="B48" s="53">
        <v>208</v>
      </c>
    </row>
    <row r="49" spans="1:2" x14ac:dyDescent="0.25">
      <c r="A49" s="52" t="s">
        <v>47</v>
      </c>
      <c r="B49" s="53">
        <v>35</v>
      </c>
    </row>
    <row r="50" spans="1:2" x14ac:dyDescent="0.25">
      <c r="A50" s="52" t="s">
        <v>48</v>
      </c>
      <c r="B50" s="53">
        <v>450</v>
      </c>
    </row>
    <row r="51" spans="1:2" x14ac:dyDescent="0.25">
      <c r="A51" s="52" t="s">
        <v>49</v>
      </c>
      <c r="B51" s="53">
        <v>163</v>
      </c>
    </row>
    <row r="52" spans="1:2" x14ac:dyDescent="0.25">
      <c r="A52" s="52" t="s">
        <v>50</v>
      </c>
      <c r="B52" s="53">
        <v>638</v>
      </c>
    </row>
    <row r="53" spans="1:2" x14ac:dyDescent="0.25">
      <c r="A53" s="52" t="s">
        <v>51</v>
      </c>
      <c r="B53" s="53">
        <v>38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562</v>
      </c>
    </row>
    <row r="56" spans="1:2" x14ac:dyDescent="0.25">
      <c r="A56" s="52" t="s">
        <v>54</v>
      </c>
      <c r="B56" s="53">
        <v>310</v>
      </c>
    </row>
    <row r="57" spans="1:2" x14ac:dyDescent="0.25">
      <c r="A57" s="52" t="s">
        <v>55</v>
      </c>
      <c r="B57" s="53">
        <v>171</v>
      </c>
    </row>
    <row r="58" spans="1:2" x14ac:dyDescent="0.25">
      <c r="A58" s="52" t="s">
        <v>56</v>
      </c>
      <c r="B58" s="53">
        <v>63</v>
      </c>
    </row>
    <row r="59" spans="1:2" x14ac:dyDescent="0.25">
      <c r="A59" s="52" t="s">
        <v>57</v>
      </c>
      <c r="B59" s="53">
        <v>135</v>
      </c>
    </row>
    <row r="60" spans="1:2" x14ac:dyDescent="0.25">
      <c r="A60" s="52" t="s">
        <v>58</v>
      </c>
      <c r="B60" s="53">
        <v>227</v>
      </c>
    </row>
    <row r="61" spans="1:2" x14ac:dyDescent="0.25">
      <c r="A61" s="52" t="s">
        <v>59</v>
      </c>
      <c r="B61" s="53">
        <v>4323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159</v>
      </c>
    </row>
    <row r="64" spans="1:2" x14ac:dyDescent="0.25">
      <c r="A64" s="52" t="s">
        <v>62</v>
      </c>
      <c r="B64" s="53">
        <v>292</v>
      </c>
    </row>
    <row r="65" spans="1:2" x14ac:dyDescent="0.25">
      <c r="A65" s="52" t="s">
        <v>63</v>
      </c>
      <c r="B65" s="53">
        <v>426</v>
      </c>
    </row>
    <row r="66" spans="1:2" x14ac:dyDescent="0.25">
      <c r="A66" s="52" t="s">
        <v>64</v>
      </c>
      <c r="B66" s="53">
        <v>840</v>
      </c>
    </row>
    <row r="67" spans="1:2" x14ac:dyDescent="0.25">
      <c r="A67" s="52" t="s">
        <v>65</v>
      </c>
      <c r="B67" s="53">
        <v>149</v>
      </c>
    </row>
    <row r="68" spans="1:2" x14ac:dyDescent="0.25">
      <c r="A68" s="52" t="s">
        <v>66</v>
      </c>
      <c r="B68" s="53">
        <v>645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277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186</v>
      </c>
    </row>
    <row r="75" spans="1:2" x14ac:dyDescent="0.25">
      <c r="A75" s="52" t="s">
        <v>73</v>
      </c>
      <c r="B75" s="53">
        <v>754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762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426</v>
      </c>
    </row>
    <row r="81" spans="1:2" x14ac:dyDescent="0.25">
      <c r="A81" s="52" t="s">
        <v>79</v>
      </c>
      <c r="B81" s="53">
        <v>731</v>
      </c>
    </row>
    <row r="82" spans="1:2" x14ac:dyDescent="0.25">
      <c r="A82" s="52" t="s">
        <v>80</v>
      </c>
      <c r="B82" s="53">
        <v>285</v>
      </c>
    </row>
    <row r="83" spans="1:2" x14ac:dyDescent="0.25">
      <c r="A83" s="52" t="s">
        <v>81</v>
      </c>
      <c r="B83" s="53">
        <v>334</v>
      </c>
    </row>
    <row r="84" spans="1:2" x14ac:dyDescent="0.25">
      <c r="A84" s="52" t="s">
        <v>82</v>
      </c>
      <c r="B84" s="53">
        <v>211</v>
      </c>
    </row>
    <row r="85" spans="1:2" x14ac:dyDescent="0.25">
      <c r="A85" s="52" t="s">
        <v>83</v>
      </c>
      <c r="B85" s="53">
        <v>256</v>
      </c>
    </row>
    <row r="86" spans="1:2" x14ac:dyDescent="0.25">
      <c r="A86" s="52" t="s">
        <v>84</v>
      </c>
      <c r="B86" s="53">
        <v>192</v>
      </c>
    </row>
    <row r="87" spans="1:2" x14ac:dyDescent="0.25">
      <c r="A87" s="52" t="s">
        <v>85</v>
      </c>
      <c r="B87" s="53">
        <v>330</v>
      </c>
    </row>
    <row r="88" spans="1:2" x14ac:dyDescent="0.25">
      <c r="A88" s="52" t="s">
        <v>86</v>
      </c>
      <c r="B88" s="53">
        <v>71</v>
      </c>
    </row>
    <row r="89" spans="1:2" x14ac:dyDescent="0.25">
      <c r="A89" s="52" t="s">
        <v>87</v>
      </c>
      <c r="B89" s="53">
        <v>130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572</v>
      </c>
    </row>
    <row r="92" spans="1:2" x14ac:dyDescent="0.25">
      <c r="A92" s="52" t="s">
        <v>90</v>
      </c>
      <c r="B92" s="53">
        <v>316</v>
      </c>
    </row>
    <row r="93" spans="1:2" x14ac:dyDescent="0.25">
      <c r="A93" s="52" t="s">
        <v>91</v>
      </c>
      <c r="B93" s="53">
        <v>2015</v>
      </c>
    </row>
    <row r="94" spans="1:2" x14ac:dyDescent="0.25">
      <c r="A94" s="52" t="s">
        <v>92</v>
      </c>
      <c r="B94" s="53">
        <v>121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118</v>
      </c>
    </row>
    <row r="97" spans="1:2" x14ac:dyDescent="0.25">
      <c r="A97" s="52" t="s">
        <v>95</v>
      </c>
      <c r="B97" s="53">
        <v>563</v>
      </c>
    </row>
    <row r="98" spans="1:2" x14ac:dyDescent="0.25">
      <c r="A98" s="52" t="s">
        <v>96</v>
      </c>
      <c r="B98" s="53">
        <v>251</v>
      </c>
    </row>
    <row r="99" spans="1:2" x14ac:dyDescent="0.25">
      <c r="A99" s="52" t="s">
        <v>97</v>
      </c>
      <c r="B99" s="53">
        <v>540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67</v>
      </c>
    </row>
    <row r="102" spans="1:2" x14ac:dyDescent="0.25">
      <c r="A102" s="54" t="s">
        <v>101</v>
      </c>
      <c r="B102" s="55">
        <v>32566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6640625" style="50" customWidth="1"/>
    <col min="3" max="3" width="9.55468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132" width="10" style="50" bestFit="1" customWidth="1"/>
    <col min="16133" max="16384" width="9.109375" style="50"/>
  </cols>
  <sheetData>
    <row r="1" spans="1:29" ht="15.75" customHeight="1" x14ac:dyDescent="0.3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107</v>
      </c>
    </row>
    <row r="4" spans="1:29" x14ac:dyDescent="0.25">
      <c r="A4" s="52" t="s">
        <v>2</v>
      </c>
      <c r="B4" s="53">
        <v>34</v>
      </c>
    </row>
    <row r="5" spans="1:29" x14ac:dyDescent="0.25">
      <c r="A5" s="52" t="s">
        <v>3</v>
      </c>
      <c r="B5" s="53">
        <v>109</v>
      </c>
    </row>
    <row r="6" spans="1:29" x14ac:dyDescent="0.25">
      <c r="A6" s="52" t="s">
        <v>4</v>
      </c>
      <c r="B6" s="53">
        <v>49</v>
      </c>
    </row>
    <row r="7" spans="1:29" x14ac:dyDescent="0.25">
      <c r="A7" s="52" t="s">
        <v>5</v>
      </c>
      <c r="B7" s="53">
        <v>39</v>
      </c>
    </row>
    <row r="8" spans="1:29" x14ac:dyDescent="0.25">
      <c r="A8" s="52" t="s">
        <v>6</v>
      </c>
      <c r="B8" s="53">
        <v>187</v>
      </c>
    </row>
    <row r="9" spans="1:29" x14ac:dyDescent="0.25">
      <c r="A9" s="52" t="s">
        <v>7</v>
      </c>
      <c r="B9" s="53">
        <v>94</v>
      </c>
    </row>
    <row r="10" spans="1:29" x14ac:dyDescent="0.25">
      <c r="A10" s="52" t="s">
        <v>8</v>
      </c>
      <c r="B10" s="53">
        <v>157</v>
      </c>
    </row>
    <row r="11" spans="1:29" x14ac:dyDescent="0.25">
      <c r="A11" s="52" t="s">
        <v>9</v>
      </c>
      <c r="B11" s="53">
        <v>302</v>
      </c>
    </row>
    <row r="12" spans="1:29" x14ac:dyDescent="0.25">
      <c r="A12" s="52" t="s">
        <v>10</v>
      </c>
      <c r="B12" s="53">
        <v>853</v>
      </c>
    </row>
    <row r="13" spans="1:29" x14ac:dyDescent="0.25">
      <c r="A13" s="52" t="s">
        <v>11</v>
      </c>
      <c r="B13" s="53">
        <v>293</v>
      </c>
    </row>
    <row r="14" spans="1:29" x14ac:dyDescent="0.25">
      <c r="A14" s="52" t="s">
        <v>12</v>
      </c>
      <c r="B14" s="53">
        <v>579</v>
      </c>
    </row>
    <row r="15" spans="1:29" x14ac:dyDescent="0.25">
      <c r="A15" s="52" t="s">
        <v>13</v>
      </c>
      <c r="B15" s="53">
        <v>275</v>
      </c>
    </row>
    <row r="16" spans="1:29" x14ac:dyDescent="0.25">
      <c r="A16" s="52" t="s">
        <v>14</v>
      </c>
      <c r="B16" s="53">
        <v>23</v>
      </c>
    </row>
    <row r="17" spans="1:2" x14ac:dyDescent="0.25">
      <c r="A17" s="52" t="s">
        <v>15</v>
      </c>
      <c r="B17" s="53">
        <v>234</v>
      </c>
    </row>
    <row r="18" spans="1:2" x14ac:dyDescent="0.25">
      <c r="A18" s="52" t="s">
        <v>16</v>
      </c>
      <c r="B18" s="53">
        <v>92</v>
      </c>
    </row>
    <row r="19" spans="1:2" x14ac:dyDescent="0.25">
      <c r="A19" s="52" t="s">
        <v>17</v>
      </c>
      <c r="B19" s="53">
        <v>624</v>
      </c>
    </row>
    <row r="20" spans="1:2" x14ac:dyDescent="0.25">
      <c r="A20" s="52" t="s">
        <v>18</v>
      </c>
      <c r="B20" s="53">
        <v>112</v>
      </c>
    </row>
    <row r="21" spans="1:2" x14ac:dyDescent="0.25">
      <c r="A21" s="52" t="s">
        <v>19</v>
      </c>
      <c r="B21" s="53">
        <v>93</v>
      </c>
    </row>
    <row r="22" spans="1:2" x14ac:dyDescent="0.25">
      <c r="A22" s="52" t="s">
        <v>20</v>
      </c>
      <c r="B22" s="53">
        <v>61</v>
      </c>
    </row>
    <row r="23" spans="1:2" x14ac:dyDescent="0.25">
      <c r="A23" s="52" t="s">
        <v>21</v>
      </c>
      <c r="B23" s="53">
        <v>34</v>
      </c>
    </row>
    <row r="24" spans="1:2" x14ac:dyDescent="0.25">
      <c r="A24" s="52" t="s">
        <v>22</v>
      </c>
      <c r="B24" s="53">
        <v>445</v>
      </c>
    </row>
    <row r="25" spans="1:2" x14ac:dyDescent="0.25">
      <c r="A25" s="52" t="s">
        <v>23</v>
      </c>
      <c r="B25" s="53">
        <v>235</v>
      </c>
    </row>
    <row r="26" spans="1:2" x14ac:dyDescent="0.25">
      <c r="A26" s="52" t="s">
        <v>24</v>
      </c>
      <c r="B26" s="53">
        <v>294</v>
      </c>
    </row>
    <row r="27" spans="1:2" x14ac:dyDescent="0.25">
      <c r="A27" s="52" t="s">
        <v>25</v>
      </c>
      <c r="B27" s="53">
        <v>1113</v>
      </c>
    </row>
    <row r="28" spans="1:2" x14ac:dyDescent="0.25">
      <c r="A28" s="52" t="s">
        <v>26</v>
      </c>
      <c r="B28" s="53">
        <v>51</v>
      </c>
    </row>
    <row r="29" spans="1:2" x14ac:dyDescent="0.25">
      <c r="A29" s="52" t="s">
        <v>27</v>
      </c>
      <c r="B29" s="53">
        <v>106</v>
      </c>
    </row>
    <row r="30" spans="1:2" x14ac:dyDescent="0.25">
      <c r="A30" s="52" t="s">
        <v>28</v>
      </c>
      <c r="B30" s="53">
        <v>652</v>
      </c>
    </row>
    <row r="31" spans="1:2" x14ac:dyDescent="0.25">
      <c r="A31" s="52" t="s">
        <v>29</v>
      </c>
      <c r="B31" s="53">
        <v>66</v>
      </c>
    </row>
    <row r="32" spans="1:2" x14ac:dyDescent="0.25">
      <c r="A32" s="52" t="s">
        <v>30</v>
      </c>
      <c r="B32" s="53">
        <v>221</v>
      </c>
    </row>
    <row r="33" spans="1:2" x14ac:dyDescent="0.25">
      <c r="A33" s="52" t="s">
        <v>31</v>
      </c>
      <c r="B33" s="53">
        <v>973</v>
      </c>
    </row>
    <row r="34" spans="1:2" x14ac:dyDescent="0.25">
      <c r="A34" s="52" t="s">
        <v>32</v>
      </c>
      <c r="B34" s="53">
        <v>300</v>
      </c>
    </row>
    <row r="35" spans="1:2" x14ac:dyDescent="0.25">
      <c r="A35" s="52" t="s">
        <v>33</v>
      </c>
      <c r="B35" s="53">
        <v>1171</v>
      </c>
    </row>
    <row r="36" spans="1:2" x14ac:dyDescent="0.25">
      <c r="A36" s="52" t="s">
        <v>34</v>
      </c>
      <c r="B36" s="53">
        <v>223</v>
      </c>
    </row>
    <row r="37" spans="1:2" x14ac:dyDescent="0.25">
      <c r="A37" s="52" t="s">
        <v>35</v>
      </c>
      <c r="B37" s="53">
        <v>817</v>
      </c>
    </row>
    <row r="38" spans="1:2" x14ac:dyDescent="0.25">
      <c r="A38" s="52" t="s">
        <v>36</v>
      </c>
      <c r="B38" s="53">
        <v>22</v>
      </c>
    </row>
    <row r="39" spans="1:2" x14ac:dyDescent="0.25">
      <c r="A39" s="52" t="s">
        <v>37</v>
      </c>
      <c r="B39" s="53">
        <v>25</v>
      </c>
    </row>
    <row r="40" spans="1:2" x14ac:dyDescent="0.25">
      <c r="A40" s="52" t="s">
        <v>38</v>
      </c>
      <c r="B40" s="53">
        <v>183</v>
      </c>
    </row>
    <row r="41" spans="1:2" x14ac:dyDescent="0.25">
      <c r="A41" s="52" t="s">
        <v>39</v>
      </c>
      <c r="B41" s="53">
        <v>68</v>
      </c>
    </row>
    <row r="42" spans="1:2" x14ac:dyDescent="0.25">
      <c r="A42" s="52" t="s">
        <v>40</v>
      </c>
      <c r="B42" s="53">
        <v>1992</v>
      </c>
    </row>
    <row r="43" spans="1:2" x14ac:dyDescent="0.25">
      <c r="A43" s="52" t="s">
        <v>41</v>
      </c>
      <c r="B43" s="53">
        <v>241</v>
      </c>
    </row>
    <row r="44" spans="1:2" x14ac:dyDescent="0.25">
      <c r="A44" s="52" t="s">
        <v>42</v>
      </c>
      <c r="B44" s="53">
        <v>426</v>
      </c>
    </row>
    <row r="45" spans="1:2" x14ac:dyDescent="0.25">
      <c r="A45" s="52" t="s">
        <v>43</v>
      </c>
      <c r="B45" s="53">
        <v>160</v>
      </c>
    </row>
    <row r="46" spans="1:2" x14ac:dyDescent="0.25">
      <c r="A46" s="52" t="s">
        <v>44</v>
      </c>
      <c r="B46" s="53">
        <v>256</v>
      </c>
    </row>
    <row r="47" spans="1:2" x14ac:dyDescent="0.25">
      <c r="A47" s="52" t="s">
        <v>45</v>
      </c>
      <c r="B47" s="53">
        <v>91</v>
      </c>
    </row>
    <row r="48" spans="1:2" x14ac:dyDescent="0.25">
      <c r="A48" s="52" t="s">
        <v>46</v>
      </c>
      <c r="B48" s="53">
        <v>156</v>
      </c>
    </row>
    <row r="49" spans="1:2" x14ac:dyDescent="0.25">
      <c r="A49" s="52" t="s">
        <v>47</v>
      </c>
      <c r="B49" s="53">
        <v>25</v>
      </c>
    </row>
    <row r="50" spans="1:2" x14ac:dyDescent="0.25">
      <c r="A50" s="52" t="s">
        <v>48</v>
      </c>
      <c r="B50" s="53">
        <v>327</v>
      </c>
    </row>
    <row r="51" spans="1:2" x14ac:dyDescent="0.25">
      <c r="A51" s="52" t="s">
        <v>49</v>
      </c>
      <c r="B51" s="53">
        <v>88</v>
      </c>
    </row>
    <row r="52" spans="1:2" x14ac:dyDescent="0.25">
      <c r="A52" s="52" t="s">
        <v>50</v>
      </c>
      <c r="B52" s="53">
        <v>440</v>
      </c>
    </row>
    <row r="53" spans="1:2" x14ac:dyDescent="0.25">
      <c r="A53" s="52" t="s">
        <v>51</v>
      </c>
      <c r="B53" s="53">
        <v>22</v>
      </c>
    </row>
    <row r="54" spans="1:2" x14ac:dyDescent="0.25">
      <c r="A54" s="52" t="s">
        <v>52</v>
      </c>
      <c r="B54" s="53">
        <v>158</v>
      </c>
    </row>
    <row r="55" spans="1:2" x14ac:dyDescent="0.25">
      <c r="A55" s="52" t="s">
        <v>53</v>
      </c>
      <c r="B55" s="53">
        <v>438</v>
      </c>
    </row>
    <row r="56" spans="1:2" x14ac:dyDescent="0.25">
      <c r="A56" s="52" t="s">
        <v>54</v>
      </c>
      <c r="B56" s="53">
        <v>190</v>
      </c>
    </row>
    <row r="57" spans="1:2" x14ac:dyDescent="0.25">
      <c r="A57" s="52" t="s">
        <v>55</v>
      </c>
      <c r="B57" s="53">
        <v>108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131</v>
      </c>
    </row>
    <row r="61" spans="1:2" x14ac:dyDescent="0.25">
      <c r="A61" s="52" t="s">
        <v>59</v>
      </c>
      <c r="B61" s="53">
        <v>3210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215</v>
      </c>
    </row>
    <row r="65" spans="1:2" x14ac:dyDescent="0.25">
      <c r="A65" s="52" t="s">
        <v>63</v>
      </c>
      <c r="B65" s="53">
        <v>335</v>
      </c>
    </row>
    <row r="66" spans="1:2" x14ac:dyDescent="0.25">
      <c r="A66" s="52" t="s">
        <v>64</v>
      </c>
      <c r="B66" s="53">
        <v>684</v>
      </c>
    </row>
    <row r="67" spans="1:2" x14ac:dyDescent="0.25">
      <c r="A67" s="52" t="s">
        <v>65</v>
      </c>
      <c r="B67" s="53">
        <v>104</v>
      </c>
    </row>
    <row r="68" spans="1:2" x14ac:dyDescent="0.25">
      <c r="A68" s="52" t="s">
        <v>66</v>
      </c>
      <c r="B68" s="53">
        <v>450</v>
      </c>
    </row>
    <row r="69" spans="1:2" x14ac:dyDescent="0.25">
      <c r="A69" s="52" t="s">
        <v>67</v>
      </c>
      <c r="B69" s="53">
        <v>249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183</v>
      </c>
    </row>
    <row r="72" spans="1:2" x14ac:dyDescent="0.25">
      <c r="A72" s="52" t="s">
        <v>70</v>
      </c>
      <c r="B72" s="53">
        <v>123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120</v>
      </c>
    </row>
    <row r="75" spans="1:2" x14ac:dyDescent="0.25">
      <c r="A75" s="52" t="s">
        <v>73</v>
      </c>
      <c r="B75" s="53">
        <v>649</v>
      </c>
    </row>
    <row r="76" spans="1:2" x14ac:dyDescent="0.25">
      <c r="A76" s="52" t="s">
        <v>74</v>
      </c>
      <c r="B76" s="53">
        <v>35</v>
      </c>
    </row>
    <row r="77" spans="1:2" x14ac:dyDescent="0.25">
      <c r="A77" s="52" t="s">
        <v>75</v>
      </c>
      <c r="B77" s="53">
        <v>631</v>
      </c>
    </row>
    <row r="78" spans="1:2" x14ac:dyDescent="0.25">
      <c r="A78" s="52" t="s">
        <v>76</v>
      </c>
      <c r="B78" s="53">
        <v>288</v>
      </c>
    </row>
    <row r="79" spans="1:2" x14ac:dyDescent="0.25">
      <c r="A79" s="52" t="s">
        <v>77</v>
      </c>
      <c r="B79" s="53">
        <v>771</v>
      </c>
    </row>
    <row r="80" spans="1:2" x14ac:dyDescent="0.25">
      <c r="A80" s="52" t="s">
        <v>78</v>
      </c>
      <c r="B80" s="53">
        <v>283</v>
      </c>
    </row>
    <row r="81" spans="1:2" x14ac:dyDescent="0.25">
      <c r="A81" s="52" t="s">
        <v>79</v>
      </c>
      <c r="B81" s="53">
        <v>504</v>
      </c>
    </row>
    <row r="82" spans="1:2" x14ac:dyDescent="0.25">
      <c r="A82" s="52" t="s">
        <v>80</v>
      </c>
      <c r="B82" s="53">
        <v>233</v>
      </c>
    </row>
    <row r="83" spans="1:2" x14ac:dyDescent="0.25">
      <c r="A83" s="52" t="s">
        <v>81</v>
      </c>
      <c r="B83" s="53">
        <v>249</v>
      </c>
    </row>
    <row r="84" spans="1:2" x14ac:dyDescent="0.25">
      <c r="A84" s="52" t="s">
        <v>82</v>
      </c>
      <c r="B84" s="53">
        <v>142</v>
      </c>
    </row>
    <row r="85" spans="1:2" x14ac:dyDescent="0.25">
      <c r="A85" s="52" t="s">
        <v>83</v>
      </c>
      <c r="B85" s="53">
        <v>186</v>
      </c>
    </row>
    <row r="86" spans="1:2" x14ac:dyDescent="0.25">
      <c r="A86" s="52" t="s">
        <v>84</v>
      </c>
      <c r="B86" s="53">
        <v>118</v>
      </c>
    </row>
    <row r="87" spans="1:2" x14ac:dyDescent="0.25">
      <c r="A87" s="52" t="s">
        <v>85</v>
      </c>
      <c r="B87" s="53">
        <v>280</v>
      </c>
    </row>
    <row r="88" spans="1:2" x14ac:dyDescent="0.25">
      <c r="A88" s="52" t="s">
        <v>86</v>
      </c>
      <c r="B88" s="53">
        <v>36</v>
      </c>
    </row>
    <row r="89" spans="1:2" x14ac:dyDescent="0.25">
      <c r="A89" s="52" t="s">
        <v>87</v>
      </c>
      <c r="B89" s="53">
        <v>68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422</v>
      </c>
    </row>
    <row r="92" spans="1:2" x14ac:dyDescent="0.25">
      <c r="A92" s="52" t="s">
        <v>90</v>
      </c>
      <c r="B92" s="53">
        <v>218</v>
      </c>
    </row>
    <row r="93" spans="1:2" x14ac:dyDescent="0.25">
      <c r="A93" s="52" t="s">
        <v>91</v>
      </c>
      <c r="B93" s="53">
        <v>1410</v>
      </c>
    </row>
    <row r="94" spans="1:2" x14ac:dyDescent="0.25">
      <c r="A94" s="52" t="s">
        <v>92</v>
      </c>
      <c r="B94" s="53">
        <v>91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72</v>
      </c>
    </row>
    <row r="97" spans="1:2" x14ac:dyDescent="0.25">
      <c r="A97" s="52" t="s">
        <v>95</v>
      </c>
      <c r="B97" s="53">
        <v>349</v>
      </c>
    </row>
    <row r="98" spans="1:2" x14ac:dyDescent="0.25">
      <c r="A98" s="52" t="s">
        <v>96</v>
      </c>
      <c r="B98" s="53">
        <v>166</v>
      </c>
    </row>
    <row r="99" spans="1:2" x14ac:dyDescent="0.25">
      <c r="A99" s="52" t="s">
        <v>97</v>
      </c>
      <c r="B99" s="53">
        <v>384</v>
      </c>
    </row>
    <row r="100" spans="1:2" x14ac:dyDescent="0.25">
      <c r="A100" s="52" t="s">
        <v>98</v>
      </c>
      <c r="B100" s="53">
        <v>128</v>
      </c>
    </row>
    <row r="101" spans="1:2" x14ac:dyDescent="0.25">
      <c r="A101" s="52" t="s">
        <v>99</v>
      </c>
      <c r="B101" s="53">
        <v>41</v>
      </c>
    </row>
    <row r="102" spans="1:2" x14ac:dyDescent="0.25">
      <c r="A102" s="54" t="s">
        <v>101</v>
      </c>
      <c r="B102" s="55">
        <v>30970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145</v>
      </c>
    </row>
    <row r="4" spans="1:30" x14ac:dyDescent="0.25">
      <c r="A4" s="52" t="s">
        <v>2</v>
      </c>
      <c r="B4" s="53">
        <v>43</v>
      </c>
    </row>
    <row r="5" spans="1:30" x14ac:dyDescent="0.25">
      <c r="A5" s="52" t="s">
        <v>3</v>
      </c>
      <c r="B5" s="53">
        <v>118</v>
      </c>
    </row>
    <row r="6" spans="1:30" x14ac:dyDescent="0.25">
      <c r="A6" s="52" t="s">
        <v>4</v>
      </c>
      <c r="B6" s="53">
        <v>90</v>
      </c>
    </row>
    <row r="7" spans="1:30" x14ac:dyDescent="0.25">
      <c r="A7" s="52" t="s">
        <v>5</v>
      </c>
      <c r="B7" s="53">
        <v>74</v>
      </c>
    </row>
    <row r="8" spans="1:30" x14ac:dyDescent="0.25">
      <c r="A8" s="52" t="s">
        <v>6</v>
      </c>
      <c r="B8" s="53">
        <v>214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192</v>
      </c>
    </row>
    <row r="11" spans="1:30" x14ac:dyDescent="0.25">
      <c r="A11" s="52" t="s">
        <v>9</v>
      </c>
      <c r="B11" s="53">
        <v>385</v>
      </c>
    </row>
    <row r="12" spans="1:30" x14ac:dyDescent="0.25">
      <c r="A12" s="52" t="s">
        <v>10</v>
      </c>
      <c r="B12" s="53">
        <v>979</v>
      </c>
    </row>
    <row r="13" spans="1:30" x14ac:dyDescent="0.25">
      <c r="A13" s="52" t="s">
        <v>11</v>
      </c>
      <c r="B13" s="53">
        <v>308</v>
      </c>
    </row>
    <row r="14" spans="1:30" x14ac:dyDescent="0.25">
      <c r="A14" s="52" t="s">
        <v>12</v>
      </c>
      <c r="B14" s="53">
        <v>683</v>
      </c>
    </row>
    <row r="15" spans="1:30" x14ac:dyDescent="0.25">
      <c r="A15" s="52" t="s">
        <v>13</v>
      </c>
      <c r="B15" s="53">
        <v>356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309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790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103</v>
      </c>
    </row>
    <row r="23" spans="1:2" x14ac:dyDescent="0.25">
      <c r="A23" s="52" t="s">
        <v>21</v>
      </c>
      <c r="B23" s="53">
        <v>38</v>
      </c>
    </row>
    <row r="24" spans="1:2" x14ac:dyDescent="0.25">
      <c r="A24" s="52" t="s">
        <v>22</v>
      </c>
      <c r="B24" s="53">
        <v>548</v>
      </c>
    </row>
    <row r="25" spans="1:2" x14ac:dyDescent="0.25">
      <c r="A25" s="52" t="s">
        <v>23</v>
      </c>
      <c r="B25" s="53">
        <v>342</v>
      </c>
    </row>
    <row r="26" spans="1:2" x14ac:dyDescent="0.25">
      <c r="A26" s="52" t="s">
        <v>24</v>
      </c>
      <c r="B26" s="53">
        <v>419</v>
      </c>
    </row>
    <row r="27" spans="1:2" x14ac:dyDescent="0.25">
      <c r="A27" s="52" t="s">
        <v>25</v>
      </c>
      <c r="B27" s="53">
        <v>1570</v>
      </c>
    </row>
    <row r="28" spans="1:2" x14ac:dyDescent="0.25">
      <c r="A28" s="52" t="s">
        <v>26</v>
      </c>
      <c r="B28" s="53">
        <v>84</v>
      </c>
    </row>
    <row r="29" spans="1:2" x14ac:dyDescent="0.25">
      <c r="A29" s="52" t="s">
        <v>27</v>
      </c>
      <c r="B29" s="53">
        <v>129</v>
      </c>
    </row>
    <row r="30" spans="1:2" x14ac:dyDescent="0.25">
      <c r="A30" s="52" t="s">
        <v>28</v>
      </c>
      <c r="B30" s="53">
        <v>732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261</v>
      </c>
    </row>
    <row r="33" spans="1:2" x14ac:dyDescent="0.25">
      <c r="A33" s="52" t="s">
        <v>31</v>
      </c>
      <c r="B33" s="53">
        <v>1075</v>
      </c>
    </row>
    <row r="34" spans="1:2" x14ac:dyDescent="0.25">
      <c r="A34" s="52" t="s">
        <v>32</v>
      </c>
      <c r="B34" s="53">
        <v>392</v>
      </c>
    </row>
    <row r="35" spans="1:2" x14ac:dyDescent="0.25">
      <c r="A35" s="52" t="s">
        <v>33</v>
      </c>
      <c r="B35" s="53">
        <v>1429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1009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37</v>
      </c>
    </row>
    <row r="40" spans="1:2" x14ac:dyDescent="0.25">
      <c r="A40" s="52" t="s">
        <v>38</v>
      </c>
      <c r="B40" s="53">
        <v>246</v>
      </c>
    </row>
    <row r="41" spans="1:2" x14ac:dyDescent="0.25">
      <c r="A41" s="52" t="s">
        <v>39</v>
      </c>
      <c r="B41" s="53">
        <v>84</v>
      </c>
    </row>
    <row r="42" spans="1:2" x14ac:dyDescent="0.25">
      <c r="A42" s="52" t="s">
        <v>40</v>
      </c>
      <c r="B42" s="53">
        <v>2379</v>
      </c>
    </row>
    <row r="43" spans="1:2" x14ac:dyDescent="0.25">
      <c r="A43" s="52" t="s">
        <v>41</v>
      </c>
      <c r="B43" s="53">
        <v>324</v>
      </c>
    </row>
    <row r="44" spans="1:2" x14ac:dyDescent="0.25">
      <c r="A44" s="52" t="s">
        <v>42</v>
      </c>
      <c r="B44" s="53">
        <v>517</v>
      </c>
    </row>
    <row r="45" spans="1:2" x14ac:dyDescent="0.25">
      <c r="A45" s="52" t="s">
        <v>43</v>
      </c>
      <c r="B45" s="53">
        <v>246</v>
      </c>
    </row>
    <row r="46" spans="1:2" x14ac:dyDescent="0.25">
      <c r="A46" s="52" t="s">
        <v>44</v>
      </c>
      <c r="B46" s="53">
        <v>305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195</v>
      </c>
    </row>
    <row r="49" spans="1:2" x14ac:dyDescent="0.25">
      <c r="A49" s="52" t="s">
        <v>47</v>
      </c>
      <c r="B49" s="53">
        <v>24</v>
      </c>
    </row>
    <row r="50" spans="1:2" x14ac:dyDescent="0.25">
      <c r="A50" s="52" t="s">
        <v>48</v>
      </c>
      <c r="B50" s="53">
        <v>389</v>
      </c>
    </row>
    <row r="51" spans="1:2" x14ac:dyDescent="0.25">
      <c r="A51" s="52" t="s">
        <v>49</v>
      </c>
      <c r="B51" s="53">
        <v>127</v>
      </c>
    </row>
    <row r="52" spans="1:2" x14ac:dyDescent="0.25">
      <c r="A52" s="52" t="s">
        <v>50</v>
      </c>
      <c r="B52" s="53">
        <v>499</v>
      </c>
    </row>
    <row r="53" spans="1:2" x14ac:dyDescent="0.25">
      <c r="A53" s="52" t="s">
        <v>51</v>
      </c>
      <c r="B53" s="53">
        <v>51</v>
      </c>
    </row>
    <row r="54" spans="1:2" x14ac:dyDescent="0.25">
      <c r="A54" s="52" t="s">
        <v>52</v>
      </c>
      <c r="B54" s="53">
        <v>232</v>
      </c>
    </row>
    <row r="55" spans="1:2" x14ac:dyDescent="0.25">
      <c r="A55" s="52" t="s">
        <v>53</v>
      </c>
      <c r="B55" s="53">
        <v>474</v>
      </c>
    </row>
    <row r="56" spans="1:2" x14ac:dyDescent="0.25">
      <c r="A56" s="52" t="s">
        <v>54</v>
      </c>
      <c r="B56" s="53">
        <v>285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68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197</v>
      </c>
    </row>
    <row r="61" spans="1:2" x14ac:dyDescent="0.25">
      <c r="A61" s="52" t="s">
        <v>59</v>
      </c>
      <c r="B61" s="53">
        <v>3788</v>
      </c>
    </row>
    <row r="62" spans="1:2" x14ac:dyDescent="0.25">
      <c r="A62" s="52" t="s">
        <v>60</v>
      </c>
      <c r="B62" s="53">
        <v>40</v>
      </c>
    </row>
    <row r="63" spans="1:2" x14ac:dyDescent="0.25">
      <c r="A63" s="52" t="s">
        <v>61</v>
      </c>
      <c r="B63" s="53">
        <v>150</v>
      </c>
    </row>
    <row r="64" spans="1:2" x14ac:dyDescent="0.25">
      <c r="A64" s="52" t="s">
        <v>62</v>
      </c>
      <c r="B64" s="53">
        <v>248</v>
      </c>
    </row>
    <row r="65" spans="1:2" x14ac:dyDescent="0.25">
      <c r="A65" s="52" t="s">
        <v>63</v>
      </c>
      <c r="B65" s="53">
        <v>445</v>
      </c>
    </row>
    <row r="66" spans="1:2" x14ac:dyDescent="0.25">
      <c r="A66" s="52" t="s">
        <v>64</v>
      </c>
      <c r="B66" s="53">
        <v>740</v>
      </c>
    </row>
    <row r="67" spans="1:2" x14ac:dyDescent="0.25">
      <c r="A67" s="52" t="s">
        <v>65</v>
      </c>
      <c r="B67" s="53">
        <v>160</v>
      </c>
    </row>
    <row r="68" spans="1:2" x14ac:dyDescent="0.25">
      <c r="A68" s="52" t="s">
        <v>66</v>
      </c>
      <c r="B68" s="53">
        <v>512</v>
      </c>
    </row>
    <row r="69" spans="1:2" x14ac:dyDescent="0.25">
      <c r="A69" s="52" t="s">
        <v>67</v>
      </c>
      <c r="B69" s="53">
        <v>316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257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47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732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630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959</v>
      </c>
    </row>
    <row r="80" spans="1:2" x14ac:dyDescent="0.25">
      <c r="A80" s="52" t="s">
        <v>78</v>
      </c>
      <c r="B80" s="53">
        <v>350</v>
      </c>
    </row>
    <row r="81" spans="1:2" x14ac:dyDescent="0.25">
      <c r="A81" s="52" t="s">
        <v>79</v>
      </c>
      <c r="B81" s="53">
        <v>638</v>
      </c>
    </row>
    <row r="82" spans="1:2" x14ac:dyDescent="0.25">
      <c r="A82" s="52" t="s">
        <v>80</v>
      </c>
      <c r="B82" s="53">
        <v>287</v>
      </c>
    </row>
    <row r="83" spans="1:2" x14ac:dyDescent="0.25">
      <c r="A83" s="52" t="s">
        <v>81</v>
      </c>
      <c r="B83" s="53">
        <v>378</v>
      </c>
    </row>
    <row r="84" spans="1:2" x14ac:dyDescent="0.25">
      <c r="A84" s="52" t="s">
        <v>82</v>
      </c>
      <c r="B84" s="53">
        <v>195</v>
      </c>
    </row>
    <row r="85" spans="1:2" x14ac:dyDescent="0.25">
      <c r="A85" s="52" t="s">
        <v>83</v>
      </c>
      <c r="B85" s="53">
        <v>197</v>
      </c>
    </row>
    <row r="86" spans="1:2" x14ac:dyDescent="0.25">
      <c r="A86" s="52" t="s">
        <v>84</v>
      </c>
      <c r="B86" s="53">
        <v>198</v>
      </c>
    </row>
    <row r="87" spans="1:2" x14ac:dyDescent="0.25">
      <c r="A87" s="52" t="s">
        <v>85</v>
      </c>
      <c r="B87" s="53">
        <v>329</v>
      </c>
    </row>
    <row r="88" spans="1:2" x14ac:dyDescent="0.25">
      <c r="A88" s="52" t="s">
        <v>86</v>
      </c>
      <c r="B88" s="53">
        <v>81</v>
      </c>
    </row>
    <row r="89" spans="1:2" x14ac:dyDescent="0.25">
      <c r="A89" s="52" t="s">
        <v>87</v>
      </c>
      <c r="B89" s="53">
        <v>90</v>
      </c>
    </row>
    <row r="90" spans="1:2" x14ac:dyDescent="0.25">
      <c r="A90" s="52" t="s">
        <v>88</v>
      </c>
      <c r="B90" s="53">
        <v>36</v>
      </c>
    </row>
    <row r="91" spans="1:2" x14ac:dyDescent="0.25">
      <c r="A91" s="52" t="s">
        <v>89</v>
      </c>
      <c r="B91" s="53">
        <v>478</v>
      </c>
    </row>
    <row r="92" spans="1:2" x14ac:dyDescent="0.25">
      <c r="A92" s="52" t="s">
        <v>90</v>
      </c>
      <c r="B92" s="53">
        <v>285</v>
      </c>
    </row>
    <row r="93" spans="1:2" x14ac:dyDescent="0.25">
      <c r="A93" s="52" t="s">
        <v>91</v>
      </c>
      <c r="B93" s="53">
        <v>1639</v>
      </c>
    </row>
    <row r="94" spans="1:2" x14ac:dyDescent="0.25">
      <c r="A94" s="52" t="s">
        <v>92</v>
      </c>
      <c r="B94" s="53">
        <v>116</v>
      </c>
    </row>
    <row r="95" spans="1:2" x14ac:dyDescent="0.25">
      <c r="A95" s="52" t="s">
        <v>93</v>
      </c>
      <c r="B95" s="53">
        <v>74</v>
      </c>
    </row>
    <row r="96" spans="1:2" x14ac:dyDescent="0.25">
      <c r="A96" s="52" t="s">
        <v>94</v>
      </c>
      <c r="B96" s="53">
        <v>128</v>
      </c>
    </row>
    <row r="97" spans="1:2" x14ac:dyDescent="0.25">
      <c r="A97" s="52" t="s">
        <v>95</v>
      </c>
      <c r="B97" s="53">
        <v>502</v>
      </c>
    </row>
    <row r="98" spans="1:2" x14ac:dyDescent="0.25">
      <c r="A98" s="52" t="s">
        <v>96</v>
      </c>
      <c r="B98" s="53">
        <v>248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150</v>
      </c>
    </row>
    <row r="101" spans="1:2" x14ac:dyDescent="0.25">
      <c r="A101" s="52" t="s">
        <v>99</v>
      </c>
      <c r="B101" s="53">
        <v>99</v>
      </c>
    </row>
    <row r="102" spans="1:2" x14ac:dyDescent="0.25">
      <c r="A102" s="54" t="s">
        <v>101</v>
      </c>
      <c r="B102" s="55">
        <v>38143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D5B55-480C-45C0-9BAD-356D1A97B8A4}">
  <dimension ref="A1:D104"/>
  <sheetViews>
    <sheetView workbookViewId="0">
      <pane ySplit="1" topLeftCell="A92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45383</v>
      </c>
      <c r="C1"/>
      <c r="D1"/>
    </row>
    <row r="2" spans="1:4" ht="14.4" x14ac:dyDescent="0.3">
      <c r="A2" s="5" t="s">
        <v>0</v>
      </c>
      <c r="B2" s="66">
        <v>1171</v>
      </c>
    </row>
    <row r="3" spans="1:4" ht="14.4" x14ac:dyDescent="0.3">
      <c r="A3" s="5" t="s">
        <v>1</v>
      </c>
      <c r="B3" s="66">
        <v>182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250</v>
      </c>
    </row>
    <row r="6" spans="1:4" ht="14.4" x14ac:dyDescent="0.3">
      <c r="A6" s="5" t="s">
        <v>4</v>
      </c>
      <c r="B6" s="66">
        <v>114</v>
      </c>
    </row>
    <row r="7" spans="1:4" ht="14.4" x14ac:dyDescent="0.3">
      <c r="A7" s="5" t="s">
        <v>5</v>
      </c>
      <c r="B7" s="66">
        <v>77</v>
      </c>
    </row>
    <row r="8" spans="1:4" ht="14.4" x14ac:dyDescent="0.3">
      <c r="A8" s="5" t="s">
        <v>6</v>
      </c>
      <c r="B8" s="66">
        <v>300</v>
      </c>
    </row>
    <row r="9" spans="1:4" ht="14.4" x14ac:dyDescent="0.3">
      <c r="A9" s="5" t="s">
        <v>7</v>
      </c>
      <c r="B9" s="66">
        <v>151</v>
      </c>
    </row>
    <row r="10" spans="1:4" ht="14.4" x14ac:dyDescent="0.3">
      <c r="A10" s="5" t="s">
        <v>8</v>
      </c>
      <c r="B10" s="66">
        <v>270</v>
      </c>
    </row>
    <row r="11" spans="1:4" ht="14.4" x14ac:dyDescent="0.3">
      <c r="A11" s="5" t="s">
        <v>9</v>
      </c>
      <c r="B11" s="66">
        <v>793</v>
      </c>
    </row>
    <row r="12" spans="1:4" ht="14.4" x14ac:dyDescent="0.3">
      <c r="A12" s="5" t="s">
        <v>10</v>
      </c>
      <c r="B12" s="66">
        <v>1733</v>
      </c>
    </row>
    <row r="13" spans="1:4" ht="14.4" x14ac:dyDescent="0.3">
      <c r="A13" s="5" t="s">
        <v>11</v>
      </c>
      <c r="B13" s="66">
        <v>603</v>
      </c>
    </row>
    <row r="14" spans="1:4" ht="14.4" x14ac:dyDescent="0.3">
      <c r="A14" s="5" t="s">
        <v>12</v>
      </c>
      <c r="B14" s="66">
        <v>1405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48</v>
      </c>
    </row>
    <row r="17" spans="1:2" ht="14.4" x14ac:dyDescent="0.3">
      <c r="A17" s="5" t="s">
        <v>15</v>
      </c>
      <c r="B17" s="66">
        <v>335</v>
      </c>
    </row>
    <row r="18" spans="1:2" ht="14.4" x14ac:dyDescent="0.3">
      <c r="A18" s="5" t="s">
        <v>16</v>
      </c>
      <c r="B18" s="66">
        <v>148</v>
      </c>
    </row>
    <row r="19" spans="1:2" ht="14.4" x14ac:dyDescent="0.3">
      <c r="A19" s="5" t="s">
        <v>17</v>
      </c>
      <c r="B19" s="66">
        <v>1183</v>
      </c>
    </row>
    <row r="20" spans="1:2" ht="14.4" x14ac:dyDescent="0.3">
      <c r="A20" s="5" t="s">
        <v>18</v>
      </c>
      <c r="B20" s="66">
        <v>244</v>
      </c>
    </row>
    <row r="21" spans="1:2" ht="14.4" x14ac:dyDescent="0.3">
      <c r="A21" s="5" t="s">
        <v>19</v>
      </c>
      <c r="B21" s="66">
        <v>210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69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480</v>
      </c>
    </row>
    <row r="26" spans="1:2" ht="14.4" x14ac:dyDescent="0.3">
      <c r="A26" s="5" t="s">
        <v>24</v>
      </c>
      <c r="B26" s="66">
        <v>681</v>
      </c>
    </row>
    <row r="27" spans="1:2" ht="14.4" x14ac:dyDescent="0.3">
      <c r="A27" s="7" t="s">
        <v>25</v>
      </c>
      <c r="B27" s="66">
        <v>3408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1192</v>
      </c>
    </row>
    <row r="31" spans="1:2" ht="14.4" x14ac:dyDescent="0.3">
      <c r="A31" s="5" t="s">
        <v>29</v>
      </c>
      <c r="B31" s="66">
        <v>234</v>
      </c>
    </row>
    <row r="32" spans="1:2" ht="14.4" x14ac:dyDescent="0.3">
      <c r="A32" s="5" t="s">
        <v>30</v>
      </c>
      <c r="B32" s="66">
        <v>373</v>
      </c>
    </row>
    <row r="33" spans="1:2" ht="14.4" x14ac:dyDescent="0.3">
      <c r="A33" s="5" t="s">
        <v>31</v>
      </c>
      <c r="B33" s="66">
        <v>2147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2897</v>
      </c>
    </row>
    <row r="36" spans="1:2" ht="14.4" x14ac:dyDescent="0.3">
      <c r="A36" s="5" t="s">
        <v>34</v>
      </c>
      <c r="B36" s="66">
        <v>447</v>
      </c>
    </row>
    <row r="37" spans="1:2" ht="14.4" x14ac:dyDescent="0.3">
      <c r="A37" s="5" t="s">
        <v>35</v>
      </c>
      <c r="B37" s="66">
        <v>2245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343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4842</v>
      </c>
    </row>
    <row r="43" spans="1:2" ht="14.4" x14ac:dyDescent="0.3">
      <c r="A43" s="5" t="s">
        <v>41</v>
      </c>
      <c r="B43" s="66">
        <v>453</v>
      </c>
    </row>
    <row r="44" spans="1:2" ht="14.4" x14ac:dyDescent="0.3">
      <c r="A44" s="5" t="s">
        <v>42</v>
      </c>
      <c r="B44" s="66">
        <v>857</v>
      </c>
    </row>
    <row r="45" spans="1:2" ht="14.4" x14ac:dyDescent="0.3">
      <c r="A45" s="5" t="s">
        <v>43</v>
      </c>
      <c r="B45" s="66">
        <v>344</v>
      </c>
    </row>
    <row r="46" spans="1:2" ht="14.4" x14ac:dyDescent="0.3">
      <c r="A46" s="5" t="s">
        <v>44</v>
      </c>
      <c r="B46" s="66">
        <v>566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444</v>
      </c>
    </row>
    <row r="49" spans="1:2" ht="14.4" x14ac:dyDescent="0.3">
      <c r="A49" s="5" t="s">
        <v>47</v>
      </c>
      <c r="B49" s="66">
        <v>40</v>
      </c>
    </row>
    <row r="50" spans="1:2" ht="14.4" x14ac:dyDescent="0.3">
      <c r="A50" s="5" t="s">
        <v>48</v>
      </c>
      <c r="B50" s="66">
        <v>852</v>
      </c>
    </row>
    <row r="51" spans="1:2" ht="14.4" x14ac:dyDescent="0.3">
      <c r="A51" s="5" t="s">
        <v>49</v>
      </c>
      <c r="B51" s="66">
        <v>218</v>
      </c>
    </row>
    <row r="52" spans="1:2" ht="14.4" x14ac:dyDescent="0.3">
      <c r="A52" s="5" t="s">
        <v>50</v>
      </c>
      <c r="B52" s="66">
        <v>1256</v>
      </c>
    </row>
    <row r="53" spans="1:2" ht="14.4" x14ac:dyDescent="0.3">
      <c r="A53" s="5" t="s">
        <v>51</v>
      </c>
      <c r="B53" s="66">
        <v>74</v>
      </c>
    </row>
    <row r="54" spans="1:2" ht="14.4" x14ac:dyDescent="0.3">
      <c r="A54" s="5" t="s">
        <v>52</v>
      </c>
      <c r="B54" s="66">
        <v>443</v>
      </c>
    </row>
    <row r="55" spans="1:2" ht="14.4" x14ac:dyDescent="0.3">
      <c r="A55" s="5" t="s">
        <v>53</v>
      </c>
      <c r="B55" s="66">
        <v>609</v>
      </c>
    </row>
    <row r="56" spans="1:2" ht="14.4" x14ac:dyDescent="0.3">
      <c r="A56" s="5" t="s">
        <v>54</v>
      </c>
      <c r="B56" s="66">
        <v>491</v>
      </c>
    </row>
    <row r="57" spans="1:2" ht="14.4" x14ac:dyDescent="0.3">
      <c r="A57" s="5" t="s">
        <v>55</v>
      </c>
      <c r="B57" s="66">
        <v>226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157</v>
      </c>
    </row>
    <row r="60" spans="1:2" ht="14.4" x14ac:dyDescent="0.3">
      <c r="A60" s="5" t="s">
        <v>58</v>
      </c>
      <c r="B60" s="66">
        <v>431</v>
      </c>
    </row>
    <row r="61" spans="1:2" ht="14.4" x14ac:dyDescent="0.3">
      <c r="A61" s="5" t="s">
        <v>59</v>
      </c>
      <c r="B61" s="66">
        <v>8033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165</v>
      </c>
    </row>
    <row r="64" spans="1:2" ht="14.4" x14ac:dyDescent="0.3">
      <c r="A64" s="5" t="s">
        <v>62</v>
      </c>
      <c r="B64" s="66">
        <v>414</v>
      </c>
    </row>
    <row r="65" spans="1:2" ht="14.4" x14ac:dyDescent="0.3">
      <c r="A65" s="5" t="s">
        <v>63</v>
      </c>
      <c r="B65" s="66">
        <v>741</v>
      </c>
    </row>
    <row r="66" spans="1:2" ht="14.4" x14ac:dyDescent="0.3">
      <c r="A66" s="7" t="s">
        <v>64</v>
      </c>
      <c r="B66" s="66">
        <v>1401</v>
      </c>
    </row>
    <row r="67" spans="1:2" ht="14.4" x14ac:dyDescent="0.3">
      <c r="A67" s="5" t="s">
        <v>65</v>
      </c>
      <c r="B67" s="66">
        <v>139</v>
      </c>
    </row>
    <row r="68" spans="1:2" ht="14.4" x14ac:dyDescent="0.3">
      <c r="A68" s="5" t="s">
        <v>66</v>
      </c>
      <c r="B68" s="66">
        <v>1249</v>
      </c>
    </row>
    <row r="69" spans="1:2" ht="14.4" x14ac:dyDescent="0.3">
      <c r="A69" s="5" t="s">
        <v>67</v>
      </c>
      <c r="B69" s="66">
        <v>665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321</v>
      </c>
    </row>
    <row r="72" spans="1:2" ht="14.4" x14ac:dyDescent="0.3">
      <c r="A72" s="5" t="s">
        <v>70</v>
      </c>
      <c r="B72" s="66">
        <v>329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236</v>
      </c>
    </row>
    <row r="75" spans="1:2" ht="14.4" x14ac:dyDescent="0.3">
      <c r="A75" s="5" t="s">
        <v>73</v>
      </c>
      <c r="B75" s="66">
        <v>1429</v>
      </c>
    </row>
    <row r="76" spans="1:2" ht="14.4" x14ac:dyDescent="0.3">
      <c r="A76" s="5" t="s">
        <v>74</v>
      </c>
      <c r="B76" s="66">
        <v>86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489</v>
      </c>
    </row>
    <row r="79" spans="1:2" ht="14.4" x14ac:dyDescent="0.3">
      <c r="A79" s="5" t="s">
        <v>77</v>
      </c>
      <c r="B79" s="66">
        <v>1583</v>
      </c>
    </row>
    <row r="80" spans="1:2" ht="14.4" x14ac:dyDescent="0.3">
      <c r="A80" s="5" t="s">
        <v>78</v>
      </c>
      <c r="B80" s="66">
        <v>641</v>
      </c>
    </row>
    <row r="81" spans="1:2" ht="14.4" x14ac:dyDescent="0.3">
      <c r="A81" s="5" t="s">
        <v>79</v>
      </c>
      <c r="B81" s="66">
        <v>1050</v>
      </c>
    </row>
    <row r="82" spans="1:2" ht="14.4" x14ac:dyDescent="0.3">
      <c r="A82" s="5" t="s">
        <v>80</v>
      </c>
      <c r="B82" s="66">
        <v>553</v>
      </c>
    </row>
    <row r="83" spans="1:2" ht="14.4" x14ac:dyDescent="0.3">
      <c r="A83" s="5" t="s">
        <v>81</v>
      </c>
      <c r="B83" s="66">
        <v>481</v>
      </c>
    </row>
    <row r="84" spans="1:2" ht="14.4" x14ac:dyDescent="0.3">
      <c r="A84" s="5" t="s">
        <v>82</v>
      </c>
      <c r="B84" s="66">
        <v>364</v>
      </c>
    </row>
    <row r="85" spans="1:2" ht="14.4" x14ac:dyDescent="0.3">
      <c r="A85" s="5" t="s">
        <v>83</v>
      </c>
      <c r="B85" s="66">
        <v>411</v>
      </c>
    </row>
    <row r="86" spans="1:2" ht="14.4" x14ac:dyDescent="0.3">
      <c r="A86" s="5" t="s">
        <v>84</v>
      </c>
      <c r="B86" s="66">
        <v>244</v>
      </c>
    </row>
    <row r="87" spans="1:2" ht="14.4" x14ac:dyDescent="0.3">
      <c r="A87" s="5" t="s">
        <v>85</v>
      </c>
      <c r="B87" s="66">
        <v>476</v>
      </c>
    </row>
    <row r="88" spans="1:2" ht="14.4" x14ac:dyDescent="0.3">
      <c r="A88" s="5" t="s">
        <v>86</v>
      </c>
      <c r="B88" s="66">
        <v>100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978</v>
      </c>
    </row>
    <row r="92" spans="1:2" ht="14.4" x14ac:dyDescent="0.3">
      <c r="A92" s="5" t="s">
        <v>90</v>
      </c>
      <c r="B92" s="66">
        <v>494</v>
      </c>
    </row>
    <row r="93" spans="1:2" ht="14.4" x14ac:dyDescent="0.3">
      <c r="A93" s="5" t="s">
        <v>91</v>
      </c>
      <c r="B93" s="66">
        <v>4954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152</v>
      </c>
    </row>
    <row r="97" spans="1:2" ht="14.4" x14ac:dyDescent="0.3">
      <c r="A97" s="5" t="s">
        <v>95</v>
      </c>
      <c r="B97" s="66">
        <v>1178</v>
      </c>
    </row>
    <row r="98" spans="1:2" ht="14.4" x14ac:dyDescent="0.3">
      <c r="A98" s="5" t="s">
        <v>96</v>
      </c>
      <c r="B98" s="66">
        <v>458</v>
      </c>
    </row>
    <row r="99" spans="1:2" ht="14.4" x14ac:dyDescent="0.3">
      <c r="A99" s="5" t="s">
        <v>97</v>
      </c>
      <c r="B99" s="66">
        <v>780</v>
      </c>
    </row>
    <row r="100" spans="1:2" ht="14.4" x14ac:dyDescent="0.3">
      <c r="A100" s="5" t="s">
        <v>98</v>
      </c>
      <c r="B100" s="66">
        <v>207</v>
      </c>
    </row>
    <row r="101" spans="1:2" ht="14.4" x14ac:dyDescent="0.3">
      <c r="A101" s="5" t="s">
        <v>99</v>
      </c>
      <c r="B101" s="66">
        <v>106</v>
      </c>
    </row>
    <row r="102" spans="1:2" ht="14.4" x14ac:dyDescent="0.3">
      <c r="A102" s="5" t="s">
        <v>104</v>
      </c>
      <c r="B102" s="66">
        <v>5</v>
      </c>
    </row>
    <row r="103" spans="1:2" ht="14.4" x14ac:dyDescent="0.3">
      <c r="A103" s="8" t="s">
        <v>100</v>
      </c>
      <c r="B103" s="66">
        <f>SUM(B2:B102)</f>
        <v>71404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44835</v>
      </c>
      <c r="C1"/>
      <c r="D1"/>
    </row>
    <row r="2" spans="1:4" ht="14.4" x14ac:dyDescent="0.3">
      <c r="A2" s="5" t="s">
        <v>0</v>
      </c>
      <c r="B2" s="66">
        <v>924</v>
      </c>
    </row>
    <row r="3" spans="1:4" ht="14.4" x14ac:dyDescent="0.3">
      <c r="A3" s="5" t="s">
        <v>1</v>
      </c>
      <c r="B3" s="66">
        <v>162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178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249</v>
      </c>
    </row>
    <row r="9" spans="1:4" ht="14.4" x14ac:dyDescent="0.3">
      <c r="A9" s="5" t="s">
        <v>7</v>
      </c>
      <c r="B9" s="66">
        <v>109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608</v>
      </c>
    </row>
    <row r="12" spans="1:4" ht="14.4" x14ac:dyDescent="0.3">
      <c r="A12" s="5" t="s">
        <v>10</v>
      </c>
      <c r="B12" s="66">
        <v>1363</v>
      </c>
    </row>
    <row r="13" spans="1:4" ht="14.4" x14ac:dyDescent="0.3">
      <c r="A13" s="5" t="s">
        <v>11</v>
      </c>
      <c r="B13" s="66">
        <v>509</v>
      </c>
    </row>
    <row r="14" spans="1:4" ht="14.4" x14ac:dyDescent="0.3">
      <c r="A14" s="5" t="s">
        <v>12</v>
      </c>
      <c r="B14" s="66">
        <v>1061</v>
      </c>
    </row>
    <row r="15" spans="1:4" ht="14.4" x14ac:dyDescent="0.3">
      <c r="A15" s="5" t="s">
        <v>13</v>
      </c>
      <c r="B15" s="66">
        <v>553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855</v>
      </c>
    </row>
    <row r="20" spans="1:2" ht="14.4" x14ac:dyDescent="0.3">
      <c r="A20" s="5" t="s">
        <v>18</v>
      </c>
      <c r="B20" s="66">
        <v>184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762</v>
      </c>
    </row>
    <row r="25" spans="1:2" ht="14.4" x14ac:dyDescent="0.3">
      <c r="A25" s="5" t="s">
        <v>23</v>
      </c>
      <c r="B25" s="66">
        <v>325</v>
      </c>
    </row>
    <row r="26" spans="1:2" ht="14.4" x14ac:dyDescent="0.3">
      <c r="A26" s="5" t="s">
        <v>24</v>
      </c>
      <c r="B26" s="66">
        <v>516</v>
      </c>
    </row>
    <row r="27" spans="1:2" ht="14.4" x14ac:dyDescent="0.3">
      <c r="A27" s="7" t="s">
        <v>25</v>
      </c>
      <c r="B27" s="66">
        <v>2622</v>
      </c>
    </row>
    <row r="28" spans="1:2" ht="14.4" x14ac:dyDescent="0.3">
      <c r="A28" s="5" t="s">
        <v>26</v>
      </c>
      <c r="B28" s="66">
        <v>82</v>
      </c>
    </row>
    <row r="29" spans="1:2" ht="14.4" x14ac:dyDescent="0.3">
      <c r="A29" s="5" t="s">
        <v>27</v>
      </c>
      <c r="B29" s="66">
        <v>115</v>
      </c>
    </row>
    <row r="30" spans="1:2" ht="14.4" x14ac:dyDescent="0.3">
      <c r="A30" s="5" t="s">
        <v>28</v>
      </c>
      <c r="B30" s="66">
        <v>749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334</v>
      </c>
    </row>
    <row r="33" spans="1:2" ht="14.4" x14ac:dyDescent="0.3">
      <c r="A33" s="5" t="s">
        <v>31</v>
      </c>
      <c r="B33" s="66">
        <v>1806</v>
      </c>
    </row>
    <row r="34" spans="1:2" ht="14.4" x14ac:dyDescent="0.3">
      <c r="A34" s="5" t="s">
        <v>32</v>
      </c>
      <c r="B34" s="66">
        <v>402</v>
      </c>
    </row>
    <row r="35" spans="1:2" ht="14.4" x14ac:dyDescent="0.3">
      <c r="A35" s="5" t="s">
        <v>33</v>
      </c>
      <c r="B35" s="66">
        <v>2255</v>
      </c>
    </row>
    <row r="36" spans="1:2" ht="14.4" x14ac:dyDescent="0.3">
      <c r="A36" s="5" t="s">
        <v>34</v>
      </c>
      <c r="B36" s="66">
        <v>328</v>
      </c>
    </row>
    <row r="37" spans="1:2" ht="14.4" x14ac:dyDescent="0.3">
      <c r="A37" s="5" t="s">
        <v>35</v>
      </c>
      <c r="B37" s="66">
        <v>1584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263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3782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735</v>
      </c>
    </row>
    <row r="45" spans="1:2" ht="14.4" x14ac:dyDescent="0.3">
      <c r="A45" s="5" t="s">
        <v>43</v>
      </c>
      <c r="B45" s="66">
        <v>249</v>
      </c>
    </row>
    <row r="46" spans="1:2" ht="14.4" x14ac:dyDescent="0.3">
      <c r="A46" s="5" t="s">
        <v>44</v>
      </c>
      <c r="B46" s="66">
        <v>443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324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718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931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360</v>
      </c>
    </row>
    <row r="55" spans="1:2" ht="14.4" x14ac:dyDescent="0.3">
      <c r="A55" s="5" t="s">
        <v>53</v>
      </c>
      <c r="B55" s="66">
        <v>405</v>
      </c>
    </row>
    <row r="56" spans="1:2" ht="14.4" x14ac:dyDescent="0.3">
      <c r="A56" s="5" t="s">
        <v>54</v>
      </c>
      <c r="B56" s="66">
        <v>398</v>
      </c>
    </row>
    <row r="57" spans="1:2" ht="14.4" x14ac:dyDescent="0.3">
      <c r="A57" s="5" t="s">
        <v>55</v>
      </c>
      <c r="B57" s="66">
        <v>172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288</v>
      </c>
    </row>
    <row r="61" spans="1:2" ht="14.4" x14ac:dyDescent="0.3">
      <c r="A61" s="5" t="s">
        <v>59</v>
      </c>
      <c r="B61" s="66">
        <v>6561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124</v>
      </c>
    </row>
    <row r="64" spans="1:2" ht="14.4" x14ac:dyDescent="0.3">
      <c r="A64" s="5" t="s">
        <v>62</v>
      </c>
      <c r="B64" s="66">
        <v>348</v>
      </c>
    </row>
    <row r="65" spans="1:2" ht="14.4" x14ac:dyDescent="0.3">
      <c r="A65" s="5" t="s">
        <v>63</v>
      </c>
      <c r="B65" s="66">
        <v>572</v>
      </c>
    </row>
    <row r="66" spans="1:2" ht="14.4" x14ac:dyDescent="0.3">
      <c r="A66" s="7" t="s">
        <v>64</v>
      </c>
      <c r="B66" s="66">
        <v>1137</v>
      </c>
    </row>
    <row r="67" spans="1:2" ht="14.4" x14ac:dyDescent="0.3">
      <c r="A67" s="5" t="s">
        <v>65</v>
      </c>
      <c r="B67" s="66">
        <v>112</v>
      </c>
    </row>
    <row r="68" spans="1:2" ht="14.4" x14ac:dyDescent="0.3">
      <c r="A68" s="5" t="s">
        <v>66</v>
      </c>
      <c r="B68" s="66">
        <v>1211</v>
      </c>
    </row>
    <row r="69" spans="1:2" ht="14.4" x14ac:dyDescent="0.3">
      <c r="A69" s="5" t="s">
        <v>67</v>
      </c>
      <c r="B69" s="66">
        <v>440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249</v>
      </c>
    </row>
    <row r="72" spans="1:2" ht="14.4" x14ac:dyDescent="0.3">
      <c r="A72" s="5" t="s">
        <v>70</v>
      </c>
      <c r="B72" s="66">
        <v>256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183</v>
      </c>
    </row>
    <row r="75" spans="1:2" ht="14.4" x14ac:dyDescent="0.3">
      <c r="A75" s="5" t="s">
        <v>73</v>
      </c>
      <c r="B75" s="66">
        <v>1264</v>
      </c>
    </row>
    <row r="76" spans="1:2" ht="14.4" x14ac:dyDescent="0.3">
      <c r="A76" s="5" t="s">
        <v>74</v>
      </c>
      <c r="B76" s="66">
        <v>56</v>
      </c>
    </row>
    <row r="77" spans="1:2" ht="14.4" x14ac:dyDescent="0.3">
      <c r="A77" s="5" t="s">
        <v>75</v>
      </c>
      <c r="B77" s="66">
        <v>769</v>
      </c>
    </row>
    <row r="78" spans="1:2" ht="14.4" x14ac:dyDescent="0.3">
      <c r="A78" s="5" t="s">
        <v>76</v>
      </c>
      <c r="B78" s="66">
        <v>342</v>
      </c>
    </row>
    <row r="79" spans="1:2" ht="14.4" x14ac:dyDescent="0.3">
      <c r="A79" s="5" t="s">
        <v>77</v>
      </c>
      <c r="B79" s="66">
        <v>1139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893</v>
      </c>
    </row>
    <row r="82" spans="1:2" ht="14.4" x14ac:dyDescent="0.3">
      <c r="A82" s="5" t="s">
        <v>80</v>
      </c>
      <c r="B82" s="66">
        <v>403</v>
      </c>
    </row>
    <row r="83" spans="1:2" ht="14.4" x14ac:dyDescent="0.3">
      <c r="A83" s="5" t="s">
        <v>81</v>
      </c>
      <c r="B83" s="66">
        <v>404</v>
      </c>
    </row>
    <row r="84" spans="1:2" ht="14.4" x14ac:dyDescent="0.3">
      <c r="A84" s="5" t="s">
        <v>82</v>
      </c>
      <c r="B84" s="66">
        <v>298</v>
      </c>
    </row>
    <row r="85" spans="1:2" ht="14.4" x14ac:dyDescent="0.3">
      <c r="A85" s="5" t="s">
        <v>83</v>
      </c>
      <c r="B85" s="66">
        <v>312</v>
      </c>
    </row>
    <row r="86" spans="1:2" ht="14.4" x14ac:dyDescent="0.3">
      <c r="A86" s="5" t="s">
        <v>84</v>
      </c>
      <c r="B86" s="66">
        <v>205</v>
      </c>
    </row>
    <row r="87" spans="1:2" ht="14.4" x14ac:dyDescent="0.3">
      <c r="A87" s="5" t="s">
        <v>85</v>
      </c>
      <c r="B87" s="66">
        <v>386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833</v>
      </c>
    </row>
    <row r="92" spans="1:2" ht="14.4" x14ac:dyDescent="0.3">
      <c r="A92" s="5" t="s">
        <v>90</v>
      </c>
      <c r="B92" s="66">
        <v>314</v>
      </c>
    </row>
    <row r="93" spans="1:2" ht="14.4" x14ac:dyDescent="0.3">
      <c r="A93" s="5" t="s">
        <v>91</v>
      </c>
      <c r="B93" s="66">
        <v>4096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169</v>
      </c>
    </row>
    <row r="97" spans="1:2" ht="14.4" x14ac:dyDescent="0.3">
      <c r="A97" s="5" t="s">
        <v>95</v>
      </c>
      <c r="B97" s="66">
        <v>815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86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56330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8867187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159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87</v>
      </c>
    </row>
    <row r="7" spans="1:30" x14ac:dyDescent="0.25">
      <c r="A7" s="52" t="s">
        <v>5</v>
      </c>
      <c r="B7" s="53">
        <v>34</v>
      </c>
    </row>
    <row r="8" spans="1:30" x14ac:dyDescent="0.25">
      <c r="A8" s="52" t="s">
        <v>6</v>
      </c>
      <c r="B8" s="53">
        <v>263</v>
      </c>
    </row>
    <row r="9" spans="1:30" x14ac:dyDescent="0.25">
      <c r="A9" s="52" t="s">
        <v>7</v>
      </c>
      <c r="B9" s="53">
        <v>103</v>
      </c>
    </row>
    <row r="10" spans="1:30" x14ac:dyDescent="0.25">
      <c r="A10" s="52" t="s">
        <v>8</v>
      </c>
      <c r="B10" s="53">
        <v>211</v>
      </c>
    </row>
    <row r="11" spans="1:30" x14ac:dyDescent="0.25">
      <c r="A11" s="52" t="s">
        <v>9</v>
      </c>
      <c r="B11" s="53">
        <v>421</v>
      </c>
    </row>
    <row r="12" spans="1:30" x14ac:dyDescent="0.25">
      <c r="A12" s="52" t="s">
        <v>10</v>
      </c>
      <c r="B12" s="53">
        <v>1078</v>
      </c>
    </row>
    <row r="13" spans="1:30" x14ac:dyDescent="0.25">
      <c r="A13" s="52" t="s">
        <v>11</v>
      </c>
      <c r="B13" s="53">
        <v>377</v>
      </c>
    </row>
    <row r="14" spans="1:30" x14ac:dyDescent="0.25">
      <c r="A14" s="52" t="s">
        <v>12</v>
      </c>
      <c r="B14" s="53">
        <v>791</v>
      </c>
    </row>
    <row r="15" spans="1:30" x14ac:dyDescent="0.25">
      <c r="A15" s="52" t="s">
        <v>13</v>
      </c>
      <c r="B15" s="53">
        <v>424</v>
      </c>
    </row>
    <row r="16" spans="1:30" x14ac:dyDescent="0.25">
      <c r="A16" s="52" t="s">
        <v>14</v>
      </c>
      <c r="B16" s="53">
        <v>39</v>
      </c>
    </row>
    <row r="17" spans="1:2" x14ac:dyDescent="0.25">
      <c r="A17" s="52" t="s">
        <v>15</v>
      </c>
      <c r="B17" s="53">
        <v>305</v>
      </c>
    </row>
    <row r="18" spans="1:2" x14ac:dyDescent="0.25">
      <c r="A18" s="52" t="s">
        <v>16</v>
      </c>
      <c r="B18" s="53">
        <v>80</v>
      </c>
    </row>
    <row r="19" spans="1:2" x14ac:dyDescent="0.25">
      <c r="A19" s="52" t="s">
        <v>17</v>
      </c>
      <c r="B19" s="53">
        <v>927</v>
      </c>
    </row>
    <row r="20" spans="1:2" x14ac:dyDescent="0.25">
      <c r="A20" s="52" t="s">
        <v>18</v>
      </c>
      <c r="B20" s="53">
        <v>153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85</v>
      </c>
    </row>
    <row r="23" spans="1:2" x14ac:dyDescent="0.25">
      <c r="A23" s="52" t="s">
        <v>21</v>
      </c>
      <c r="B23" s="53">
        <v>33</v>
      </c>
    </row>
    <row r="24" spans="1:2" x14ac:dyDescent="0.25">
      <c r="A24" s="52" t="s">
        <v>22</v>
      </c>
      <c r="B24" s="53">
        <v>646</v>
      </c>
    </row>
    <row r="25" spans="1:2" x14ac:dyDescent="0.25">
      <c r="A25" s="52" t="s">
        <v>23</v>
      </c>
      <c r="B25" s="53">
        <v>354</v>
      </c>
    </row>
    <row r="26" spans="1:2" x14ac:dyDescent="0.25">
      <c r="A26" s="52" t="s">
        <v>24</v>
      </c>
      <c r="B26" s="53">
        <v>401</v>
      </c>
    </row>
    <row r="27" spans="1:2" x14ac:dyDescent="0.25">
      <c r="A27" s="52" t="s">
        <v>25</v>
      </c>
      <c r="B27" s="53">
        <v>1577</v>
      </c>
    </row>
    <row r="28" spans="1:2" x14ac:dyDescent="0.25">
      <c r="A28" s="52" t="s">
        <v>26</v>
      </c>
      <c r="B28" s="53">
        <v>66</v>
      </c>
    </row>
    <row r="29" spans="1:2" x14ac:dyDescent="0.25">
      <c r="A29" s="52" t="s">
        <v>27</v>
      </c>
      <c r="B29" s="53">
        <v>117</v>
      </c>
    </row>
    <row r="30" spans="1:2" x14ac:dyDescent="0.25">
      <c r="A30" s="52" t="s">
        <v>28</v>
      </c>
      <c r="B30" s="53">
        <v>797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1158</v>
      </c>
    </row>
    <row r="34" spans="1:2" x14ac:dyDescent="0.25">
      <c r="A34" s="52" t="s">
        <v>32</v>
      </c>
      <c r="B34" s="53">
        <v>440</v>
      </c>
    </row>
    <row r="35" spans="1:2" x14ac:dyDescent="0.25">
      <c r="A35" s="52" t="s">
        <v>33</v>
      </c>
      <c r="B35" s="53">
        <v>1488</v>
      </c>
    </row>
    <row r="36" spans="1:2" x14ac:dyDescent="0.25">
      <c r="A36" s="52" t="s">
        <v>34</v>
      </c>
      <c r="B36" s="53">
        <v>272</v>
      </c>
    </row>
    <row r="37" spans="1:2" x14ac:dyDescent="0.25">
      <c r="A37" s="52" t="s">
        <v>35</v>
      </c>
      <c r="B37" s="53">
        <v>1193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40</v>
      </c>
    </row>
    <row r="40" spans="1:2" x14ac:dyDescent="0.25">
      <c r="A40" s="52" t="s">
        <v>38</v>
      </c>
      <c r="B40" s="53">
        <v>224</v>
      </c>
    </row>
    <row r="41" spans="1:2" x14ac:dyDescent="0.25">
      <c r="A41" s="52" t="s">
        <v>39</v>
      </c>
      <c r="B41" s="53">
        <v>93</v>
      </c>
    </row>
    <row r="42" spans="1:2" x14ac:dyDescent="0.25">
      <c r="A42" s="52" t="s">
        <v>40</v>
      </c>
      <c r="B42" s="53">
        <v>2660</v>
      </c>
    </row>
    <row r="43" spans="1:2" x14ac:dyDescent="0.25">
      <c r="A43" s="52" t="s">
        <v>41</v>
      </c>
      <c r="B43" s="53">
        <v>391</v>
      </c>
    </row>
    <row r="44" spans="1:2" x14ac:dyDescent="0.25">
      <c r="A44" s="52" t="s">
        <v>42</v>
      </c>
      <c r="B44" s="53">
        <v>595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322</v>
      </c>
    </row>
    <row r="47" spans="1:2" x14ac:dyDescent="0.25">
      <c r="A47" s="52" t="s">
        <v>45</v>
      </c>
      <c r="B47" s="53">
        <v>156</v>
      </c>
    </row>
    <row r="48" spans="1:2" x14ac:dyDescent="0.25">
      <c r="A48" s="52" t="s">
        <v>46</v>
      </c>
      <c r="B48" s="53">
        <v>227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471</v>
      </c>
    </row>
    <row r="51" spans="1:2" x14ac:dyDescent="0.25">
      <c r="A51" s="52" t="s">
        <v>49</v>
      </c>
      <c r="B51" s="53">
        <v>131</v>
      </c>
    </row>
    <row r="52" spans="1:2" x14ac:dyDescent="0.25">
      <c r="A52" s="52" t="s">
        <v>50</v>
      </c>
      <c r="B52" s="53">
        <v>536</v>
      </c>
    </row>
    <row r="53" spans="1:2" x14ac:dyDescent="0.25">
      <c r="A53" s="52" t="s">
        <v>51</v>
      </c>
      <c r="B53" s="53">
        <v>50</v>
      </c>
    </row>
    <row r="54" spans="1:2" x14ac:dyDescent="0.25">
      <c r="A54" s="52" t="s">
        <v>52</v>
      </c>
      <c r="B54" s="53">
        <v>221</v>
      </c>
    </row>
    <row r="55" spans="1:2" x14ac:dyDescent="0.25">
      <c r="A55" s="52" t="s">
        <v>53</v>
      </c>
      <c r="B55" s="53">
        <v>582</v>
      </c>
    </row>
    <row r="56" spans="1:2" x14ac:dyDescent="0.25">
      <c r="A56" s="52" t="s">
        <v>54</v>
      </c>
      <c r="B56" s="53">
        <v>294</v>
      </c>
    </row>
    <row r="57" spans="1:2" x14ac:dyDescent="0.25">
      <c r="A57" s="52" t="s">
        <v>55</v>
      </c>
      <c r="B57" s="53">
        <v>140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147</v>
      </c>
    </row>
    <row r="60" spans="1:2" x14ac:dyDescent="0.25">
      <c r="A60" s="52" t="s">
        <v>58</v>
      </c>
      <c r="B60" s="53">
        <v>211</v>
      </c>
    </row>
    <row r="61" spans="1:2" x14ac:dyDescent="0.25">
      <c r="A61" s="52" t="s">
        <v>59</v>
      </c>
      <c r="B61" s="53">
        <v>4149</v>
      </c>
    </row>
    <row r="62" spans="1:2" x14ac:dyDescent="0.25">
      <c r="A62" s="52" t="s">
        <v>60</v>
      </c>
      <c r="B62" s="53">
        <v>37</v>
      </c>
    </row>
    <row r="63" spans="1:2" x14ac:dyDescent="0.25">
      <c r="A63" s="52" t="s">
        <v>61</v>
      </c>
      <c r="B63" s="53">
        <v>158</v>
      </c>
    </row>
    <row r="64" spans="1:2" x14ac:dyDescent="0.25">
      <c r="A64" s="52" t="s">
        <v>62</v>
      </c>
      <c r="B64" s="53">
        <v>273</v>
      </c>
    </row>
    <row r="65" spans="1:2" x14ac:dyDescent="0.25">
      <c r="A65" s="52" t="s">
        <v>63</v>
      </c>
      <c r="B65" s="53">
        <v>463</v>
      </c>
    </row>
    <row r="66" spans="1:2" x14ac:dyDescent="0.25">
      <c r="A66" s="52" t="s">
        <v>64</v>
      </c>
      <c r="B66" s="53">
        <v>793</v>
      </c>
    </row>
    <row r="67" spans="1:2" x14ac:dyDescent="0.25">
      <c r="A67" s="52" t="s">
        <v>65</v>
      </c>
      <c r="B67" s="53">
        <v>168</v>
      </c>
    </row>
    <row r="68" spans="1:2" x14ac:dyDescent="0.25">
      <c r="A68" s="52" t="s">
        <v>66</v>
      </c>
      <c r="B68" s="53">
        <v>623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55</v>
      </c>
    </row>
    <row r="71" spans="1:2" x14ac:dyDescent="0.25">
      <c r="A71" s="52" t="s">
        <v>69</v>
      </c>
      <c r="B71" s="53">
        <v>237</v>
      </c>
    </row>
    <row r="72" spans="1:2" x14ac:dyDescent="0.25">
      <c r="A72" s="52" t="s">
        <v>70</v>
      </c>
      <c r="B72" s="53">
        <v>213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197</v>
      </c>
    </row>
    <row r="75" spans="1:2" x14ac:dyDescent="0.25">
      <c r="A75" s="52" t="s">
        <v>73</v>
      </c>
      <c r="B75" s="53">
        <v>862</v>
      </c>
    </row>
    <row r="76" spans="1:2" x14ac:dyDescent="0.25">
      <c r="A76" s="52" t="s">
        <v>74</v>
      </c>
      <c r="B76" s="53">
        <v>59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1087</v>
      </c>
    </row>
    <row r="80" spans="1:2" x14ac:dyDescent="0.25">
      <c r="A80" s="52" t="s">
        <v>78</v>
      </c>
      <c r="B80" s="53">
        <v>403</v>
      </c>
    </row>
    <row r="81" spans="1:2" x14ac:dyDescent="0.25">
      <c r="A81" s="52" t="s">
        <v>79</v>
      </c>
      <c r="B81" s="53">
        <v>733</v>
      </c>
    </row>
    <row r="82" spans="1:2" x14ac:dyDescent="0.25">
      <c r="A82" s="52" t="s">
        <v>80</v>
      </c>
      <c r="B82" s="53">
        <v>320</v>
      </c>
    </row>
    <row r="83" spans="1:2" x14ac:dyDescent="0.25">
      <c r="A83" s="52" t="s">
        <v>81</v>
      </c>
      <c r="B83" s="53">
        <v>285</v>
      </c>
    </row>
    <row r="84" spans="1:2" x14ac:dyDescent="0.25">
      <c r="A84" s="52" t="s">
        <v>82</v>
      </c>
      <c r="B84" s="53">
        <v>204</v>
      </c>
    </row>
    <row r="85" spans="1:2" x14ac:dyDescent="0.25">
      <c r="A85" s="52" t="s">
        <v>83</v>
      </c>
      <c r="B85" s="53">
        <v>258</v>
      </c>
    </row>
    <row r="86" spans="1:2" x14ac:dyDescent="0.25">
      <c r="A86" s="52" t="s">
        <v>84</v>
      </c>
      <c r="B86" s="53">
        <v>184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73</v>
      </c>
    </row>
    <row r="89" spans="1:2" x14ac:dyDescent="0.25">
      <c r="A89" s="52" t="s">
        <v>87</v>
      </c>
      <c r="B89" s="53">
        <v>103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580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1986</v>
      </c>
    </row>
    <row r="94" spans="1:2" x14ac:dyDescent="0.25">
      <c r="A94" s="52" t="s">
        <v>92</v>
      </c>
      <c r="B94" s="53">
        <v>115</v>
      </c>
    </row>
    <row r="95" spans="1:2" x14ac:dyDescent="0.25">
      <c r="A95" s="52" t="s">
        <v>93</v>
      </c>
      <c r="B95" s="53">
        <v>60</v>
      </c>
    </row>
    <row r="96" spans="1:2" x14ac:dyDescent="0.25">
      <c r="A96" s="52" t="s">
        <v>94</v>
      </c>
      <c r="B96" s="53">
        <v>106</v>
      </c>
    </row>
    <row r="97" spans="1:2" x14ac:dyDescent="0.25">
      <c r="A97" s="52" t="s">
        <v>95</v>
      </c>
      <c r="B97" s="53">
        <v>553</v>
      </c>
    </row>
    <row r="98" spans="1:2" x14ac:dyDescent="0.25">
      <c r="A98" s="52" t="s">
        <v>96</v>
      </c>
      <c r="B98" s="53">
        <v>237</v>
      </c>
    </row>
    <row r="99" spans="1:2" x14ac:dyDescent="0.25">
      <c r="A99" s="52" t="s">
        <v>97</v>
      </c>
      <c r="B99" s="53">
        <v>515</v>
      </c>
    </row>
    <row r="100" spans="1:2" x14ac:dyDescent="0.25">
      <c r="A100" s="52" t="s">
        <v>98</v>
      </c>
      <c r="B100" s="53">
        <v>144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31799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151</v>
      </c>
    </row>
    <row r="4" spans="1:29" x14ac:dyDescent="0.25">
      <c r="A4" s="52" t="s">
        <v>2</v>
      </c>
      <c r="B4" s="53">
        <v>26</v>
      </c>
    </row>
    <row r="5" spans="1:29" x14ac:dyDescent="0.25">
      <c r="A5" s="52" t="s">
        <v>3</v>
      </c>
      <c r="B5" s="53">
        <v>128</v>
      </c>
    </row>
    <row r="6" spans="1:29" x14ac:dyDescent="0.25">
      <c r="A6" s="52" t="s">
        <v>4</v>
      </c>
      <c r="B6" s="53">
        <v>62</v>
      </c>
    </row>
    <row r="7" spans="1:29" x14ac:dyDescent="0.25">
      <c r="A7" s="52" t="s">
        <v>5</v>
      </c>
      <c r="B7" s="53">
        <v>41</v>
      </c>
    </row>
    <row r="8" spans="1:29" x14ac:dyDescent="0.25">
      <c r="A8" s="52" t="s">
        <v>6</v>
      </c>
      <c r="B8" s="53">
        <v>237</v>
      </c>
    </row>
    <row r="9" spans="1:29" x14ac:dyDescent="0.25">
      <c r="A9" s="52" t="s">
        <v>7</v>
      </c>
      <c r="B9" s="53">
        <v>122</v>
      </c>
    </row>
    <row r="10" spans="1:29" x14ac:dyDescent="0.25">
      <c r="A10" s="52" t="s">
        <v>8</v>
      </c>
      <c r="B10" s="53">
        <v>184</v>
      </c>
    </row>
    <row r="11" spans="1:29" x14ac:dyDescent="0.25">
      <c r="A11" s="52" t="s">
        <v>9</v>
      </c>
      <c r="B11" s="53">
        <v>321</v>
      </c>
    </row>
    <row r="12" spans="1:29" x14ac:dyDescent="0.25">
      <c r="A12" s="52" t="s">
        <v>10</v>
      </c>
      <c r="B12" s="53">
        <v>880</v>
      </c>
    </row>
    <row r="13" spans="1:29" x14ac:dyDescent="0.25">
      <c r="A13" s="52" t="s">
        <v>11</v>
      </c>
      <c r="B13" s="53">
        <v>319</v>
      </c>
    </row>
    <row r="14" spans="1:29" x14ac:dyDescent="0.25">
      <c r="A14" s="52" t="s">
        <v>12</v>
      </c>
      <c r="B14" s="53">
        <v>661</v>
      </c>
    </row>
    <row r="15" spans="1:29" x14ac:dyDescent="0.25">
      <c r="A15" s="52" t="s">
        <v>13</v>
      </c>
      <c r="B15" s="53">
        <v>360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262</v>
      </c>
    </row>
    <row r="18" spans="1:2" x14ac:dyDescent="0.25">
      <c r="A18" s="52" t="s">
        <v>16</v>
      </c>
      <c r="B18" s="53">
        <v>68</v>
      </c>
    </row>
    <row r="19" spans="1:2" x14ac:dyDescent="0.25">
      <c r="A19" s="52" t="s">
        <v>17</v>
      </c>
      <c r="B19" s="53">
        <v>743</v>
      </c>
    </row>
    <row r="20" spans="1:2" x14ac:dyDescent="0.25">
      <c r="A20" s="52" t="s">
        <v>18</v>
      </c>
      <c r="B20" s="53">
        <v>131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66</v>
      </c>
    </row>
    <row r="23" spans="1:2" x14ac:dyDescent="0.25">
      <c r="A23" s="52" t="s">
        <v>21</v>
      </c>
      <c r="B23" s="53">
        <v>32</v>
      </c>
    </row>
    <row r="24" spans="1:2" x14ac:dyDescent="0.25">
      <c r="A24" s="52" t="s">
        <v>22</v>
      </c>
      <c r="B24" s="53">
        <v>543</v>
      </c>
    </row>
    <row r="25" spans="1:2" x14ac:dyDescent="0.25">
      <c r="A25" s="52" t="s">
        <v>23</v>
      </c>
      <c r="B25" s="53">
        <v>315</v>
      </c>
    </row>
    <row r="26" spans="1:2" x14ac:dyDescent="0.25">
      <c r="A26" s="52" t="s">
        <v>24</v>
      </c>
      <c r="B26" s="53">
        <v>403</v>
      </c>
    </row>
    <row r="27" spans="1:2" x14ac:dyDescent="0.25">
      <c r="A27" s="52" t="s">
        <v>25</v>
      </c>
      <c r="B27" s="53">
        <v>1492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75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94</v>
      </c>
    </row>
    <row r="32" spans="1:2" x14ac:dyDescent="0.25">
      <c r="A32" s="52" t="s">
        <v>30</v>
      </c>
      <c r="B32" s="53">
        <v>267</v>
      </c>
    </row>
    <row r="33" spans="1:2" x14ac:dyDescent="0.25">
      <c r="A33" s="52" t="s">
        <v>31</v>
      </c>
      <c r="B33" s="53">
        <v>1014</v>
      </c>
    </row>
    <row r="34" spans="1:2" x14ac:dyDescent="0.25">
      <c r="A34" s="52" t="s">
        <v>32</v>
      </c>
      <c r="B34" s="53">
        <v>391</v>
      </c>
    </row>
    <row r="35" spans="1:2" x14ac:dyDescent="0.25">
      <c r="A35" s="52" t="s">
        <v>33</v>
      </c>
      <c r="B35" s="53">
        <v>1323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973</v>
      </c>
    </row>
    <row r="38" spans="1:2" x14ac:dyDescent="0.25">
      <c r="A38" s="52" t="s">
        <v>36</v>
      </c>
      <c r="B38" s="53">
        <v>40</v>
      </c>
    </row>
    <row r="39" spans="1:2" x14ac:dyDescent="0.25">
      <c r="A39" s="52" t="s">
        <v>37</v>
      </c>
      <c r="B39" s="53">
        <v>29</v>
      </c>
    </row>
    <row r="40" spans="1:2" x14ac:dyDescent="0.25">
      <c r="A40" s="52" t="s">
        <v>38</v>
      </c>
      <c r="B40" s="53">
        <v>199</v>
      </c>
    </row>
    <row r="41" spans="1:2" x14ac:dyDescent="0.25">
      <c r="A41" s="52" t="s">
        <v>39</v>
      </c>
      <c r="B41" s="53">
        <v>85</v>
      </c>
    </row>
    <row r="42" spans="1:2" x14ac:dyDescent="0.25">
      <c r="A42" s="52" t="s">
        <v>40</v>
      </c>
      <c r="B42" s="53">
        <v>2298</v>
      </c>
    </row>
    <row r="43" spans="1:2" x14ac:dyDescent="0.25">
      <c r="A43" s="52" t="s">
        <v>41</v>
      </c>
      <c r="B43" s="53">
        <v>348</v>
      </c>
    </row>
    <row r="44" spans="1:2" x14ac:dyDescent="0.25">
      <c r="A44" s="52" t="s">
        <v>42</v>
      </c>
      <c r="B44" s="53">
        <v>562</v>
      </c>
    </row>
    <row r="45" spans="1:2" x14ac:dyDescent="0.25">
      <c r="A45" s="52" t="s">
        <v>43</v>
      </c>
      <c r="B45" s="53">
        <v>215</v>
      </c>
    </row>
    <row r="46" spans="1:2" x14ac:dyDescent="0.25">
      <c r="A46" s="52" t="s">
        <v>44</v>
      </c>
      <c r="B46" s="53">
        <v>263</v>
      </c>
    </row>
    <row r="47" spans="1:2" x14ac:dyDescent="0.25">
      <c r="A47" s="52" t="s">
        <v>45</v>
      </c>
      <c r="B47" s="53">
        <v>143</v>
      </c>
    </row>
    <row r="48" spans="1:2" x14ac:dyDescent="0.25">
      <c r="A48" s="52" t="s">
        <v>46</v>
      </c>
      <c r="B48" s="53">
        <v>178</v>
      </c>
    </row>
    <row r="49" spans="1:2" x14ac:dyDescent="0.25">
      <c r="A49" s="52" t="s">
        <v>47</v>
      </c>
      <c r="B49" s="53">
        <v>9</v>
      </c>
    </row>
    <row r="50" spans="1:2" x14ac:dyDescent="0.25">
      <c r="A50" s="52" t="s">
        <v>48</v>
      </c>
      <c r="B50" s="53">
        <v>405</v>
      </c>
    </row>
    <row r="51" spans="1:2" x14ac:dyDescent="0.25">
      <c r="A51" s="52" t="s">
        <v>49</v>
      </c>
      <c r="B51" s="53">
        <v>125</v>
      </c>
    </row>
    <row r="52" spans="1:2" x14ac:dyDescent="0.25">
      <c r="A52" s="52" t="s">
        <v>50</v>
      </c>
      <c r="B52" s="53">
        <v>473</v>
      </c>
    </row>
    <row r="53" spans="1:2" x14ac:dyDescent="0.25">
      <c r="A53" s="52" t="s">
        <v>51</v>
      </c>
      <c r="B53" s="53">
        <v>43</v>
      </c>
    </row>
    <row r="54" spans="1:2" x14ac:dyDescent="0.25">
      <c r="A54" s="52" t="s">
        <v>52</v>
      </c>
      <c r="B54" s="53">
        <v>219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272</v>
      </c>
    </row>
    <row r="57" spans="1:2" x14ac:dyDescent="0.25">
      <c r="A57" s="52" t="s">
        <v>55</v>
      </c>
      <c r="B57" s="53">
        <v>126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138</v>
      </c>
    </row>
    <row r="60" spans="1:2" x14ac:dyDescent="0.25">
      <c r="A60" s="52" t="s">
        <v>58</v>
      </c>
      <c r="B60" s="53">
        <v>194</v>
      </c>
    </row>
    <row r="61" spans="1:2" x14ac:dyDescent="0.25">
      <c r="A61" s="52" t="s">
        <v>59</v>
      </c>
      <c r="B61" s="53">
        <v>3625</v>
      </c>
    </row>
    <row r="62" spans="1:2" x14ac:dyDescent="0.25">
      <c r="A62" s="52" t="s">
        <v>60</v>
      </c>
      <c r="B62" s="53">
        <v>22</v>
      </c>
    </row>
    <row r="63" spans="1:2" x14ac:dyDescent="0.25">
      <c r="A63" s="52" t="s">
        <v>61</v>
      </c>
      <c r="B63" s="53">
        <v>118</v>
      </c>
    </row>
    <row r="64" spans="1:2" x14ac:dyDescent="0.25">
      <c r="A64" s="52" t="s">
        <v>62</v>
      </c>
      <c r="B64" s="53">
        <v>269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669</v>
      </c>
    </row>
    <row r="67" spans="1:2" x14ac:dyDescent="0.25">
      <c r="A67" s="52" t="s">
        <v>65</v>
      </c>
      <c r="B67" s="53">
        <v>127</v>
      </c>
    </row>
    <row r="68" spans="1:2" x14ac:dyDescent="0.25">
      <c r="A68" s="52" t="s">
        <v>66</v>
      </c>
      <c r="B68" s="53">
        <v>582</v>
      </c>
    </row>
    <row r="69" spans="1:2" x14ac:dyDescent="0.25">
      <c r="A69" s="52" t="s">
        <v>67</v>
      </c>
      <c r="B69" s="53">
        <v>312</v>
      </c>
    </row>
    <row r="70" spans="1:2" x14ac:dyDescent="0.25">
      <c r="A70" s="52" t="s">
        <v>68</v>
      </c>
      <c r="B70" s="53">
        <v>56</v>
      </c>
    </row>
    <row r="71" spans="1:2" x14ac:dyDescent="0.25">
      <c r="A71" s="52" t="s">
        <v>69</v>
      </c>
      <c r="B71" s="53">
        <v>196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660</v>
      </c>
    </row>
    <row r="76" spans="1:2" x14ac:dyDescent="0.25">
      <c r="A76" s="52" t="s">
        <v>74</v>
      </c>
      <c r="B76" s="53">
        <v>56</v>
      </c>
    </row>
    <row r="77" spans="1:2" x14ac:dyDescent="0.25">
      <c r="A77" s="52" t="s">
        <v>75</v>
      </c>
      <c r="B77" s="53">
        <v>661</v>
      </c>
    </row>
    <row r="78" spans="1:2" x14ac:dyDescent="0.25">
      <c r="A78" s="52" t="s">
        <v>76</v>
      </c>
      <c r="B78" s="53">
        <v>317</v>
      </c>
    </row>
    <row r="79" spans="1:2" x14ac:dyDescent="0.25">
      <c r="A79" s="52" t="s">
        <v>77</v>
      </c>
      <c r="B79" s="53">
        <v>994</v>
      </c>
    </row>
    <row r="80" spans="1:2" x14ac:dyDescent="0.25">
      <c r="A80" s="52" t="s">
        <v>78</v>
      </c>
      <c r="B80" s="53">
        <v>353</v>
      </c>
    </row>
    <row r="81" spans="1:2" x14ac:dyDescent="0.25">
      <c r="A81" s="52" t="s">
        <v>79</v>
      </c>
      <c r="B81" s="53">
        <v>605</v>
      </c>
    </row>
    <row r="82" spans="1:2" x14ac:dyDescent="0.25">
      <c r="A82" s="52" t="s">
        <v>80</v>
      </c>
      <c r="B82" s="53">
        <v>239</v>
      </c>
    </row>
    <row r="83" spans="1:2" x14ac:dyDescent="0.25">
      <c r="A83" s="52" t="s">
        <v>81</v>
      </c>
      <c r="B83" s="53">
        <v>229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249</v>
      </c>
    </row>
    <row r="86" spans="1:2" x14ac:dyDescent="0.25">
      <c r="A86" s="52" t="s">
        <v>84</v>
      </c>
      <c r="B86" s="53">
        <v>170</v>
      </c>
    </row>
    <row r="87" spans="1:2" x14ac:dyDescent="0.25">
      <c r="A87" s="52" t="s">
        <v>85</v>
      </c>
      <c r="B87" s="53">
        <v>286</v>
      </c>
    </row>
    <row r="88" spans="1:2" x14ac:dyDescent="0.25">
      <c r="A88" s="52" t="s">
        <v>86</v>
      </c>
      <c r="B88" s="53">
        <v>63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528</v>
      </c>
    </row>
    <row r="92" spans="1:2" x14ac:dyDescent="0.25">
      <c r="A92" s="52" t="s">
        <v>90</v>
      </c>
      <c r="B92" s="53">
        <v>281</v>
      </c>
    </row>
    <row r="93" spans="1:2" x14ac:dyDescent="0.25">
      <c r="A93" s="52" t="s">
        <v>91</v>
      </c>
      <c r="B93" s="53">
        <v>1632</v>
      </c>
    </row>
    <row r="94" spans="1:2" x14ac:dyDescent="0.25">
      <c r="A94" s="52" t="s">
        <v>92</v>
      </c>
      <c r="B94" s="53">
        <v>88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489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438</v>
      </c>
    </row>
    <row r="100" spans="1:2" x14ac:dyDescent="0.25">
      <c r="A100" s="52" t="s">
        <v>98</v>
      </c>
      <c r="B100" s="53">
        <v>112</v>
      </c>
    </row>
    <row r="101" spans="1:2" x14ac:dyDescent="0.25">
      <c r="A101" s="52" t="s">
        <v>99</v>
      </c>
      <c r="B101" s="53">
        <v>48</v>
      </c>
    </row>
    <row r="102" spans="1:2" x14ac:dyDescent="0.25">
      <c r="A102" s="54" t="s">
        <v>101</v>
      </c>
      <c r="B102" s="55">
        <v>36288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0" customWidth="1"/>
    <col min="2" max="2" width="12.109375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136</v>
      </c>
    </row>
    <row r="4" spans="1:30" x14ac:dyDescent="0.25">
      <c r="A4" s="52" t="s">
        <v>2</v>
      </c>
      <c r="B4" s="53">
        <v>52</v>
      </c>
    </row>
    <row r="5" spans="1:30" x14ac:dyDescent="0.25">
      <c r="A5" s="52" t="s">
        <v>3</v>
      </c>
      <c r="B5" s="53">
        <v>170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36</v>
      </c>
    </row>
    <row r="8" spans="1:30" x14ac:dyDescent="0.25">
      <c r="A8" s="52" t="s">
        <v>6</v>
      </c>
      <c r="B8" s="53">
        <v>259</v>
      </c>
    </row>
    <row r="9" spans="1:30" x14ac:dyDescent="0.25">
      <c r="A9" s="52" t="s">
        <v>7</v>
      </c>
      <c r="B9" s="53">
        <v>159</v>
      </c>
    </row>
    <row r="10" spans="1:30" x14ac:dyDescent="0.25">
      <c r="A10" s="52" t="s">
        <v>8</v>
      </c>
      <c r="B10" s="53">
        <v>209</v>
      </c>
    </row>
    <row r="11" spans="1:30" x14ac:dyDescent="0.25">
      <c r="A11" s="52" t="s">
        <v>9</v>
      </c>
      <c r="B11" s="53">
        <v>404</v>
      </c>
    </row>
    <row r="12" spans="1:30" x14ac:dyDescent="0.25">
      <c r="A12" s="52" t="s">
        <v>10</v>
      </c>
      <c r="B12" s="53">
        <v>1016</v>
      </c>
    </row>
    <row r="13" spans="1:30" x14ac:dyDescent="0.25">
      <c r="A13" s="52" t="s">
        <v>11</v>
      </c>
      <c r="B13" s="53">
        <v>357</v>
      </c>
    </row>
    <row r="14" spans="1:30" x14ac:dyDescent="0.25">
      <c r="A14" s="52" t="s">
        <v>12</v>
      </c>
      <c r="B14" s="53">
        <v>747</v>
      </c>
    </row>
    <row r="15" spans="1:30" x14ac:dyDescent="0.25">
      <c r="A15" s="52" t="s">
        <v>13</v>
      </c>
      <c r="B15" s="53">
        <v>372</v>
      </c>
    </row>
    <row r="16" spans="1:30" x14ac:dyDescent="0.25">
      <c r="A16" s="52" t="s">
        <v>14</v>
      </c>
      <c r="B16" s="53">
        <v>38</v>
      </c>
    </row>
    <row r="17" spans="1:2" x14ac:dyDescent="0.25">
      <c r="A17" s="52" t="s">
        <v>15</v>
      </c>
      <c r="B17" s="53">
        <v>291</v>
      </c>
    </row>
    <row r="18" spans="1:2" x14ac:dyDescent="0.25">
      <c r="A18" s="52" t="s">
        <v>16</v>
      </c>
      <c r="B18" s="53">
        <v>83</v>
      </c>
    </row>
    <row r="19" spans="1:2" x14ac:dyDescent="0.25">
      <c r="A19" s="52" t="s">
        <v>17</v>
      </c>
      <c r="B19" s="53">
        <v>854</v>
      </c>
    </row>
    <row r="20" spans="1:2" x14ac:dyDescent="0.25">
      <c r="A20" s="52" t="s">
        <v>18</v>
      </c>
      <c r="B20" s="53">
        <v>150</v>
      </c>
    </row>
    <row r="21" spans="1:2" x14ac:dyDescent="0.25">
      <c r="A21" s="52" t="s">
        <v>19</v>
      </c>
      <c r="B21" s="53">
        <v>101</v>
      </c>
    </row>
    <row r="22" spans="1:2" x14ac:dyDescent="0.25">
      <c r="A22" s="52" t="s">
        <v>20</v>
      </c>
      <c r="B22" s="53">
        <v>68</v>
      </c>
    </row>
    <row r="23" spans="1:2" x14ac:dyDescent="0.25">
      <c r="A23" s="52" t="s">
        <v>21</v>
      </c>
      <c r="B23" s="53">
        <v>44</v>
      </c>
    </row>
    <row r="24" spans="1:2" x14ac:dyDescent="0.25">
      <c r="A24" s="52" t="s">
        <v>22</v>
      </c>
      <c r="B24" s="53">
        <v>632</v>
      </c>
    </row>
    <row r="25" spans="1:2" x14ac:dyDescent="0.25">
      <c r="A25" s="52" t="s">
        <v>23</v>
      </c>
      <c r="B25" s="53">
        <v>341</v>
      </c>
    </row>
    <row r="26" spans="1:2" x14ac:dyDescent="0.25">
      <c r="A26" s="52" t="s">
        <v>24</v>
      </c>
      <c r="B26" s="53">
        <v>425</v>
      </c>
    </row>
    <row r="27" spans="1:2" x14ac:dyDescent="0.25">
      <c r="A27" s="52" t="s">
        <v>25</v>
      </c>
      <c r="B27" s="53">
        <v>1704</v>
      </c>
    </row>
    <row r="28" spans="1:2" x14ac:dyDescent="0.25">
      <c r="A28" s="52" t="s">
        <v>26</v>
      </c>
      <c r="B28" s="53">
        <v>68</v>
      </c>
    </row>
    <row r="29" spans="1:2" x14ac:dyDescent="0.25">
      <c r="A29" s="52" t="s">
        <v>27</v>
      </c>
      <c r="B29" s="53">
        <v>96</v>
      </c>
    </row>
    <row r="30" spans="1:2" x14ac:dyDescent="0.25">
      <c r="A30" s="52" t="s">
        <v>28</v>
      </c>
      <c r="B30" s="53">
        <v>815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269</v>
      </c>
    </row>
    <row r="33" spans="1:2" x14ac:dyDescent="0.25">
      <c r="A33" s="52" t="s">
        <v>31</v>
      </c>
      <c r="B33" s="53">
        <v>1152</v>
      </c>
    </row>
    <row r="34" spans="1:2" x14ac:dyDescent="0.25">
      <c r="A34" s="52" t="s">
        <v>32</v>
      </c>
      <c r="B34" s="53">
        <v>419</v>
      </c>
    </row>
    <row r="35" spans="1:2" x14ac:dyDescent="0.25">
      <c r="A35" s="52" t="s">
        <v>33</v>
      </c>
      <c r="B35" s="53">
        <v>1498</v>
      </c>
    </row>
    <row r="36" spans="1:2" x14ac:dyDescent="0.25">
      <c r="A36" s="52" t="s">
        <v>34</v>
      </c>
      <c r="B36" s="53">
        <v>247</v>
      </c>
    </row>
    <row r="37" spans="1:2" x14ac:dyDescent="0.25">
      <c r="A37" s="52" t="s">
        <v>35</v>
      </c>
      <c r="B37" s="53">
        <v>1131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41</v>
      </c>
    </row>
    <row r="40" spans="1:2" x14ac:dyDescent="0.25">
      <c r="A40" s="52" t="s">
        <v>38</v>
      </c>
      <c r="B40" s="53">
        <v>258</v>
      </c>
    </row>
    <row r="41" spans="1:2" x14ac:dyDescent="0.25">
      <c r="A41" s="52" t="s">
        <v>39</v>
      </c>
      <c r="B41" s="53">
        <v>112</v>
      </c>
    </row>
    <row r="42" spans="1:2" x14ac:dyDescent="0.25">
      <c r="A42" s="52" t="s">
        <v>40</v>
      </c>
      <c r="B42" s="53">
        <v>2736</v>
      </c>
    </row>
    <row r="43" spans="1:2" x14ac:dyDescent="0.25">
      <c r="A43" s="52" t="s">
        <v>41</v>
      </c>
      <c r="B43" s="53">
        <v>357</v>
      </c>
    </row>
    <row r="44" spans="1:2" x14ac:dyDescent="0.25">
      <c r="A44" s="52" t="s">
        <v>42</v>
      </c>
      <c r="B44" s="53">
        <v>583</v>
      </c>
    </row>
    <row r="45" spans="1:2" x14ac:dyDescent="0.25">
      <c r="A45" s="52" t="s">
        <v>43</v>
      </c>
      <c r="B45" s="53">
        <v>220</v>
      </c>
    </row>
    <row r="46" spans="1:2" x14ac:dyDescent="0.25">
      <c r="A46" s="52" t="s">
        <v>44</v>
      </c>
      <c r="B46" s="53">
        <v>339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240</v>
      </c>
    </row>
    <row r="49" spans="1:2" x14ac:dyDescent="0.25">
      <c r="A49" s="52" t="s">
        <v>47</v>
      </c>
      <c r="B49" s="53">
        <v>27</v>
      </c>
    </row>
    <row r="50" spans="1:2" x14ac:dyDescent="0.25">
      <c r="A50" s="52" t="s">
        <v>48</v>
      </c>
      <c r="B50" s="53">
        <v>466</v>
      </c>
    </row>
    <row r="51" spans="1:2" x14ac:dyDescent="0.25">
      <c r="A51" s="52" t="s">
        <v>49</v>
      </c>
      <c r="B51" s="53">
        <v>114</v>
      </c>
    </row>
    <row r="52" spans="1:2" x14ac:dyDescent="0.25">
      <c r="A52" s="52" t="s">
        <v>50</v>
      </c>
      <c r="B52" s="53">
        <v>555</v>
      </c>
    </row>
    <row r="53" spans="1:2" x14ac:dyDescent="0.25">
      <c r="A53" s="52" t="s">
        <v>51</v>
      </c>
      <c r="B53" s="53">
        <v>60</v>
      </c>
    </row>
    <row r="54" spans="1:2" x14ac:dyDescent="0.25">
      <c r="A54" s="52" t="s">
        <v>52</v>
      </c>
      <c r="B54" s="53">
        <v>270</v>
      </c>
    </row>
    <row r="55" spans="1:2" x14ac:dyDescent="0.25">
      <c r="A55" s="52" t="s">
        <v>53</v>
      </c>
      <c r="B55" s="53">
        <v>578</v>
      </c>
    </row>
    <row r="56" spans="1:2" x14ac:dyDescent="0.25">
      <c r="A56" s="52" t="s">
        <v>54</v>
      </c>
      <c r="B56" s="53">
        <v>280</v>
      </c>
    </row>
    <row r="57" spans="1:2" x14ac:dyDescent="0.25">
      <c r="A57" s="52" t="s">
        <v>55</v>
      </c>
      <c r="B57" s="53">
        <v>144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120</v>
      </c>
    </row>
    <row r="60" spans="1:2" x14ac:dyDescent="0.25">
      <c r="A60" s="52" t="s">
        <v>58</v>
      </c>
      <c r="B60" s="53">
        <v>240</v>
      </c>
    </row>
    <row r="61" spans="1:2" x14ac:dyDescent="0.25">
      <c r="A61" s="52" t="s">
        <v>59</v>
      </c>
      <c r="B61" s="53">
        <v>3956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272</v>
      </c>
    </row>
    <row r="65" spans="1:2" x14ac:dyDescent="0.25">
      <c r="A65" s="52" t="s">
        <v>63</v>
      </c>
      <c r="B65" s="53">
        <v>485</v>
      </c>
    </row>
    <row r="66" spans="1:2" x14ac:dyDescent="0.25">
      <c r="A66" s="52" t="s">
        <v>64</v>
      </c>
      <c r="B66" s="53">
        <v>818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653</v>
      </c>
    </row>
    <row r="69" spans="1:2" x14ac:dyDescent="0.25">
      <c r="A69" s="52" t="s">
        <v>67</v>
      </c>
      <c r="B69" s="53">
        <v>322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199</v>
      </c>
    </row>
    <row r="73" spans="1:2" x14ac:dyDescent="0.25">
      <c r="A73" s="52" t="s">
        <v>71</v>
      </c>
      <c r="B73" s="53">
        <v>60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842</v>
      </c>
    </row>
    <row r="76" spans="1:2" x14ac:dyDescent="0.25">
      <c r="A76" s="52" t="s">
        <v>74</v>
      </c>
      <c r="B76" s="53">
        <v>48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1021</v>
      </c>
    </row>
    <row r="80" spans="1:2" x14ac:dyDescent="0.25">
      <c r="A80" s="52" t="s">
        <v>78</v>
      </c>
      <c r="B80" s="53">
        <v>378</v>
      </c>
    </row>
    <row r="81" spans="1:2" x14ac:dyDescent="0.25">
      <c r="A81" s="52" t="s">
        <v>79</v>
      </c>
      <c r="B81" s="53">
        <v>662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291</v>
      </c>
    </row>
    <row r="84" spans="1:2" x14ac:dyDescent="0.25">
      <c r="A84" s="52" t="s">
        <v>82</v>
      </c>
      <c r="B84" s="53">
        <v>239</v>
      </c>
    </row>
    <row r="85" spans="1:2" x14ac:dyDescent="0.25">
      <c r="A85" s="52" t="s">
        <v>83</v>
      </c>
      <c r="B85" s="53">
        <v>263</v>
      </c>
    </row>
    <row r="86" spans="1:2" x14ac:dyDescent="0.25">
      <c r="A86" s="52" t="s">
        <v>84</v>
      </c>
      <c r="B86" s="53">
        <v>222</v>
      </c>
    </row>
    <row r="87" spans="1:2" x14ac:dyDescent="0.25">
      <c r="A87" s="52" t="s">
        <v>85</v>
      </c>
      <c r="B87" s="53">
        <v>328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104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539</v>
      </c>
    </row>
    <row r="92" spans="1:2" x14ac:dyDescent="0.25">
      <c r="A92" s="52" t="s">
        <v>90</v>
      </c>
      <c r="B92" s="53">
        <v>302</v>
      </c>
    </row>
    <row r="93" spans="1:2" x14ac:dyDescent="0.25">
      <c r="A93" s="52" t="s">
        <v>91</v>
      </c>
      <c r="B93" s="53">
        <v>1925</v>
      </c>
    </row>
    <row r="94" spans="1:2" x14ac:dyDescent="0.25">
      <c r="A94" s="52" t="s">
        <v>92</v>
      </c>
      <c r="B94" s="53">
        <v>119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235</v>
      </c>
    </row>
    <row r="99" spans="1:2" x14ac:dyDescent="0.25">
      <c r="A99" s="52" t="s">
        <v>97</v>
      </c>
      <c r="B99" s="53">
        <v>568</v>
      </c>
    </row>
    <row r="100" spans="1:2" x14ac:dyDescent="0.25">
      <c r="A100" s="52" t="s">
        <v>98</v>
      </c>
      <c r="B100" s="53">
        <v>161</v>
      </c>
    </row>
    <row r="101" spans="1:2" x14ac:dyDescent="0.25">
      <c r="A101" s="52" t="s">
        <v>99</v>
      </c>
      <c r="B101" s="53">
        <v>64</v>
      </c>
    </row>
    <row r="102" spans="1:2" x14ac:dyDescent="0.25">
      <c r="A102" s="54" t="s">
        <v>101</v>
      </c>
      <c r="B102" s="55">
        <v>41223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4414062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157</v>
      </c>
    </row>
    <row r="4" spans="1:30" x14ac:dyDescent="0.25">
      <c r="A4" s="52" t="s">
        <v>2</v>
      </c>
      <c r="B4" s="53">
        <v>26</v>
      </c>
    </row>
    <row r="5" spans="1:30" x14ac:dyDescent="0.25">
      <c r="A5" s="52" t="s">
        <v>3</v>
      </c>
      <c r="B5" s="53">
        <v>149</v>
      </c>
    </row>
    <row r="6" spans="1:30" x14ac:dyDescent="0.25">
      <c r="A6" s="52" t="s">
        <v>4</v>
      </c>
      <c r="B6" s="53">
        <v>60</v>
      </c>
    </row>
    <row r="7" spans="1:30" x14ac:dyDescent="0.25">
      <c r="A7" s="52" t="s">
        <v>5</v>
      </c>
      <c r="B7" s="53">
        <v>43</v>
      </c>
    </row>
    <row r="8" spans="1:30" x14ac:dyDescent="0.25">
      <c r="A8" s="52" t="s">
        <v>6</v>
      </c>
      <c r="B8" s="53">
        <v>246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225</v>
      </c>
    </row>
    <row r="11" spans="1:30" x14ac:dyDescent="0.25">
      <c r="A11" s="52" t="s">
        <v>9</v>
      </c>
      <c r="B11" s="53">
        <v>303</v>
      </c>
    </row>
    <row r="12" spans="1:30" x14ac:dyDescent="0.25">
      <c r="A12" s="52" t="s">
        <v>10</v>
      </c>
      <c r="B12" s="53">
        <v>923</v>
      </c>
    </row>
    <row r="13" spans="1:30" x14ac:dyDescent="0.25">
      <c r="A13" s="52" t="s">
        <v>11</v>
      </c>
      <c r="B13" s="53">
        <v>314</v>
      </c>
    </row>
    <row r="14" spans="1:30" x14ac:dyDescent="0.25">
      <c r="A14" s="52" t="s">
        <v>12</v>
      </c>
      <c r="B14" s="53">
        <v>721</v>
      </c>
    </row>
    <row r="15" spans="1:30" x14ac:dyDescent="0.25">
      <c r="A15" s="52" t="s">
        <v>13</v>
      </c>
      <c r="B15" s="53">
        <v>344</v>
      </c>
    </row>
    <row r="16" spans="1:30" x14ac:dyDescent="0.25">
      <c r="A16" s="52" t="s">
        <v>14</v>
      </c>
      <c r="B16" s="53">
        <v>16</v>
      </c>
    </row>
    <row r="17" spans="1:2" x14ac:dyDescent="0.25">
      <c r="A17" s="52" t="s">
        <v>15</v>
      </c>
      <c r="B17" s="53">
        <v>249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792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27</v>
      </c>
    </row>
    <row r="24" spans="1:2" x14ac:dyDescent="0.25">
      <c r="A24" s="52" t="s">
        <v>22</v>
      </c>
      <c r="B24" s="53">
        <v>580</v>
      </c>
    </row>
    <row r="25" spans="1:2" x14ac:dyDescent="0.25">
      <c r="A25" s="52" t="s">
        <v>23</v>
      </c>
      <c r="B25" s="53">
        <v>251</v>
      </c>
    </row>
    <row r="26" spans="1:2" x14ac:dyDescent="0.25">
      <c r="A26" s="52" t="s">
        <v>24</v>
      </c>
      <c r="B26" s="53">
        <v>422</v>
      </c>
    </row>
    <row r="27" spans="1:2" x14ac:dyDescent="0.25">
      <c r="A27" s="52" t="s">
        <v>25</v>
      </c>
      <c r="B27" s="53">
        <v>1638</v>
      </c>
    </row>
    <row r="28" spans="1:2" x14ac:dyDescent="0.25">
      <c r="A28" s="52" t="s">
        <v>26</v>
      </c>
      <c r="B28" s="53">
        <v>55</v>
      </c>
    </row>
    <row r="29" spans="1:2" x14ac:dyDescent="0.25">
      <c r="A29" s="52" t="s">
        <v>27</v>
      </c>
      <c r="B29" s="53">
        <v>73</v>
      </c>
    </row>
    <row r="30" spans="1:2" x14ac:dyDescent="0.25">
      <c r="A30" s="52" t="s">
        <v>28</v>
      </c>
      <c r="B30" s="53">
        <v>814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224</v>
      </c>
    </row>
    <row r="33" spans="1:2" x14ac:dyDescent="0.25">
      <c r="A33" s="52" t="s">
        <v>31</v>
      </c>
      <c r="B33" s="53">
        <v>1246</v>
      </c>
    </row>
    <row r="34" spans="1:2" x14ac:dyDescent="0.25">
      <c r="A34" s="52" t="s">
        <v>32</v>
      </c>
      <c r="B34" s="53">
        <v>430</v>
      </c>
    </row>
    <row r="35" spans="1:2" x14ac:dyDescent="0.25">
      <c r="A35" s="52" t="s">
        <v>33</v>
      </c>
      <c r="B35" s="53">
        <v>1485</v>
      </c>
    </row>
    <row r="36" spans="1:2" x14ac:dyDescent="0.25">
      <c r="A36" s="52" t="s">
        <v>34</v>
      </c>
      <c r="B36" s="53">
        <v>279</v>
      </c>
    </row>
    <row r="37" spans="1:2" x14ac:dyDescent="0.25">
      <c r="A37" s="52" t="s">
        <v>35</v>
      </c>
      <c r="B37" s="53">
        <v>1014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20</v>
      </c>
    </row>
    <row r="40" spans="1:2" x14ac:dyDescent="0.25">
      <c r="A40" s="52" t="s">
        <v>38</v>
      </c>
      <c r="B40" s="53">
        <v>225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2533</v>
      </c>
    </row>
    <row r="43" spans="1:2" x14ac:dyDescent="0.25">
      <c r="A43" s="52" t="s">
        <v>41</v>
      </c>
      <c r="B43" s="53">
        <v>372</v>
      </c>
    </row>
    <row r="44" spans="1:2" x14ac:dyDescent="0.25">
      <c r="A44" s="52" t="s">
        <v>42</v>
      </c>
      <c r="B44" s="53">
        <v>515</v>
      </c>
    </row>
    <row r="45" spans="1:2" x14ac:dyDescent="0.25">
      <c r="A45" s="52" t="s">
        <v>43</v>
      </c>
      <c r="B45" s="53">
        <v>213</v>
      </c>
    </row>
    <row r="46" spans="1:2" x14ac:dyDescent="0.25">
      <c r="A46" s="52" t="s">
        <v>44</v>
      </c>
      <c r="B46" s="53">
        <v>287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235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433</v>
      </c>
    </row>
    <row r="51" spans="1:2" x14ac:dyDescent="0.25">
      <c r="A51" s="52" t="s">
        <v>49</v>
      </c>
      <c r="B51" s="53">
        <v>90</v>
      </c>
    </row>
    <row r="52" spans="1:2" x14ac:dyDescent="0.25">
      <c r="A52" s="52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209</v>
      </c>
    </row>
    <row r="55" spans="1:2" x14ac:dyDescent="0.25">
      <c r="A55" s="52" t="s">
        <v>53</v>
      </c>
      <c r="B55" s="53">
        <v>545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106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222</v>
      </c>
    </row>
    <row r="61" spans="1:2" x14ac:dyDescent="0.25">
      <c r="A61" s="52" t="s">
        <v>59</v>
      </c>
      <c r="B61" s="53">
        <v>4094</v>
      </c>
    </row>
    <row r="62" spans="1:2" x14ac:dyDescent="0.25">
      <c r="A62" s="52" t="s">
        <v>60</v>
      </c>
      <c r="B62" s="53">
        <v>27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265</v>
      </c>
    </row>
    <row r="65" spans="1:2" x14ac:dyDescent="0.25">
      <c r="A65" s="52" t="s">
        <v>63</v>
      </c>
      <c r="B65" s="53">
        <v>389</v>
      </c>
    </row>
    <row r="66" spans="1:2" x14ac:dyDescent="0.25">
      <c r="A66" s="52" t="s">
        <v>64</v>
      </c>
      <c r="B66" s="53">
        <v>779</v>
      </c>
    </row>
    <row r="67" spans="1:2" x14ac:dyDescent="0.25">
      <c r="A67" s="52" t="s">
        <v>65</v>
      </c>
      <c r="B67" s="53">
        <v>133</v>
      </c>
    </row>
    <row r="68" spans="1:2" x14ac:dyDescent="0.25">
      <c r="A68" s="52" t="s">
        <v>66</v>
      </c>
      <c r="B68" s="53">
        <v>550</v>
      </c>
    </row>
    <row r="69" spans="1:2" x14ac:dyDescent="0.25">
      <c r="A69" s="52" t="s">
        <v>67</v>
      </c>
      <c r="B69" s="53">
        <v>344</v>
      </c>
    </row>
    <row r="70" spans="1:2" x14ac:dyDescent="0.25">
      <c r="A70" s="52" t="s">
        <v>68</v>
      </c>
      <c r="B70" s="53">
        <v>41</v>
      </c>
    </row>
    <row r="71" spans="1:2" x14ac:dyDescent="0.25">
      <c r="A71" s="52" t="s">
        <v>69</v>
      </c>
      <c r="B71" s="53">
        <v>208</v>
      </c>
    </row>
    <row r="72" spans="1:2" x14ac:dyDescent="0.25">
      <c r="A72" s="52" t="s">
        <v>70</v>
      </c>
      <c r="B72" s="53">
        <v>196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771</v>
      </c>
    </row>
    <row r="76" spans="1:2" x14ac:dyDescent="0.25">
      <c r="A76" s="52" t="s">
        <v>74</v>
      </c>
      <c r="B76" s="53">
        <v>39</v>
      </c>
    </row>
    <row r="77" spans="1:2" x14ac:dyDescent="0.25">
      <c r="A77" s="52" t="s">
        <v>75</v>
      </c>
      <c r="B77" s="53">
        <v>788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1030</v>
      </c>
    </row>
    <row r="80" spans="1:2" x14ac:dyDescent="0.25">
      <c r="A80" s="52" t="s">
        <v>78</v>
      </c>
      <c r="B80" s="53">
        <v>349</v>
      </c>
    </row>
    <row r="81" spans="1:2" x14ac:dyDescent="0.25">
      <c r="A81" s="52" t="s">
        <v>79</v>
      </c>
      <c r="B81" s="53">
        <v>635</v>
      </c>
    </row>
    <row r="82" spans="1:2" x14ac:dyDescent="0.25">
      <c r="A82" s="52" t="s">
        <v>80</v>
      </c>
      <c r="B82" s="53">
        <v>312</v>
      </c>
    </row>
    <row r="83" spans="1:2" x14ac:dyDescent="0.25">
      <c r="A83" s="52" t="s">
        <v>81</v>
      </c>
      <c r="B83" s="53">
        <v>266</v>
      </c>
    </row>
    <row r="84" spans="1:2" x14ac:dyDescent="0.25">
      <c r="A84" s="52" t="s">
        <v>82</v>
      </c>
      <c r="B84" s="53">
        <v>219</v>
      </c>
    </row>
    <row r="85" spans="1:2" x14ac:dyDescent="0.25">
      <c r="A85" s="52" t="s">
        <v>83</v>
      </c>
      <c r="B85" s="53">
        <v>229</v>
      </c>
    </row>
    <row r="86" spans="1:2" x14ac:dyDescent="0.25">
      <c r="A86" s="52" t="s">
        <v>84</v>
      </c>
      <c r="B86" s="53">
        <v>194</v>
      </c>
    </row>
    <row r="87" spans="1:2" x14ac:dyDescent="0.25">
      <c r="A87" s="52" t="s">
        <v>85</v>
      </c>
      <c r="B87" s="53">
        <v>296</v>
      </c>
    </row>
    <row r="88" spans="1:2" x14ac:dyDescent="0.25">
      <c r="A88" s="52" t="s">
        <v>86</v>
      </c>
      <c r="B88" s="53">
        <v>34</v>
      </c>
    </row>
    <row r="89" spans="1:2" x14ac:dyDescent="0.25">
      <c r="A89" s="52" t="s">
        <v>87</v>
      </c>
      <c r="B89" s="53">
        <v>87</v>
      </c>
    </row>
    <row r="90" spans="1:2" x14ac:dyDescent="0.25">
      <c r="A90" s="52" t="s">
        <v>88</v>
      </c>
      <c r="B90" s="53">
        <v>20</v>
      </c>
    </row>
    <row r="91" spans="1:2" x14ac:dyDescent="0.25">
      <c r="A91" s="52" t="s">
        <v>89</v>
      </c>
      <c r="B91" s="53">
        <v>511</v>
      </c>
    </row>
    <row r="92" spans="1:2" x14ac:dyDescent="0.25">
      <c r="A92" s="52" t="s">
        <v>90</v>
      </c>
      <c r="B92" s="53">
        <v>320</v>
      </c>
    </row>
    <row r="93" spans="1:2" x14ac:dyDescent="0.25">
      <c r="A93" s="52" t="s">
        <v>91</v>
      </c>
      <c r="B93" s="53">
        <v>1954</v>
      </c>
    </row>
    <row r="94" spans="1:2" x14ac:dyDescent="0.25">
      <c r="A94" s="52" t="s">
        <v>92</v>
      </c>
      <c r="B94" s="53">
        <v>103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97</v>
      </c>
    </row>
    <row r="97" spans="1:2" x14ac:dyDescent="0.25">
      <c r="A97" s="52" t="s">
        <v>95</v>
      </c>
      <c r="B97" s="53">
        <v>453</v>
      </c>
    </row>
    <row r="98" spans="1:2" x14ac:dyDescent="0.25">
      <c r="A98" s="52" t="s">
        <v>96</v>
      </c>
      <c r="B98" s="53">
        <v>200</v>
      </c>
    </row>
    <row r="99" spans="1:2" x14ac:dyDescent="0.25">
      <c r="A99" s="52" t="s">
        <v>97</v>
      </c>
      <c r="B99" s="53">
        <v>484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58</v>
      </c>
    </row>
    <row r="102" spans="1:2" x14ac:dyDescent="0.25">
      <c r="A102" s="54" t="s">
        <v>101</v>
      </c>
      <c r="B102" s="55">
        <v>39044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88671875" style="50" customWidth="1"/>
    <col min="3" max="3" width="9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150</v>
      </c>
    </row>
    <row r="4" spans="1:30" x14ac:dyDescent="0.25">
      <c r="A4" s="57" t="s">
        <v>2</v>
      </c>
      <c r="B4" s="53">
        <v>32</v>
      </c>
    </row>
    <row r="5" spans="1:30" x14ac:dyDescent="0.25">
      <c r="A5" s="57" t="s">
        <v>3</v>
      </c>
      <c r="B5" s="53">
        <v>161</v>
      </c>
    </row>
    <row r="6" spans="1:30" x14ac:dyDescent="0.25">
      <c r="A6" s="57" t="s">
        <v>4</v>
      </c>
      <c r="B6" s="53">
        <v>58</v>
      </c>
    </row>
    <row r="7" spans="1:30" x14ac:dyDescent="0.25">
      <c r="A7" s="57" t="s">
        <v>5</v>
      </c>
      <c r="B7" s="53">
        <v>37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101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298</v>
      </c>
    </row>
    <row r="12" spans="1:30" x14ac:dyDescent="0.25">
      <c r="A12" s="57" t="s">
        <v>10</v>
      </c>
      <c r="B12" s="53">
        <v>931</v>
      </c>
    </row>
    <row r="13" spans="1:30" x14ac:dyDescent="0.25">
      <c r="A13" s="57" t="s">
        <v>11</v>
      </c>
      <c r="B13" s="53">
        <v>298</v>
      </c>
    </row>
    <row r="14" spans="1:30" x14ac:dyDescent="0.25">
      <c r="A14" s="57" t="s">
        <v>12</v>
      </c>
      <c r="B14" s="53">
        <v>713</v>
      </c>
    </row>
    <row r="15" spans="1:30" x14ac:dyDescent="0.25">
      <c r="A15" s="57" t="s">
        <v>13</v>
      </c>
      <c r="B15" s="53">
        <v>331</v>
      </c>
    </row>
    <row r="16" spans="1:30" x14ac:dyDescent="0.25">
      <c r="A16" s="57" t="s">
        <v>14</v>
      </c>
      <c r="B16" s="53">
        <v>19</v>
      </c>
    </row>
    <row r="17" spans="1:2" x14ac:dyDescent="0.25">
      <c r="A17" s="57" t="s">
        <v>15</v>
      </c>
      <c r="B17" s="53">
        <v>221</v>
      </c>
    </row>
    <row r="18" spans="1:2" x14ac:dyDescent="0.25">
      <c r="A18" s="57" t="s">
        <v>16</v>
      </c>
      <c r="B18" s="53">
        <v>100</v>
      </c>
    </row>
    <row r="19" spans="1:2" x14ac:dyDescent="0.25">
      <c r="A19" s="57" t="s">
        <v>17</v>
      </c>
      <c r="B19" s="53">
        <v>745</v>
      </c>
    </row>
    <row r="20" spans="1:2" x14ac:dyDescent="0.25">
      <c r="A20" s="57" t="s">
        <v>18</v>
      </c>
      <c r="B20" s="53">
        <v>115</v>
      </c>
    </row>
    <row r="21" spans="1:2" x14ac:dyDescent="0.25">
      <c r="A21" s="57" t="s">
        <v>19</v>
      </c>
      <c r="B21" s="53">
        <v>69</v>
      </c>
    </row>
    <row r="22" spans="1:2" x14ac:dyDescent="0.25">
      <c r="A22" s="57" t="s">
        <v>20</v>
      </c>
      <c r="B22" s="53">
        <v>68</v>
      </c>
    </row>
    <row r="23" spans="1:2" x14ac:dyDescent="0.25">
      <c r="A23" s="57" t="s">
        <v>21</v>
      </c>
      <c r="B23" s="53">
        <v>19</v>
      </c>
    </row>
    <row r="24" spans="1:2" x14ac:dyDescent="0.25">
      <c r="A24" s="57" t="s">
        <v>22</v>
      </c>
      <c r="B24" s="53">
        <v>549</v>
      </c>
    </row>
    <row r="25" spans="1:2" x14ac:dyDescent="0.25">
      <c r="A25" s="57" t="s">
        <v>23</v>
      </c>
      <c r="B25" s="53">
        <v>260</v>
      </c>
    </row>
    <row r="26" spans="1:2" x14ac:dyDescent="0.25">
      <c r="A26" s="57" t="s">
        <v>24</v>
      </c>
      <c r="B26" s="53">
        <v>332</v>
      </c>
    </row>
    <row r="27" spans="1:2" x14ac:dyDescent="0.25">
      <c r="A27" s="57" t="s">
        <v>25</v>
      </c>
      <c r="B27" s="53">
        <v>1550</v>
      </c>
    </row>
    <row r="28" spans="1:2" x14ac:dyDescent="0.25">
      <c r="A28" s="57" t="s">
        <v>26</v>
      </c>
      <c r="B28" s="53">
        <v>66</v>
      </c>
    </row>
    <row r="29" spans="1:2" x14ac:dyDescent="0.25">
      <c r="A29" s="57" t="s">
        <v>27</v>
      </c>
      <c r="B29" s="53">
        <v>54</v>
      </c>
    </row>
    <row r="30" spans="1:2" x14ac:dyDescent="0.25">
      <c r="A30" s="57" t="s">
        <v>28</v>
      </c>
      <c r="B30" s="53">
        <v>717</v>
      </c>
    </row>
    <row r="31" spans="1:2" x14ac:dyDescent="0.25">
      <c r="A31" s="57" t="s">
        <v>29</v>
      </c>
      <c r="B31" s="53">
        <v>69</v>
      </c>
    </row>
    <row r="32" spans="1:2" x14ac:dyDescent="0.25">
      <c r="A32" s="57" t="s">
        <v>30</v>
      </c>
      <c r="B32" s="53">
        <v>229</v>
      </c>
    </row>
    <row r="33" spans="1:2" x14ac:dyDescent="0.25">
      <c r="A33" s="57" t="s">
        <v>31</v>
      </c>
      <c r="B33" s="53">
        <v>1107</v>
      </c>
    </row>
    <row r="34" spans="1:2" x14ac:dyDescent="0.25">
      <c r="A34" s="57" t="s">
        <v>32</v>
      </c>
      <c r="B34" s="53">
        <v>379</v>
      </c>
    </row>
    <row r="35" spans="1:2" x14ac:dyDescent="0.25">
      <c r="A35" s="57" t="s">
        <v>33</v>
      </c>
      <c r="B35" s="53">
        <v>1439</v>
      </c>
    </row>
    <row r="36" spans="1:2" x14ac:dyDescent="0.25">
      <c r="A36" s="57" t="s">
        <v>34</v>
      </c>
      <c r="B36" s="53">
        <v>216</v>
      </c>
    </row>
    <row r="37" spans="1:2" x14ac:dyDescent="0.25">
      <c r="A37" s="57" t="s">
        <v>35</v>
      </c>
      <c r="B37" s="53">
        <v>1003</v>
      </c>
    </row>
    <row r="38" spans="1:2" x14ac:dyDescent="0.25">
      <c r="A38" s="57" t="s">
        <v>36</v>
      </c>
      <c r="B38" s="53">
        <v>45</v>
      </c>
    </row>
    <row r="39" spans="1:2" x14ac:dyDescent="0.25">
      <c r="A39" s="57" t="s">
        <v>37</v>
      </c>
      <c r="B39" s="53">
        <v>27</v>
      </c>
    </row>
    <row r="40" spans="1:2" x14ac:dyDescent="0.25">
      <c r="A40" s="57" t="s">
        <v>38</v>
      </c>
      <c r="B40" s="53">
        <v>196</v>
      </c>
    </row>
    <row r="41" spans="1:2" x14ac:dyDescent="0.25">
      <c r="A41" s="57" t="s">
        <v>39</v>
      </c>
      <c r="B41" s="53">
        <v>64</v>
      </c>
    </row>
    <row r="42" spans="1:2" x14ac:dyDescent="0.25">
      <c r="A42" s="57" t="s">
        <v>40</v>
      </c>
      <c r="B42" s="53">
        <v>2486</v>
      </c>
    </row>
    <row r="43" spans="1:2" x14ac:dyDescent="0.25">
      <c r="A43" s="57" t="s">
        <v>41</v>
      </c>
      <c r="B43" s="53">
        <v>324</v>
      </c>
    </row>
    <row r="44" spans="1:2" x14ac:dyDescent="0.25">
      <c r="A44" s="57" t="s">
        <v>42</v>
      </c>
      <c r="B44" s="53">
        <v>450</v>
      </c>
    </row>
    <row r="45" spans="1:2" x14ac:dyDescent="0.25">
      <c r="A45" s="57" t="s">
        <v>43</v>
      </c>
      <c r="B45" s="53">
        <v>161</v>
      </c>
    </row>
    <row r="46" spans="1:2" x14ac:dyDescent="0.25">
      <c r="A46" s="57" t="s">
        <v>44</v>
      </c>
      <c r="B46" s="53">
        <v>267</v>
      </c>
    </row>
    <row r="47" spans="1:2" x14ac:dyDescent="0.25">
      <c r="A47" s="57" t="s">
        <v>45</v>
      </c>
      <c r="B47" s="53">
        <v>132</v>
      </c>
    </row>
    <row r="48" spans="1:2" x14ac:dyDescent="0.25">
      <c r="A48" s="57" t="s">
        <v>46</v>
      </c>
      <c r="B48" s="53">
        <v>207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379</v>
      </c>
    </row>
    <row r="51" spans="1:2" x14ac:dyDescent="0.25">
      <c r="A51" s="57" t="s">
        <v>49</v>
      </c>
      <c r="B51" s="53">
        <v>93</v>
      </c>
    </row>
    <row r="52" spans="1:2" x14ac:dyDescent="0.25">
      <c r="A52" s="57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184</v>
      </c>
    </row>
    <row r="55" spans="1:2" x14ac:dyDescent="0.25">
      <c r="A55" s="52" t="s">
        <v>53</v>
      </c>
      <c r="B55" s="53">
        <v>503</v>
      </c>
    </row>
    <row r="56" spans="1:2" x14ac:dyDescent="0.25">
      <c r="A56" s="52" t="s">
        <v>54</v>
      </c>
      <c r="B56" s="53">
        <v>256</v>
      </c>
    </row>
    <row r="57" spans="1:2" x14ac:dyDescent="0.25">
      <c r="A57" s="52" t="s">
        <v>55</v>
      </c>
      <c r="B57" s="53">
        <v>78</v>
      </c>
    </row>
    <row r="58" spans="1:2" x14ac:dyDescent="0.25">
      <c r="A58" s="52" t="s">
        <v>56</v>
      </c>
      <c r="B58" s="53">
        <v>66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174</v>
      </c>
    </row>
    <row r="61" spans="1:2" x14ac:dyDescent="0.25">
      <c r="A61" s="52" t="s">
        <v>59</v>
      </c>
      <c r="B61" s="53">
        <v>3958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145</v>
      </c>
    </row>
    <row r="64" spans="1:2" x14ac:dyDescent="0.25">
      <c r="A64" s="52" t="s">
        <v>62</v>
      </c>
      <c r="B64" s="53">
        <v>244</v>
      </c>
    </row>
    <row r="65" spans="1:2" x14ac:dyDescent="0.25">
      <c r="A65" s="52" t="s">
        <v>63</v>
      </c>
      <c r="B65" s="53">
        <v>403</v>
      </c>
    </row>
    <row r="66" spans="1:2" x14ac:dyDescent="0.25">
      <c r="A66" s="52" t="s">
        <v>64</v>
      </c>
      <c r="B66" s="53">
        <v>750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517</v>
      </c>
    </row>
    <row r="69" spans="1:2" x14ac:dyDescent="0.25">
      <c r="A69" s="52" t="s">
        <v>67</v>
      </c>
      <c r="B69" s="53">
        <v>290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203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57</v>
      </c>
    </row>
    <row r="74" spans="1:2" x14ac:dyDescent="0.25">
      <c r="A74" s="52" t="s">
        <v>72</v>
      </c>
      <c r="B74" s="53">
        <v>178</v>
      </c>
    </row>
    <row r="75" spans="1:2" x14ac:dyDescent="0.25">
      <c r="A75" s="52" t="s">
        <v>73</v>
      </c>
      <c r="B75" s="53">
        <v>746</v>
      </c>
    </row>
    <row r="76" spans="1:2" x14ac:dyDescent="0.25">
      <c r="A76" s="52" t="s">
        <v>74</v>
      </c>
      <c r="B76" s="53">
        <v>33</v>
      </c>
    </row>
    <row r="77" spans="1:2" x14ac:dyDescent="0.25">
      <c r="A77" s="52" t="s">
        <v>75</v>
      </c>
      <c r="B77" s="53">
        <v>602</v>
      </c>
    </row>
    <row r="78" spans="1:2" x14ac:dyDescent="0.25">
      <c r="A78" s="52" t="s">
        <v>76</v>
      </c>
      <c r="B78" s="53">
        <v>325</v>
      </c>
    </row>
    <row r="79" spans="1:2" x14ac:dyDescent="0.25">
      <c r="A79" s="52" t="s">
        <v>77</v>
      </c>
      <c r="B79" s="53">
        <v>892</v>
      </c>
    </row>
    <row r="80" spans="1:2" x14ac:dyDescent="0.25">
      <c r="A80" s="52" t="s">
        <v>78</v>
      </c>
      <c r="B80" s="53">
        <v>333</v>
      </c>
    </row>
    <row r="81" spans="1:2" x14ac:dyDescent="0.25">
      <c r="A81" s="52" t="s">
        <v>79</v>
      </c>
      <c r="B81" s="53">
        <v>650</v>
      </c>
    </row>
    <row r="82" spans="1:2" x14ac:dyDescent="0.25">
      <c r="A82" s="52" t="s">
        <v>80</v>
      </c>
      <c r="B82" s="53">
        <v>259</v>
      </c>
    </row>
    <row r="83" spans="1:2" x14ac:dyDescent="0.25">
      <c r="A83" s="52" t="s">
        <v>81</v>
      </c>
      <c r="B83" s="53">
        <v>295</v>
      </c>
    </row>
    <row r="84" spans="1:2" x14ac:dyDescent="0.25">
      <c r="A84" s="52" t="s">
        <v>82</v>
      </c>
      <c r="B84" s="53">
        <v>235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191</v>
      </c>
    </row>
    <row r="87" spans="1:2" x14ac:dyDescent="0.25">
      <c r="A87" s="52" t="s">
        <v>85</v>
      </c>
      <c r="B87" s="53">
        <v>310</v>
      </c>
    </row>
    <row r="88" spans="1:2" x14ac:dyDescent="0.25">
      <c r="A88" s="52" t="s">
        <v>86</v>
      </c>
      <c r="B88" s="53">
        <v>26</v>
      </c>
    </row>
    <row r="89" spans="1:2" x14ac:dyDescent="0.25">
      <c r="A89" s="52" t="s">
        <v>87</v>
      </c>
      <c r="B89" s="53">
        <v>72</v>
      </c>
    </row>
    <row r="90" spans="1:2" x14ac:dyDescent="0.25">
      <c r="A90" s="52" t="s">
        <v>88</v>
      </c>
      <c r="B90" s="53">
        <v>19</v>
      </c>
    </row>
    <row r="91" spans="1:2" x14ac:dyDescent="0.25">
      <c r="A91" s="52" t="s">
        <v>89</v>
      </c>
      <c r="B91" s="53">
        <v>495</v>
      </c>
    </row>
    <row r="92" spans="1:2" x14ac:dyDescent="0.25">
      <c r="A92" s="52" t="s">
        <v>90</v>
      </c>
      <c r="B92" s="53">
        <v>336</v>
      </c>
    </row>
    <row r="93" spans="1:2" x14ac:dyDescent="0.25">
      <c r="A93" s="52" t="s">
        <v>91</v>
      </c>
      <c r="B93" s="53">
        <v>1892</v>
      </c>
    </row>
    <row r="94" spans="1:2" x14ac:dyDescent="0.25">
      <c r="A94" s="52" t="s">
        <v>92</v>
      </c>
      <c r="B94" s="53">
        <v>120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78</v>
      </c>
    </row>
    <row r="97" spans="1:2" x14ac:dyDescent="0.25">
      <c r="A97" s="52" t="s">
        <v>95</v>
      </c>
      <c r="B97" s="53">
        <v>457</v>
      </c>
    </row>
    <row r="98" spans="1:2" x14ac:dyDescent="0.25">
      <c r="A98" s="52" t="s">
        <v>96</v>
      </c>
      <c r="B98" s="53">
        <v>195</v>
      </c>
    </row>
    <row r="99" spans="1:2" x14ac:dyDescent="0.25">
      <c r="A99" s="52" t="s">
        <v>97</v>
      </c>
      <c r="B99" s="53">
        <v>478</v>
      </c>
    </row>
    <row r="100" spans="1:2" x14ac:dyDescent="0.25">
      <c r="A100" s="52" t="s">
        <v>98</v>
      </c>
      <c r="B100" s="53">
        <v>138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36856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0" customWidth="1"/>
    <col min="2" max="2" width="11.33203125" style="50" customWidth="1"/>
    <col min="3" max="3" width="9.88671875" style="50" customWidth="1"/>
    <col min="4" max="4" width="10" style="63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57" t="s">
        <v>1</v>
      </c>
      <c r="B3" s="53">
        <v>112</v>
      </c>
      <c r="D3" s="50"/>
    </row>
    <row r="4" spans="1:30" ht="13.2" x14ac:dyDescent="0.25">
      <c r="A4" s="57" t="s">
        <v>2</v>
      </c>
      <c r="B4" s="53">
        <v>32</v>
      </c>
      <c r="D4" s="50"/>
    </row>
    <row r="5" spans="1:30" ht="13.2" x14ac:dyDescent="0.25">
      <c r="A5" s="57" t="s">
        <v>3</v>
      </c>
      <c r="B5" s="53">
        <v>129</v>
      </c>
      <c r="D5" s="50"/>
    </row>
    <row r="6" spans="1:30" ht="13.2" x14ac:dyDescent="0.25">
      <c r="A6" s="57" t="s">
        <v>4</v>
      </c>
      <c r="B6" s="53">
        <v>54</v>
      </c>
      <c r="D6" s="50"/>
    </row>
    <row r="7" spans="1:30" ht="13.2" x14ac:dyDescent="0.25">
      <c r="A7" s="57" t="s">
        <v>5</v>
      </c>
      <c r="B7" s="53">
        <v>39</v>
      </c>
      <c r="D7" s="50"/>
    </row>
    <row r="8" spans="1:30" ht="13.2" x14ac:dyDescent="0.25">
      <c r="A8" s="57" t="s">
        <v>6</v>
      </c>
      <c r="B8" s="53">
        <v>206</v>
      </c>
      <c r="D8" s="50"/>
    </row>
    <row r="9" spans="1:30" ht="13.2" x14ac:dyDescent="0.25">
      <c r="A9" s="57" t="s">
        <v>7</v>
      </c>
      <c r="B9" s="53">
        <v>116</v>
      </c>
      <c r="D9" s="50"/>
    </row>
    <row r="10" spans="1:30" ht="13.2" x14ac:dyDescent="0.25">
      <c r="A10" s="57" t="s">
        <v>8</v>
      </c>
      <c r="B10" s="53">
        <v>178</v>
      </c>
      <c r="D10" s="50"/>
    </row>
    <row r="11" spans="1:30" ht="13.2" x14ac:dyDescent="0.25">
      <c r="A11" s="57" t="s">
        <v>9</v>
      </c>
      <c r="B11" s="53">
        <v>279</v>
      </c>
      <c r="D11" s="50"/>
    </row>
    <row r="12" spans="1:30" ht="13.2" x14ac:dyDescent="0.25">
      <c r="A12" s="57" t="s">
        <v>10</v>
      </c>
      <c r="B12" s="53">
        <v>878</v>
      </c>
      <c r="D12" s="50"/>
    </row>
    <row r="13" spans="1:30" ht="13.2" x14ac:dyDescent="0.25">
      <c r="A13" s="57" t="s">
        <v>11</v>
      </c>
      <c r="B13" s="53">
        <v>316</v>
      </c>
      <c r="D13" s="50"/>
    </row>
    <row r="14" spans="1:30" ht="13.2" x14ac:dyDescent="0.25">
      <c r="A14" s="57" t="s">
        <v>12</v>
      </c>
      <c r="B14" s="53">
        <v>688</v>
      </c>
      <c r="D14" s="50"/>
    </row>
    <row r="15" spans="1:30" ht="13.2" x14ac:dyDescent="0.25">
      <c r="A15" s="57" t="s">
        <v>13</v>
      </c>
      <c r="B15" s="53">
        <v>324</v>
      </c>
      <c r="D15" s="50"/>
    </row>
    <row r="16" spans="1:30" ht="13.2" x14ac:dyDescent="0.25">
      <c r="A16" s="57" t="s">
        <v>14</v>
      </c>
      <c r="B16" s="53">
        <v>22</v>
      </c>
      <c r="D16" s="50"/>
    </row>
    <row r="17" spans="1:4" ht="13.2" x14ac:dyDescent="0.25">
      <c r="A17" s="57" t="s">
        <v>15</v>
      </c>
      <c r="B17" s="53">
        <v>254</v>
      </c>
      <c r="D17" s="50"/>
    </row>
    <row r="18" spans="1:4" ht="13.2" x14ac:dyDescent="0.25">
      <c r="A18" s="57" t="s">
        <v>16</v>
      </c>
      <c r="B18" s="53">
        <v>70</v>
      </c>
      <c r="D18" s="50"/>
    </row>
    <row r="19" spans="1:4" ht="13.2" x14ac:dyDescent="0.25">
      <c r="A19" s="57" t="s">
        <v>17</v>
      </c>
      <c r="B19" s="53">
        <v>683</v>
      </c>
      <c r="D19" s="50"/>
    </row>
    <row r="20" spans="1:4" ht="13.2" x14ac:dyDescent="0.25">
      <c r="A20" s="57" t="s">
        <v>18</v>
      </c>
      <c r="B20" s="53">
        <v>130</v>
      </c>
      <c r="D20" s="50"/>
    </row>
    <row r="21" spans="1:4" ht="13.2" x14ac:dyDescent="0.25">
      <c r="A21" s="57" t="s">
        <v>19</v>
      </c>
      <c r="B21" s="53">
        <v>73</v>
      </c>
      <c r="D21" s="50"/>
    </row>
    <row r="22" spans="1:4" ht="13.2" x14ac:dyDescent="0.25">
      <c r="A22" s="57" t="s">
        <v>20</v>
      </c>
      <c r="B22" s="53">
        <v>71</v>
      </c>
      <c r="D22" s="50"/>
    </row>
    <row r="23" spans="1:4" ht="13.2" x14ac:dyDescent="0.25">
      <c r="A23" s="57" t="s">
        <v>21</v>
      </c>
      <c r="B23" s="53">
        <v>21</v>
      </c>
      <c r="D23" s="50"/>
    </row>
    <row r="24" spans="1:4" ht="13.2" x14ac:dyDescent="0.25">
      <c r="A24" s="57" t="s">
        <v>22</v>
      </c>
      <c r="B24" s="53">
        <v>560</v>
      </c>
      <c r="D24" s="50"/>
    </row>
    <row r="25" spans="1:4" ht="13.2" x14ac:dyDescent="0.25">
      <c r="A25" s="57" t="s">
        <v>23</v>
      </c>
      <c r="B25" s="53">
        <v>277</v>
      </c>
      <c r="D25" s="50"/>
    </row>
    <row r="26" spans="1:4" ht="13.2" x14ac:dyDescent="0.25">
      <c r="A26" s="57" t="s">
        <v>24</v>
      </c>
      <c r="B26" s="53">
        <v>360</v>
      </c>
      <c r="D26" s="50"/>
    </row>
    <row r="27" spans="1:4" ht="13.2" x14ac:dyDescent="0.25">
      <c r="A27" s="57" t="s">
        <v>25</v>
      </c>
      <c r="B27" s="53">
        <v>1467</v>
      </c>
      <c r="D27" s="50"/>
    </row>
    <row r="28" spans="1:4" ht="13.2" x14ac:dyDescent="0.25">
      <c r="A28" s="57" t="s">
        <v>26</v>
      </c>
      <c r="B28" s="53">
        <v>46</v>
      </c>
      <c r="D28" s="50"/>
    </row>
    <row r="29" spans="1:4" ht="13.2" x14ac:dyDescent="0.25">
      <c r="A29" s="57" t="s">
        <v>27</v>
      </c>
      <c r="B29" s="53">
        <v>65</v>
      </c>
      <c r="D29" s="50"/>
    </row>
    <row r="30" spans="1:4" ht="13.2" x14ac:dyDescent="0.25">
      <c r="A30" s="57" t="s">
        <v>28</v>
      </c>
      <c r="B30" s="53">
        <v>710</v>
      </c>
      <c r="D30" s="50"/>
    </row>
    <row r="31" spans="1:4" ht="13.2" x14ac:dyDescent="0.25">
      <c r="A31" s="57" t="s">
        <v>29</v>
      </c>
      <c r="B31" s="53">
        <v>75</v>
      </c>
      <c r="D31" s="50"/>
    </row>
    <row r="32" spans="1:4" ht="13.2" x14ac:dyDescent="0.25">
      <c r="A32" s="57" t="s">
        <v>30</v>
      </c>
      <c r="B32" s="53">
        <v>248</v>
      </c>
      <c r="D32" s="50"/>
    </row>
    <row r="33" spans="1:4" ht="13.2" x14ac:dyDescent="0.25">
      <c r="A33" s="57" t="s">
        <v>31</v>
      </c>
      <c r="B33" s="53">
        <v>1086</v>
      </c>
      <c r="D33" s="50"/>
    </row>
    <row r="34" spans="1:4" ht="13.2" x14ac:dyDescent="0.25">
      <c r="A34" s="57" t="s">
        <v>32</v>
      </c>
      <c r="B34" s="53">
        <v>432</v>
      </c>
      <c r="D34" s="50"/>
    </row>
    <row r="35" spans="1:4" ht="13.2" x14ac:dyDescent="0.25">
      <c r="A35" s="57" t="s">
        <v>33</v>
      </c>
      <c r="B35" s="53">
        <v>1391</v>
      </c>
      <c r="D35" s="50"/>
    </row>
    <row r="36" spans="1:4" ht="13.2" x14ac:dyDescent="0.25">
      <c r="A36" s="57" t="s">
        <v>34</v>
      </c>
      <c r="B36" s="53">
        <v>221</v>
      </c>
      <c r="D36" s="50"/>
    </row>
    <row r="37" spans="1:4" ht="13.2" x14ac:dyDescent="0.25">
      <c r="A37" s="57" t="s">
        <v>35</v>
      </c>
      <c r="B37" s="53">
        <v>957</v>
      </c>
      <c r="D37" s="50"/>
    </row>
    <row r="38" spans="1:4" ht="13.2" x14ac:dyDescent="0.25">
      <c r="A38" s="57" t="s">
        <v>36</v>
      </c>
      <c r="B38" s="53">
        <v>37</v>
      </c>
      <c r="D38" s="50"/>
    </row>
    <row r="39" spans="1:4" ht="13.2" x14ac:dyDescent="0.25">
      <c r="A39" s="57" t="s">
        <v>37</v>
      </c>
      <c r="B39" s="53">
        <v>31</v>
      </c>
      <c r="D39" s="50"/>
    </row>
    <row r="40" spans="1:4" ht="13.2" x14ac:dyDescent="0.25">
      <c r="A40" s="57" t="s">
        <v>38</v>
      </c>
      <c r="B40" s="53">
        <v>220</v>
      </c>
      <c r="D40" s="50"/>
    </row>
    <row r="41" spans="1:4" ht="13.2" x14ac:dyDescent="0.25">
      <c r="A41" s="57" t="s">
        <v>39</v>
      </c>
      <c r="B41" s="53">
        <v>74</v>
      </c>
      <c r="D41" s="50"/>
    </row>
    <row r="42" spans="1:4" ht="13.2" x14ac:dyDescent="0.25">
      <c r="A42" s="57" t="s">
        <v>40</v>
      </c>
      <c r="B42" s="53">
        <v>2833</v>
      </c>
      <c r="D42" s="50"/>
    </row>
    <row r="43" spans="1:4" ht="13.2" x14ac:dyDescent="0.25">
      <c r="A43" s="57" t="s">
        <v>41</v>
      </c>
      <c r="B43" s="53">
        <v>318</v>
      </c>
      <c r="D43" s="50"/>
    </row>
    <row r="44" spans="1:4" ht="13.2" x14ac:dyDescent="0.25">
      <c r="A44" s="57" t="s">
        <v>42</v>
      </c>
      <c r="B44" s="53">
        <v>460</v>
      </c>
      <c r="D44" s="50"/>
    </row>
    <row r="45" spans="1:4" ht="13.2" x14ac:dyDescent="0.25">
      <c r="A45" s="57" t="s">
        <v>43</v>
      </c>
      <c r="B45" s="53">
        <v>182</v>
      </c>
      <c r="D45" s="50"/>
    </row>
    <row r="46" spans="1:4" ht="13.2" x14ac:dyDescent="0.25">
      <c r="A46" s="57" t="s">
        <v>44</v>
      </c>
      <c r="B46" s="53">
        <v>284</v>
      </c>
      <c r="D46" s="50"/>
    </row>
    <row r="47" spans="1:4" ht="13.2" x14ac:dyDescent="0.25">
      <c r="A47" s="57" t="s">
        <v>45</v>
      </c>
      <c r="B47" s="53">
        <v>122</v>
      </c>
      <c r="D47" s="50"/>
    </row>
    <row r="48" spans="1:4" ht="13.2" x14ac:dyDescent="0.25">
      <c r="A48" s="57" t="s">
        <v>46</v>
      </c>
      <c r="B48" s="53">
        <v>192</v>
      </c>
      <c r="D48" s="50"/>
    </row>
    <row r="49" spans="1:4" ht="13.2" x14ac:dyDescent="0.25">
      <c r="A49" s="57" t="s">
        <v>47</v>
      </c>
      <c r="B49" s="53">
        <v>9</v>
      </c>
      <c r="D49" s="50"/>
    </row>
    <row r="50" spans="1:4" ht="13.2" x14ac:dyDescent="0.25">
      <c r="A50" s="57" t="s">
        <v>48</v>
      </c>
      <c r="B50" s="53">
        <v>413</v>
      </c>
      <c r="D50" s="50"/>
    </row>
    <row r="51" spans="1:4" ht="13.2" x14ac:dyDescent="0.25">
      <c r="A51" s="57" t="s">
        <v>49</v>
      </c>
      <c r="B51" s="53">
        <v>114</v>
      </c>
      <c r="D51" s="50"/>
    </row>
    <row r="52" spans="1:4" ht="13.2" x14ac:dyDescent="0.25">
      <c r="A52" s="57" t="s">
        <v>50</v>
      </c>
      <c r="B52" s="53">
        <v>510</v>
      </c>
      <c r="D52" s="50"/>
    </row>
    <row r="53" spans="1:4" x14ac:dyDescent="0.3">
      <c r="A53" s="52" t="s">
        <v>51</v>
      </c>
      <c r="B53" s="53">
        <v>39</v>
      </c>
    </row>
    <row r="54" spans="1:4" x14ac:dyDescent="0.3">
      <c r="A54" s="52" t="s">
        <v>52</v>
      </c>
      <c r="B54" s="53">
        <v>222</v>
      </c>
    </row>
    <row r="55" spans="1:4" x14ac:dyDescent="0.3">
      <c r="A55" s="52" t="s">
        <v>53</v>
      </c>
      <c r="B55" s="53">
        <v>497</v>
      </c>
    </row>
    <row r="56" spans="1:4" x14ac:dyDescent="0.3">
      <c r="A56" s="52" t="s">
        <v>54</v>
      </c>
      <c r="B56" s="53">
        <v>260</v>
      </c>
    </row>
    <row r="57" spans="1:4" x14ac:dyDescent="0.3">
      <c r="A57" s="52" t="s">
        <v>55</v>
      </c>
      <c r="B57" s="53">
        <v>109</v>
      </c>
    </row>
    <row r="58" spans="1:4" x14ac:dyDescent="0.3">
      <c r="A58" s="52" t="s">
        <v>56</v>
      </c>
      <c r="B58" s="53">
        <v>51</v>
      </c>
    </row>
    <row r="59" spans="1:4" x14ac:dyDescent="0.3">
      <c r="A59" s="52" t="s">
        <v>57</v>
      </c>
      <c r="B59" s="53">
        <v>125</v>
      </c>
    </row>
    <row r="60" spans="1:4" x14ac:dyDescent="0.3">
      <c r="A60" s="52" t="s">
        <v>58</v>
      </c>
      <c r="B60" s="53">
        <v>183</v>
      </c>
    </row>
    <row r="61" spans="1:4" x14ac:dyDescent="0.3">
      <c r="A61" s="52" t="s">
        <v>59</v>
      </c>
      <c r="B61" s="53">
        <v>3422</v>
      </c>
    </row>
    <row r="62" spans="1:4" x14ac:dyDescent="0.3">
      <c r="A62" s="52" t="s">
        <v>60</v>
      </c>
      <c r="B62" s="53">
        <v>42</v>
      </c>
    </row>
    <row r="63" spans="1:4" x14ac:dyDescent="0.3">
      <c r="A63" s="52" t="s">
        <v>61</v>
      </c>
      <c r="B63" s="53">
        <v>124</v>
      </c>
    </row>
    <row r="64" spans="1:4" x14ac:dyDescent="0.3">
      <c r="A64" s="52" t="s">
        <v>62</v>
      </c>
      <c r="B64" s="53">
        <v>228</v>
      </c>
    </row>
    <row r="65" spans="1:2" x14ac:dyDescent="0.3">
      <c r="A65" s="52" t="s">
        <v>63</v>
      </c>
      <c r="B65" s="53">
        <v>385</v>
      </c>
    </row>
    <row r="66" spans="1:2" x14ac:dyDescent="0.3">
      <c r="A66" s="52" t="s">
        <v>64</v>
      </c>
      <c r="B66" s="53">
        <v>714</v>
      </c>
    </row>
    <row r="67" spans="1:2" x14ac:dyDescent="0.3">
      <c r="A67" s="52" t="s">
        <v>65</v>
      </c>
      <c r="B67" s="53">
        <v>116</v>
      </c>
    </row>
    <row r="68" spans="1:2" x14ac:dyDescent="0.3">
      <c r="A68" s="52" t="s">
        <v>66</v>
      </c>
      <c r="B68" s="53">
        <v>520</v>
      </c>
    </row>
    <row r="69" spans="1:2" x14ac:dyDescent="0.3">
      <c r="A69" s="52" t="s">
        <v>67</v>
      </c>
      <c r="B69" s="53">
        <v>295</v>
      </c>
    </row>
    <row r="70" spans="1:2" x14ac:dyDescent="0.3">
      <c r="A70" s="52" t="s">
        <v>68</v>
      </c>
      <c r="B70" s="53">
        <v>45</v>
      </c>
    </row>
    <row r="71" spans="1:2" x14ac:dyDescent="0.3">
      <c r="A71" s="52" t="s">
        <v>69</v>
      </c>
      <c r="B71" s="53">
        <v>191</v>
      </c>
    </row>
    <row r="72" spans="1:2" x14ac:dyDescent="0.3">
      <c r="A72" s="52" t="s">
        <v>70</v>
      </c>
      <c r="B72" s="53">
        <v>158</v>
      </c>
    </row>
    <row r="73" spans="1:2" x14ac:dyDescent="0.3">
      <c r="A73" s="52" t="s">
        <v>71</v>
      </c>
      <c r="B73" s="53">
        <v>41</v>
      </c>
    </row>
    <row r="74" spans="1:2" x14ac:dyDescent="0.3">
      <c r="A74" s="52" t="s">
        <v>72</v>
      </c>
      <c r="B74" s="53">
        <v>170</v>
      </c>
    </row>
    <row r="75" spans="1:2" x14ac:dyDescent="0.3">
      <c r="A75" s="52" t="s">
        <v>73</v>
      </c>
      <c r="B75" s="53">
        <v>723</v>
      </c>
    </row>
    <row r="76" spans="1:2" x14ac:dyDescent="0.3">
      <c r="A76" s="52" t="s">
        <v>74</v>
      </c>
      <c r="B76" s="53">
        <v>31</v>
      </c>
    </row>
    <row r="77" spans="1:2" x14ac:dyDescent="0.3">
      <c r="A77" s="52" t="s">
        <v>75</v>
      </c>
      <c r="B77" s="53">
        <v>580</v>
      </c>
    </row>
    <row r="78" spans="1:2" x14ac:dyDescent="0.3">
      <c r="A78" s="52" t="s">
        <v>76</v>
      </c>
      <c r="B78" s="53">
        <v>316</v>
      </c>
    </row>
    <row r="79" spans="1:2" x14ac:dyDescent="0.3">
      <c r="A79" s="52" t="s">
        <v>77</v>
      </c>
      <c r="B79" s="53">
        <v>970</v>
      </c>
    </row>
    <row r="80" spans="1:2" x14ac:dyDescent="0.3">
      <c r="A80" s="52" t="s">
        <v>78</v>
      </c>
      <c r="B80" s="53">
        <v>317</v>
      </c>
    </row>
    <row r="81" spans="1:2" x14ac:dyDescent="0.3">
      <c r="A81" s="52" t="s">
        <v>79</v>
      </c>
      <c r="B81" s="53">
        <v>673</v>
      </c>
    </row>
    <row r="82" spans="1:2" x14ac:dyDescent="0.3">
      <c r="A82" s="52" t="s">
        <v>80</v>
      </c>
      <c r="B82" s="53">
        <v>269</v>
      </c>
    </row>
    <row r="83" spans="1:2" x14ac:dyDescent="0.3">
      <c r="A83" s="52" t="s">
        <v>81</v>
      </c>
      <c r="B83" s="53">
        <v>233</v>
      </c>
    </row>
    <row r="84" spans="1:2" x14ac:dyDescent="0.3">
      <c r="A84" s="52" t="s">
        <v>82</v>
      </c>
      <c r="B84" s="53">
        <v>222</v>
      </c>
    </row>
    <row r="85" spans="1:2" x14ac:dyDescent="0.3">
      <c r="A85" s="52" t="s">
        <v>83</v>
      </c>
      <c r="B85" s="53">
        <v>217</v>
      </c>
    </row>
    <row r="86" spans="1:2" x14ac:dyDescent="0.3">
      <c r="A86" s="52" t="s">
        <v>84</v>
      </c>
      <c r="B86" s="53">
        <v>172</v>
      </c>
    </row>
    <row r="87" spans="1:2" x14ac:dyDescent="0.3">
      <c r="A87" s="52" t="s">
        <v>85</v>
      </c>
      <c r="B87" s="53">
        <v>267</v>
      </c>
    </row>
    <row r="88" spans="1:2" x14ac:dyDescent="0.3">
      <c r="A88" s="52" t="s">
        <v>86</v>
      </c>
      <c r="B88" s="53">
        <v>37</v>
      </c>
    </row>
    <row r="89" spans="1:2" x14ac:dyDescent="0.3">
      <c r="A89" s="52" t="s">
        <v>87</v>
      </c>
      <c r="B89" s="53">
        <v>63</v>
      </c>
    </row>
    <row r="90" spans="1:2" x14ac:dyDescent="0.3">
      <c r="A90" s="52" t="s">
        <v>88</v>
      </c>
      <c r="B90" s="53">
        <v>23</v>
      </c>
    </row>
    <row r="91" spans="1:2" x14ac:dyDescent="0.3">
      <c r="A91" s="52" t="s">
        <v>89</v>
      </c>
      <c r="B91" s="53">
        <v>472</v>
      </c>
    </row>
    <row r="92" spans="1:2" x14ac:dyDescent="0.3">
      <c r="A92" s="52" t="s">
        <v>90</v>
      </c>
      <c r="B92" s="53">
        <v>283</v>
      </c>
    </row>
    <row r="93" spans="1:2" x14ac:dyDescent="0.3">
      <c r="A93" s="52" t="s">
        <v>91</v>
      </c>
      <c r="B93" s="53">
        <v>1688</v>
      </c>
    </row>
    <row r="94" spans="1:2" x14ac:dyDescent="0.3">
      <c r="A94" s="52" t="s">
        <v>92</v>
      </c>
      <c r="B94" s="53">
        <v>98</v>
      </c>
    </row>
    <row r="95" spans="1:2" x14ac:dyDescent="0.3">
      <c r="A95" s="52" t="s">
        <v>93</v>
      </c>
      <c r="B95" s="53">
        <v>41</v>
      </c>
    </row>
    <row r="96" spans="1:2" x14ac:dyDescent="0.3">
      <c r="A96" s="52" t="s">
        <v>94</v>
      </c>
      <c r="B96" s="53">
        <v>82</v>
      </c>
    </row>
    <row r="97" spans="1:2" x14ac:dyDescent="0.3">
      <c r="A97" s="52" t="s">
        <v>95</v>
      </c>
      <c r="B97" s="53">
        <v>449</v>
      </c>
    </row>
    <row r="98" spans="1:2" x14ac:dyDescent="0.3">
      <c r="A98" s="52" t="s">
        <v>96</v>
      </c>
      <c r="B98" s="53">
        <v>178</v>
      </c>
    </row>
    <row r="99" spans="1:2" x14ac:dyDescent="0.3">
      <c r="A99" s="52" t="s">
        <v>97</v>
      </c>
      <c r="B99" s="53">
        <v>477</v>
      </c>
    </row>
    <row r="100" spans="1:2" x14ac:dyDescent="0.3">
      <c r="A100" s="52" t="s">
        <v>98</v>
      </c>
      <c r="B100" s="53">
        <v>131</v>
      </c>
    </row>
    <row r="101" spans="1:2" x14ac:dyDescent="0.3">
      <c r="A101" s="52" t="s">
        <v>99</v>
      </c>
      <c r="B101" s="53">
        <v>50</v>
      </c>
    </row>
    <row r="102" spans="1:2" x14ac:dyDescent="0.3">
      <c r="A102" s="54" t="s">
        <v>101</v>
      </c>
      <c r="B102" s="55">
        <v>35968</v>
      </c>
    </row>
    <row r="103" spans="1:2" x14ac:dyDescent="0.3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384" width="9.109375" style="50"/>
  </cols>
  <sheetData>
    <row r="1" spans="1:30" ht="15.75" customHeight="1" x14ac:dyDescent="0.3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120</v>
      </c>
    </row>
    <row r="4" spans="1:30" x14ac:dyDescent="0.25">
      <c r="A4" s="57" t="s">
        <v>2</v>
      </c>
      <c r="B4" s="53">
        <v>22</v>
      </c>
    </row>
    <row r="5" spans="1:30" x14ac:dyDescent="0.25">
      <c r="A5" s="57" t="s">
        <v>3</v>
      </c>
      <c r="B5" s="53">
        <v>124</v>
      </c>
    </row>
    <row r="6" spans="1:30" x14ac:dyDescent="0.25">
      <c r="A6" s="57" t="s">
        <v>4</v>
      </c>
      <c r="B6" s="53">
        <v>63</v>
      </c>
    </row>
    <row r="7" spans="1:30" x14ac:dyDescent="0.25">
      <c r="A7" s="57" t="s">
        <v>5</v>
      </c>
      <c r="B7" s="53">
        <v>33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93</v>
      </c>
    </row>
    <row r="10" spans="1:30" x14ac:dyDescent="0.25">
      <c r="A10" s="57" t="s">
        <v>8</v>
      </c>
      <c r="B10" s="53">
        <v>154</v>
      </c>
    </row>
    <row r="11" spans="1:30" x14ac:dyDescent="0.25">
      <c r="A11" s="57" t="s">
        <v>9</v>
      </c>
      <c r="B11" s="53">
        <v>210</v>
      </c>
    </row>
    <row r="12" spans="1:30" x14ac:dyDescent="0.25">
      <c r="A12" s="57" t="s">
        <v>10</v>
      </c>
      <c r="B12" s="53">
        <v>836</v>
      </c>
    </row>
    <row r="13" spans="1:30" x14ac:dyDescent="0.25">
      <c r="A13" s="57" t="s">
        <v>11</v>
      </c>
      <c r="B13" s="53">
        <v>272</v>
      </c>
    </row>
    <row r="14" spans="1:30" x14ac:dyDescent="0.25">
      <c r="A14" s="57" t="s">
        <v>12</v>
      </c>
      <c r="B14" s="53">
        <v>565</v>
      </c>
    </row>
    <row r="15" spans="1:30" x14ac:dyDescent="0.25">
      <c r="A15" s="57" t="s">
        <v>13</v>
      </c>
      <c r="B15" s="53">
        <v>324</v>
      </c>
    </row>
    <row r="16" spans="1:30" x14ac:dyDescent="0.25">
      <c r="A16" s="57" t="s">
        <v>14</v>
      </c>
      <c r="B16" s="53">
        <v>21</v>
      </c>
    </row>
    <row r="17" spans="1:2" x14ac:dyDescent="0.25">
      <c r="A17" s="57" t="s">
        <v>15</v>
      </c>
      <c r="B17" s="53">
        <v>212</v>
      </c>
    </row>
    <row r="18" spans="1:2" x14ac:dyDescent="0.25">
      <c r="A18" s="57" t="s">
        <v>16</v>
      </c>
      <c r="B18" s="53">
        <v>70</v>
      </c>
    </row>
    <row r="19" spans="1:2" x14ac:dyDescent="0.25">
      <c r="A19" s="57" t="s">
        <v>17</v>
      </c>
      <c r="B19" s="53">
        <v>647</v>
      </c>
    </row>
    <row r="20" spans="1:2" x14ac:dyDescent="0.25">
      <c r="A20" s="57" t="s">
        <v>18</v>
      </c>
      <c r="B20" s="53">
        <v>120</v>
      </c>
    </row>
    <row r="21" spans="1:2" x14ac:dyDescent="0.25">
      <c r="A21" s="57" t="s">
        <v>19</v>
      </c>
      <c r="B21" s="53">
        <v>83</v>
      </c>
    </row>
    <row r="22" spans="1:2" x14ac:dyDescent="0.25">
      <c r="A22" s="57" t="s">
        <v>20</v>
      </c>
      <c r="B22" s="53">
        <v>66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491</v>
      </c>
    </row>
    <row r="25" spans="1:2" x14ac:dyDescent="0.25">
      <c r="A25" s="57" t="s">
        <v>23</v>
      </c>
      <c r="B25" s="53">
        <v>254</v>
      </c>
    </row>
    <row r="26" spans="1:2" x14ac:dyDescent="0.25">
      <c r="A26" s="57" t="s">
        <v>24</v>
      </c>
      <c r="B26" s="53">
        <v>331</v>
      </c>
    </row>
    <row r="27" spans="1:2" x14ac:dyDescent="0.25">
      <c r="A27" s="57" t="s">
        <v>25</v>
      </c>
      <c r="B27" s="53">
        <v>1247</v>
      </c>
    </row>
    <row r="28" spans="1:2" x14ac:dyDescent="0.25">
      <c r="A28" s="57" t="s">
        <v>26</v>
      </c>
      <c r="B28" s="53">
        <v>32</v>
      </c>
    </row>
    <row r="29" spans="1:2" x14ac:dyDescent="0.25">
      <c r="A29" s="57" t="s">
        <v>27</v>
      </c>
      <c r="B29" s="53">
        <v>48</v>
      </c>
    </row>
    <row r="30" spans="1:2" x14ac:dyDescent="0.25">
      <c r="A30" s="57" t="s">
        <v>28</v>
      </c>
      <c r="B30" s="53">
        <v>679</v>
      </c>
    </row>
    <row r="31" spans="1:2" x14ac:dyDescent="0.25">
      <c r="A31" s="57" t="s">
        <v>29</v>
      </c>
      <c r="B31" s="53">
        <v>71</v>
      </c>
    </row>
    <row r="32" spans="1:2" x14ac:dyDescent="0.25">
      <c r="A32" s="57" t="s">
        <v>30</v>
      </c>
      <c r="B32" s="53">
        <v>217</v>
      </c>
    </row>
    <row r="33" spans="1:2" x14ac:dyDescent="0.25">
      <c r="A33" s="57" t="s">
        <v>31</v>
      </c>
      <c r="B33" s="53">
        <v>970</v>
      </c>
    </row>
    <row r="34" spans="1:2" x14ac:dyDescent="0.25">
      <c r="A34" s="57" t="s">
        <v>32</v>
      </c>
      <c r="B34" s="53">
        <v>413</v>
      </c>
    </row>
    <row r="35" spans="1:2" x14ac:dyDescent="0.25">
      <c r="A35" s="57" t="s">
        <v>33</v>
      </c>
      <c r="B35" s="53">
        <v>1257</v>
      </c>
    </row>
    <row r="36" spans="1:2" x14ac:dyDescent="0.25">
      <c r="A36" s="57" t="s">
        <v>34</v>
      </c>
      <c r="B36" s="53">
        <v>204</v>
      </c>
    </row>
    <row r="37" spans="1:2" x14ac:dyDescent="0.25">
      <c r="A37" s="57" t="s">
        <v>35</v>
      </c>
      <c r="B37" s="53">
        <v>924</v>
      </c>
    </row>
    <row r="38" spans="1:2" x14ac:dyDescent="0.25">
      <c r="A38" s="57" t="s">
        <v>36</v>
      </c>
      <c r="B38" s="53">
        <v>40</v>
      </c>
    </row>
    <row r="39" spans="1:2" x14ac:dyDescent="0.25">
      <c r="A39" s="57" t="s">
        <v>37</v>
      </c>
      <c r="B39" s="53">
        <v>25</v>
      </c>
    </row>
    <row r="40" spans="1:2" x14ac:dyDescent="0.25">
      <c r="A40" s="57" t="s">
        <v>38</v>
      </c>
      <c r="B40" s="53">
        <v>192</v>
      </c>
    </row>
    <row r="41" spans="1:2" x14ac:dyDescent="0.25">
      <c r="A41" s="57" t="s">
        <v>39</v>
      </c>
      <c r="B41" s="53">
        <v>74</v>
      </c>
    </row>
    <row r="42" spans="1:2" x14ac:dyDescent="0.25">
      <c r="A42" s="57" t="s">
        <v>40</v>
      </c>
      <c r="B42" s="53">
        <v>2033</v>
      </c>
    </row>
    <row r="43" spans="1:2" x14ac:dyDescent="0.25">
      <c r="A43" s="57" t="s">
        <v>41</v>
      </c>
      <c r="B43" s="53">
        <v>261</v>
      </c>
    </row>
    <row r="44" spans="1:2" x14ac:dyDescent="0.25">
      <c r="A44" s="57" t="s">
        <v>42</v>
      </c>
      <c r="B44" s="53">
        <v>432</v>
      </c>
    </row>
    <row r="45" spans="1:2" x14ac:dyDescent="0.25">
      <c r="A45" s="57" t="s">
        <v>43</v>
      </c>
      <c r="B45" s="53">
        <v>158</v>
      </c>
    </row>
    <row r="46" spans="1:2" x14ac:dyDescent="0.25">
      <c r="A46" s="57" t="s">
        <v>44</v>
      </c>
      <c r="B46" s="53">
        <v>233</v>
      </c>
    </row>
    <row r="47" spans="1:2" x14ac:dyDescent="0.25">
      <c r="A47" s="57" t="s">
        <v>45</v>
      </c>
      <c r="B47" s="53">
        <v>83</v>
      </c>
    </row>
    <row r="48" spans="1:2" x14ac:dyDescent="0.25">
      <c r="A48" s="57" t="s">
        <v>46</v>
      </c>
      <c r="B48" s="53">
        <v>190</v>
      </c>
    </row>
    <row r="49" spans="1:2" x14ac:dyDescent="0.25">
      <c r="A49" s="57" t="s">
        <v>47</v>
      </c>
      <c r="B49" s="53">
        <v>12</v>
      </c>
    </row>
    <row r="50" spans="1:2" x14ac:dyDescent="0.25">
      <c r="A50" s="57" t="s">
        <v>48</v>
      </c>
      <c r="B50" s="53">
        <v>388</v>
      </c>
    </row>
    <row r="51" spans="1:2" x14ac:dyDescent="0.25">
      <c r="A51" s="57" t="s">
        <v>49</v>
      </c>
      <c r="B51" s="53">
        <v>113</v>
      </c>
    </row>
    <row r="52" spans="1:2" x14ac:dyDescent="0.25">
      <c r="A52" s="57" t="s">
        <v>50</v>
      </c>
      <c r="B52" s="53">
        <v>416</v>
      </c>
    </row>
    <row r="53" spans="1:2" x14ac:dyDescent="0.25">
      <c r="A53" s="52" t="s">
        <v>51</v>
      </c>
      <c r="B53" s="53">
        <v>47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491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91</v>
      </c>
    </row>
    <row r="58" spans="1:2" x14ac:dyDescent="0.25">
      <c r="A58" s="52" t="s">
        <v>56</v>
      </c>
      <c r="B58" s="53">
        <v>52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140</v>
      </c>
    </row>
    <row r="61" spans="1:2" x14ac:dyDescent="0.25">
      <c r="A61" s="52" t="s">
        <v>59</v>
      </c>
      <c r="B61" s="53">
        <v>3278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82</v>
      </c>
    </row>
    <row r="64" spans="1:2" x14ac:dyDescent="0.25">
      <c r="A64" s="52" t="s">
        <v>62</v>
      </c>
      <c r="B64" s="53">
        <v>267</v>
      </c>
    </row>
    <row r="65" spans="1:2" x14ac:dyDescent="0.25">
      <c r="A65" s="52" t="s">
        <v>63</v>
      </c>
      <c r="B65" s="53">
        <v>398</v>
      </c>
    </row>
    <row r="66" spans="1:2" x14ac:dyDescent="0.25">
      <c r="A66" s="52" t="s">
        <v>64</v>
      </c>
      <c r="B66" s="53">
        <v>607</v>
      </c>
    </row>
    <row r="67" spans="1:2" x14ac:dyDescent="0.25">
      <c r="A67" s="52" t="s">
        <v>65</v>
      </c>
      <c r="B67" s="53">
        <v>108</v>
      </c>
    </row>
    <row r="68" spans="1:2" x14ac:dyDescent="0.25">
      <c r="A68" s="52" t="s">
        <v>66</v>
      </c>
      <c r="B68" s="53">
        <v>488</v>
      </c>
    </row>
    <row r="69" spans="1:2" x14ac:dyDescent="0.25">
      <c r="A69" s="52" t="s">
        <v>67</v>
      </c>
      <c r="B69" s="53">
        <v>272</v>
      </c>
    </row>
    <row r="70" spans="1:2" x14ac:dyDescent="0.25">
      <c r="A70" s="52" t="s">
        <v>68</v>
      </c>
      <c r="B70" s="53">
        <v>36</v>
      </c>
    </row>
    <row r="71" spans="1:2" x14ac:dyDescent="0.25">
      <c r="A71" s="52" t="s">
        <v>69</v>
      </c>
      <c r="B71" s="53">
        <v>157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37</v>
      </c>
    </row>
    <row r="74" spans="1:2" x14ac:dyDescent="0.25">
      <c r="A74" s="52" t="s">
        <v>72</v>
      </c>
      <c r="B74" s="53">
        <v>139</v>
      </c>
    </row>
    <row r="75" spans="1:2" x14ac:dyDescent="0.25">
      <c r="A75" s="52" t="s">
        <v>73</v>
      </c>
      <c r="B75" s="53">
        <v>688</v>
      </c>
    </row>
    <row r="76" spans="1:2" x14ac:dyDescent="0.25">
      <c r="A76" s="52" t="s">
        <v>74</v>
      </c>
      <c r="B76" s="53">
        <v>27</v>
      </c>
    </row>
    <row r="77" spans="1:2" x14ac:dyDescent="0.25">
      <c r="A77" s="52" t="s">
        <v>75</v>
      </c>
      <c r="B77" s="53">
        <v>545</v>
      </c>
    </row>
    <row r="78" spans="1:2" x14ac:dyDescent="0.25">
      <c r="A78" s="52" t="s">
        <v>76</v>
      </c>
      <c r="B78" s="53">
        <v>297</v>
      </c>
    </row>
    <row r="79" spans="1:2" x14ac:dyDescent="0.25">
      <c r="A79" s="52" t="s">
        <v>77</v>
      </c>
      <c r="B79" s="53">
        <v>849</v>
      </c>
    </row>
    <row r="80" spans="1:2" x14ac:dyDescent="0.25">
      <c r="A80" s="52" t="s">
        <v>78</v>
      </c>
      <c r="B80" s="53">
        <v>281</v>
      </c>
    </row>
    <row r="81" spans="1:2" x14ac:dyDescent="0.25">
      <c r="A81" s="52" t="s">
        <v>79</v>
      </c>
      <c r="B81" s="53">
        <v>593</v>
      </c>
    </row>
    <row r="82" spans="1:2" x14ac:dyDescent="0.25">
      <c r="A82" s="52" t="s">
        <v>80</v>
      </c>
      <c r="B82" s="53">
        <v>201</v>
      </c>
    </row>
    <row r="83" spans="1:2" x14ac:dyDescent="0.25">
      <c r="A83" s="52" t="s">
        <v>81</v>
      </c>
      <c r="B83" s="53">
        <v>219</v>
      </c>
    </row>
    <row r="84" spans="1:2" x14ac:dyDescent="0.25">
      <c r="A84" s="52" t="s">
        <v>82</v>
      </c>
      <c r="B84" s="53">
        <v>198</v>
      </c>
    </row>
    <row r="85" spans="1:2" x14ac:dyDescent="0.25">
      <c r="A85" s="52" t="s">
        <v>83</v>
      </c>
      <c r="B85" s="53">
        <v>194</v>
      </c>
    </row>
    <row r="86" spans="1:2" x14ac:dyDescent="0.25">
      <c r="A86" s="52" t="s">
        <v>84</v>
      </c>
      <c r="B86" s="53">
        <v>144</v>
      </c>
    </row>
    <row r="87" spans="1:2" x14ac:dyDescent="0.25">
      <c r="A87" s="52" t="s">
        <v>85</v>
      </c>
      <c r="B87" s="53">
        <v>270</v>
      </c>
    </row>
    <row r="88" spans="1:2" x14ac:dyDescent="0.25">
      <c r="A88" s="52" t="s">
        <v>86</v>
      </c>
      <c r="B88" s="53">
        <v>44</v>
      </c>
    </row>
    <row r="89" spans="1:2" x14ac:dyDescent="0.25">
      <c r="A89" s="52" t="s">
        <v>87</v>
      </c>
      <c r="B89" s="53">
        <v>74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449</v>
      </c>
    </row>
    <row r="92" spans="1:2" x14ac:dyDescent="0.25">
      <c r="A92" s="52" t="s">
        <v>90</v>
      </c>
      <c r="B92" s="53">
        <v>262</v>
      </c>
    </row>
    <row r="93" spans="1:2" x14ac:dyDescent="0.25">
      <c r="A93" s="52" t="s">
        <v>91</v>
      </c>
      <c r="B93" s="53">
        <v>1606</v>
      </c>
    </row>
    <row r="94" spans="1:2" x14ac:dyDescent="0.25">
      <c r="A94" s="52" t="s">
        <v>92</v>
      </c>
      <c r="B94" s="53">
        <v>99</v>
      </c>
    </row>
    <row r="95" spans="1:2" x14ac:dyDescent="0.25">
      <c r="A95" s="52" t="s">
        <v>93</v>
      </c>
      <c r="B95" s="53">
        <v>35</v>
      </c>
    </row>
    <row r="96" spans="1:2" x14ac:dyDescent="0.25">
      <c r="A96" s="52" t="s">
        <v>94</v>
      </c>
      <c r="B96" s="53">
        <v>81</v>
      </c>
    </row>
    <row r="97" spans="1:2" x14ac:dyDescent="0.25">
      <c r="A97" s="52" t="s">
        <v>95</v>
      </c>
      <c r="B97" s="53">
        <v>387</v>
      </c>
    </row>
    <row r="98" spans="1:2" x14ac:dyDescent="0.25">
      <c r="A98" s="52" t="s">
        <v>96</v>
      </c>
      <c r="B98" s="53">
        <v>190</v>
      </c>
    </row>
    <row r="99" spans="1:2" x14ac:dyDescent="0.25">
      <c r="A99" s="52" t="s">
        <v>97</v>
      </c>
      <c r="B99" s="53">
        <v>464</v>
      </c>
    </row>
    <row r="100" spans="1:2" x14ac:dyDescent="0.25">
      <c r="A100" s="52" t="s">
        <v>98</v>
      </c>
      <c r="B100" s="53">
        <v>108</v>
      </c>
    </row>
    <row r="101" spans="1:2" x14ac:dyDescent="0.25">
      <c r="A101" s="52" t="s">
        <v>99</v>
      </c>
      <c r="B101" s="53">
        <v>45</v>
      </c>
    </row>
    <row r="102" spans="1:2" x14ac:dyDescent="0.25">
      <c r="A102" s="54" t="s">
        <v>101</v>
      </c>
      <c r="B102" s="55">
        <v>32382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44805</v>
      </c>
      <c r="C1"/>
      <c r="D1"/>
    </row>
    <row r="2" spans="1:4" ht="14.4" x14ac:dyDescent="0.3">
      <c r="A2" s="5" t="s">
        <v>0</v>
      </c>
      <c r="B2" s="66">
        <v>977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92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241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229</v>
      </c>
    </row>
    <row r="11" spans="1:4" ht="14.4" x14ac:dyDescent="0.3">
      <c r="A11" s="5" t="s">
        <v>9</v>
      </c>
      <c r="B11" s="66">
        <v>677</v>
      </c>
    </row>
    <row r="12" spans="1:4" ht="14.4" x14ac:dyDescent="0.3">
      <c r="A12" s="5" t="s">
        <v>10</v>
      </c>
      <c r="B12" s="66">
        <v>1471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1078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941</v>
      </c>
    </row>
    <row r="20" spans="1:2" ht="14.4" x14ac:dyDescent="0.3">
      <c r="A20" s="5" t="s">
        <v>18</v>
      </c>
      <c r="B20" s="66">
        <v>217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745</v>
      </c>
    </row>
    <row r="25" spans="1:2" ht="14.4" x14ac:dyDescent="0.3">
      <c r="A25" s="5" t="s">
        <v>23</v>
      </c>
      <c r="B25" s="66">
        <v>359</v>
      </c>
    </row>
    <row r="26" spans="1:2" ht="14.4" x14ac:dyDescent="0.3">
      <c r="A26" s="5" t="s">
        <v>24</v>
      </c>
      <c r="B26" s="66">
        <v>587</v>
      </c>
    </row>
    <row r="27" spans="1:2" ht="14.4" x14ac:dyDescent="0.3">
      <c r="A27" s="7" t="s">
        <v>25</v>
      </c>
      <c r="B27" s="66">
        <v>2920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830</v>
      </c>
    </row>
    <row r="31" spans="1:2" ht="14.4" x14ac:dyDescent="0.3">
      <c r="A31" s="5" t="s">
        <v>29</v>
      </c>
      <c r="B31" s="66">
        <v>203</v>
      </c>
    </row>
    <row r="32" spans="1:2" ht="14.4" x14ac:dyDescent="0.3">
      <c r="A32" s="5" t="s">
        <v>30</v>
      </c>
      <c r="B32" s="66">
        <v>381</v>
      </c>
    </row>
    <row r="33" spans="1:2" ht="14.4" x14ac:dyDescent="0.3">
      <c r="A33" s="5" t="s">
        <v>31</v>
      </c>
      <c r="B33" s="66">
        <v>1895</v>
      </c>
    </row>
    <row r="34" spans="1:2" ht="14.4" x14ac:dyDescent="0.3">
      <c r="A34" s="5" t="s">
        <v>32</v>
      </c>
      <c r="B34" s="66">
        <v>381</v>
      </c>
    </row>
    <row r="35" spans="1:2" ht="14.4" x14ac:dyDescent="0.3">
      <c r="A35" s="5" t="s">
        <v>33</v>
      </c>
      <c r="B35" s="66">
        <v>2381</v>
      </c>
    </row>
    <row r="36" spans="1:2" ht="14.4" x14ac:dyDescent="0.3">
      <c r="A36" s="5" t="s">
        <v>34</v>
      </c>
      <c r="B36" s="66">
        <v>287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53</v>
      </c>
    </row>
    <row r="40" spans="1:2" ht="14.4" x14ac:dyDescent="0.3">
      <c r="A40" s="5" t="s">
        <v>38</v>
      </c>
      <c r="B40" s="66">
        <v>282</v>
      </c>
    </row>
    <row r="41" spans="1:2" ht="14.4" x14ac:dyDescent="0.3">
      <c r="A41" s="5" t="s">
        <v>39</v>
      </c>
      <c r="B41" s="66">
        <v>104</v>
      </c>
    </row>
    <row r="42" spans="1:2" ht="14.4" x14ac:dyDescent="0.3">
      <c r="A42" s="5" t="s">
        <v>40</v>
      </c>
      <c r="B42" s="66">
        <v>4246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703</v>
      </c>
    </row>
    <row r="45" spans="1:2" ht="14.4" x14ac:dyDescent="0.3">
      <c r="A45" s="5" t="s">
        <v>43</v>
      </c>
      <c r="B45" s="66">
        <v>257</v>
      </c>
    </row>
    <row r="46" spans="1:2" ht="14.4" x14ac:dyDescent="0.3">
      <c r="A46" s="5" t="s">
        <v>44</v>
      </c>
      <c r="B46" s="66">
        <v>413</v>
      </c>
    </row>
    <row r="47" spans="1:2" ht="14.4" x14ac:dyDescent="0.3">
      <c r="A47" s="5" t="s">
        <v>45</v>
      </c>
      <c r="B47" s="66">
        <v>167</v>
      </c>
    </row>
    <row r="48" spans="1:2" ht="14.4" x14ac:dyDescent="0.3">
      <c r="A48" s="5" t="s">
        <v>46</v>
      </c>
      <c r="B48" s="66">
        <v>373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800</v>
      </c>
    </row>
    <row r="51" spans="1:2" ht="14.4" x14ac:dyDescent="0.3">
      <c r="A51" s="5" t="s">
        <v>49</v>
      </c>
      <c r="B51" s="66">
        <v>217</v>
      </c>
    </row>
    <row r="52" spans="1:2" ht="14.4" x14ac:dyDescent="0.3">
      <c r="A52" s="5" t="s">
        <v>50</v>
      </c>
      <c r="B52" s="66">
        <v>1022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359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443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120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7091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138</v>
      </c>
    </row>
    <row r="64" spans="1:2" ht="14.4" x14ac:dyDescent="0.3">
      <c r="A64" s="5" t="s">
        <v>62</v>
      </c>
      <c r="B64" s="66">
        <v>401</v>
      </c>
    </row>
    <row r="65" spans="1:2" ht="14.4" x14ac:dyDescent="0.3">
      <c r="A65" s="5" t="s">
        <v>63</v>
      </c>
      <c r="B65" s="66">
        <v>616</v>
      </c>
    </row>
    <row r="66" spans="1:2" ht="14.4" x14ac:dyDescent="0.3">
      <c r="A66" s="7" t="s">
        <v>64</v>
      </c>
      <c r="B66" s="66">
        <v>1200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1226</v>
      </c>
    </row>
    <row r="69" spans="1:2" ht="14.4" x14ac:dyDescent="0.3">
      <c r="A69" s="5" t="s">
        <v>67</v>
      </c>
      <c r="B69" s="66">
        <v>491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210</v>
      </c>
    </row>
    <row r="75" spans="1:2" ht="14.4" x14ac:dyDescent="0.3">
      <c r="A75" s="5" t="s">
        <v>73</v>
      </c>
      <c r="B75" s="66">
        <v>1217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810</v>
      </c>
    </row>
    <row r="78" spans="1:2" ht="14.4" x14ac:dyDescent="0.3">
      <c r="A78" s="5" t="s">
        <v>76</v>
      </c>
      <c r="B78" s="66">
        <v>408</v>
      </c>
    </row>
    <row r="79" spans="1:2" ht="14.4" x14ac:dyDescent="0.3">
      <c r="A79" s="5" t="s">
        <v>77</v>
      </c>
      <c r="B79" s="66">
        <v>1184</v>
      </c>
    </row>
    <row r="80" spans="1:2" ht="14.4" x14ac:dyDescent="0.3">
      <c r="A80" s="5" t="s">
        <v>78</v>
      </c>
      <c r="B80" s="66">
        <v>532</v>
      </c>
    </row>
    <row r="81" spans="1:2" ht="14.4" x14ac:dyDescent="0.3">
      <c r="A81" s="5" t="s">
        <v>79</v>
      </c>
      <c r="B81" s="66">
        <v>912</v>
      </c>
    </row>
    <row r="82" spans="1:2" ht="14.4" x14ac:dyDescent="0.3">
      <c r="A82" s="5" t="s">
        <v>80</v>
      </c>
      <c r="B82" s="66">
        <v>417</v>
      </c>
    </row>
    <row r="83" spans="1:2" ht="14.4" x14ac:dyDescent="0.3">
      <c r="A83" s="5" t="s">
        <v>81</v>
      </c>
      <c r="B83" s="66">
        <v>409</v>
      </c>
    </row>
    <row r="84" spans="1:2" ht="14.4" x14ac:dyDescent="0.3">
      <c r="A84" s="5" t="s">
        <v>82</v>
      </c>
      <c r="B84" s="66">
        <v>292</v>
      </c>
    </row>
    <row r="85" spans="1:2" ht="14.4" x14ac:dyDescent="0.3">
      <c r="A85" s="5" t="s">
        <v>83</v>
      </c>
      <c r="B85" s="66">
        <v>338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416</v>
      </c>
    </row>
    <row r="88" spans="1:2" ht="14.4" x14ac:dyDescent="0.3">
      <c r="A88" s="5" t="s">
        <v>86</v>
      </c>
      <c r="B88" s="66">
        <v>93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845</v>
      </c>
    </row>
    <row r="92" spans="1:2" ht="14.4" x14ac:dyDescent="0.3">
      <c r="A92" s="5" t="s">
        <v>90</v>
      </c>
      <c r="B92" s="66">
        <v>328</v>
      </c>
    </row>
    <row r="93" spans="1:2" ht="14.4" x14ac:dyDescent="0.3">
      <c r="A93" s="5" t="s">
        <v>91</v>
      </c>
      <c r="B93" s="66">
        <v>4340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59</v>
      </c>
    </row>
    <row r="96" spans="1:2" ht="14.4" x14ac:dyDescent="0.3">
      <c r="A96" s="5" t="s">
        <v>94</v>
      </c>
      <c r="B96" s="66">
        <v>151</v>
      </c>
    </row>
    <row r="97" spans="1:2" ht="14.4" x14ac:dyDescent="0.3">
      <c r="A97" s="5" t="s">
        <v>95</v>
      </c>
      <c r="B97" s="66">
        <v>906</v>
      </c>
    </row>
    <row r="98" spans="1:2" ht="14.4" x14ac:dyDescent="0.3">
      <c r="A98" s="5" t="s">
        <v>96</v>
      </c>
      <c r="B98" s="66">
        <v>331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59790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44774</v>
      </c>
      <c r="C1"/>
      <c r="D1"/>
    </row>
    <row r="2" spans="1:4" ht="14.4" x14ac:dyDescent="0.3">
      <c r="A2" s="5" t="s">
        <v>0</v>
      </c>
      <c r="B2" s="66">
        <v>1168</v>
      </c>
    </row>
    <row r="3" spans="1:4" ht="14.4" x14ac:dyDescent="0.3">
      <c r="A3" s="5" t="s">
        <v>1</v>
      </c>
      <c r="B3" s="66">
        <v>195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220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295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283</v>
      </c>
    </row>
    <row r="11" spans="1:4" ht="14.4" x14ac:dyDescent="0.3">
      <c r="A11" s="5" t="s">
        <v>9</v>
      </c>
      <c r="B11" s="66">
        <v>676</v>
      </c>
    </row>
    <row r="12" spans="1:4" ht="14.4" x14ac:dyDescent="0.3">
      <c r="A12" s="5" t="s">
        <v>10</v>
      </c>
      <c r="B12" s="66">
        <v>1666</v>
      </c>
    </row>
    <row r="13" spans="1:4" ht="14.4" x14ac:dyDescent="0.3">
      <c r="A13" s="5" t="s">
        <v>11</v>
      </c>
      <c r="B13" s="66">
        <v>652</v>
      </c>
    </row>
    <row r="14" spans="1:4" ht="14.4" x14ac:dyDescent="0.3">
      <c r="A14" s="5" t="s">
        <v>12</v>
      </c>
      <c r="B14" s="66">
        <v>1273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1087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205</v>
      </c>
    </row>
    <row r="22" spans="1:2" ht="14.4" x14ac:dyDescent="0.3">
      <c r="A22" s="5" t="s">
        <v>20</v>
      </c>
      <c r="B22" s="66">
        <v>113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953</v>
      </c>
    </row>
    <row r="25" spans="1:2" ht="14.4" x14ac:dyDescent="0.3">
      <c r="A25" s="5" t="s">
        <v>23</v>
      </c>
      <c r="B25" s="66">
        <v>455</v>
      </c>
    </row>
    <row r="26" spans="1:2" ht="14.4" x14ac:dyDescent="0.3">
      <c r="A26" s="5" t="s">
        <v>24</v>
      </c>
      <c r="B26" s="66">
        <v>670</v>
      </c>
    </row>
    <row r="27" spans="1:2" ht="14.4" x14ac:dyDescent="0.3">
      <c r="A27" s="7" t="s">
        <v>25</v>
      </c>
      <c r="B27" s="66">
        <v>3507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1044</v>
      </c>
    </row>
    <row r="31" spans="1:2" ht="14.4" x14ac:dyDescent="0.3">
      <c r="A31" s="5" t="s">
        <v>29</v>
      </c>
      <c r="B31" s="66">
        <v>218</v>
      </c>
    </row>
    <row r="32" spans="1:2" ht="14.4" x14ac:dyDescent="0.3">
      <c r="A32" s="5" t="s">
        <v>30</v>
      </c>
      <c r="B32" s="66">
        <v>387</v>
      </c>
    </row>
    <row r="33" spans="1:2" ht="14.4" x14ac:dyDescent="0.3">
      <c r="A33" s="5" t="s">
        <v>31</v>
      </c>
      <c r="B33" s="66">
        <v>2453</v>
      </c>
    </row>
    <row r="34" spans="1:2" ht="14.4" x14ac:dyDescent="0.3">
      <c r="A34" s="5" t="s">
        <v>32</v>
      </c>
      <c r="B34" s="66">
        <v>502</v>
      </c>
    </row>
    <row r="35" spans="1:2" ht="14.4" x14ac:dyDescent="0.3">
      <c r="A35" s="5" t="s">
        <v>33</v>
      </c>
      <c r="B35" s="66">
        <v>2931</v>
      </c>
    </row>
    <row r="36" spans="1:2" ht="14.4" x14ac:dyDescent="0.3">
      <c r="A36" s="5" t="s">
        <v>34</v>
      </c>
      <c r="B36" s="66">
        <v>399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359</v>
      </c>
    </row>
    <row r="41" spans="1:2" ht="14.4" x14ac:dyDescent="0.3">
      <c r="A41" s="5" t="s">
        <v>39</v>
      </c>
      <c r="B41" s="66">
        <v>120</v>
      </c>
    </row>
    <row r="42" spans="1:2" ht="14.4" x14ac:dyDescent="0.3">
      <c r="A42" s="5" t="s">
        <v>40</v>
      </c>
      <c r="B42" s="66">
        <v>5426</v>
      </c>
    </row>
    <row r="43" spans="1:2" ht="14.4" x14ac:dyDescent="0.3">
      <c r="A43" s="5" t="s">
        <v>41</v>
      </c>
      <c r="B43" s="66">
        <v>494</v>
      </c>
    </row>
    <row r="44" spans="1:2" ht="14.4" x14ac:dyDescent="0.3">
      <c r="A44" s="5" t="s">
        <v>42</v>
      </c>
      <c r="B44" s="66">
        <v>960</v>
      </c>
    </row>
    <row r="45" spans="1:2" ht="14.4" x14ac:dyDescent="0.3">
      <c r="A45" s="5" t="s">
        <v>43</v>
      </c>
      <c r="B45" s="66">
        <v>342</v>
      </c>
    </row>
    <row r="46" spans="1:2" ht="14.4" x14ac:dyDescent="0.3">
      <c r="A46" s="5" t="s">
        <v>44</v>
      </c>
      <c r="B46" s="66">
        <v>554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471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934</v>
      </c>
    </row>
    <row r="51" spans="1:2" ht="14.4" x14ac:dyDescent="0.3">
      <c r="A51" s="5" t="s">
        <v>49</v>
      </c>
      <c r="B51" s="66">
        <v>269</v>
      </c>
    </row>
    <row r="52" spans="1:2" ht="14.4" x14ac:dyDescent="0.3">
      <c r="A52" s="5" t="s">
        <v>50</v>
      </c>
      <c r="B52" s="66">
        <v>1226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458</v>
      </c>
    </row>
    <row r="55" spans="1:2" ht="14.4" x14ac:dyDescent="0.3">
      <c r="A55" s="5" t="s">
        <v>53</v>
      </c>
      <c r="B55" s="66">
        <v>503</v>
      </c>
    </row>
    <row r="56" spans="1:2" ht="14.4" x14ac:dyDescent="0.3">
      <c r="A56" s="5" t="s">
        <v>54</v>
      </c>
      <c r="B56" s="66">
        <v>553</v>
      </c>
    </row>
    <row r="57" spans="1:2" ht="14.4" x14ac:dyDescent="0.3">
      <c r="A57" s="5" t="s">
        <v>55</v>
      </c>
      <c r="B57" s="66">
        <v>192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327</v>
      </c>
    </row>
    <row r="61" spans="1:2" ht="14.4" x14ac:dyDescent="0.3">
      <c r="A61" s="5" t="s">
        <v>59</v>
      </c>
      <c r="B61" s="66">
        <v>8606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192</v>
      </c>
    </row>
    <row r="64" spans="1:2" ht="14.4" x14ac:dyDescent="0.3">
      <c r="A64" s="5" t="s">
        <v>62</v>
      </c>
      <c r="B64" s="66">
        <v>457</v>
      </c>
    </row>
    <row r="65" spans="1:2" ht="14.4" x14ac:dyDescent="0.3">
      <c r="A65" s="5" t="s">
        <v>63</v>
      </c>
      <c r="B65" s="66">
        <v>757</v>
      </c>
    </row>
    <row r="66" spans="1:2" ht="14.4" x14ac:dyDescent="0.3">
      <c r="A66" s="7" t="s">
        <v>64</v>
      </c>
      <c r="B66" s="66">
        <v>1534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1375</v>
      </c>
    </row>
    <row r="69" spans="1:2" ht="14.4" x14ac:dyDescent="0.3">
      <c r="A69" s="5" t="s">
        <v>67</v>
      </c>
      <c r="B69" s="66">
        <v>621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327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234</v>
      </c>
    </row>
    <row r="75" spans="1:2" ht="14.4" x14ac:dyDescent="0.3">
      <c r="A75" s="5" t="s">
        <v>73</v>
      </c>
      <c r="B75" s="66">
        <v>1701</v>
      </c>
    </row>
    <row r="76" spans="1:2" ht="14.4" x14ac:dyDescent="0.3">
      <c r="A76" s="5" t="s">
        <v>74</v>
      </c>
      <c r="B76" s="66">
        <v>107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515</v>
      </c>
    </row>
    <row r="79" spans="1:2" ht="14.4" x14ac:dyDescent="0.3">
      <c r="A79" s="5" t="s">
        <v>77</v>
      </c>
      <c r="B79" s="66">
        <v>1683</v>
      </c>
    </row>
    <row r="80" spans="1:2" ht="14.4" x14ac:dyDescent="0.3">
      <c r="A80" s="5" t="s">
        <v>78</v>
      </c>
      <c r="B80" s="66">
        <v>681</v>
      </c>
    </row>
    <row r="81" spans="1:2" ht="14.4" x14ac:dyDescent="0.3">
      <c r="A81" s="5" t="s">
        <v>79</v>
      </c>
      <c r="B81" s="66">
        <v>1147</v>
      </c>
    </row>
    <row r="82" spans="1:2" ht="14.4" x14ac:dyDescent="0.3">
      <c r="A82" s="5" t="s">
        <v>80</v>
      </c>
      <c r="B82" s="66">
        <v>511</v>
      </c>
    </row>
    <row r="83" spans="1:2" ht="14.4" x14ac:dyDescent="0.3">
      <c r="A83" s="5" t="s">
        <v>81</v>
      </c>
      <c r="B83" s="66">
        <v>468</v>
      </c>
    </row>
    <row r="84" spans="1:2" ht="14.4" x14ac:dyDescent="0.3">
      <c r="A84" s="5" t="s">
        <v>82</v>
      </c>
      <c r="B84" s="66">
        <v>367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280</v>
      </c>
    </row>
    <row r="87" spans="1:2" ht="14.4" x14ac:dyDescent="0.3">
      <c r="A87" s="5" t="s">
        <v>85</v>
      </c>
      <c r="B87" s="66">
        <v>547</v>
      </c>
    </row>
    <row r="88" spans="1:2" ht="14.4" x14ac:dyDescent="0.3">
      <c r="A88" s="5" t="s">
        <v>86</v>
      </c>
      <c r="B88" s="66">
        <v>110</v>
      </c>
    </row>
    <row r="89" spans="1:2" ht="14.4" x14ac:dyDescent="0.3">
      <c r="A89" s="5" t="s">
        <v>87</v>
      </c>
      <c r="B89" s="66">
        <v>159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438</v>
      </c>
    </row>
    <row r="93" spans="1:2" ht="14.4" x14ac:dyDescent="0.3">
      <c r="A93" s="5" t="s">
        <v>91</v>
      </c>
      <c r="B93" s="66">
        <v>5146</v>
      </c>
    </row>
    <row r="94" spans="1:2" ht="14.4" x14ac:dyDescent="0.3">
      <c r="A94" s="5" t="s">
        <v>92</v>
      </c>
      <c r="B94" s="66">
        <v>155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227</v>
      </c>
    </row>
    <row r="97" spans="1:2" ht="14.4" x14ac:dyDescent="0.3">
      <c r="A97" s="5" t="s">
        <v>95</v>
      </c>
      <c r="B97" s="66">
        <v>1096</v>
      </c>
    </row>
    <row r="98" spans="1:2" ht="14.4" x14ac:dyDescent="0.3">
      <c r="A98" s="5" t="s">
        <v>96</v>
      </c>
      <c r="B98" s="66">
        <v>409</v>
      </c>
    </row>
    <row r="99" spans="1:2" ht="14.4" x14ac:dyDescent="0.3">
      <c r="A99" s="5" t="s">
        <v>97</v>
      </c>
      <c r="B99" s="66">
        <v>711</v>
      </c>
    </row>
    <row r="100" spans="1:2" ht="14.4" x14ac:dyDescent="0.3">
      <c r="A100" s="5" t="s">
        <v>98</v>
      </c>
      <c r="B100" s="66">
        <v>251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73286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44743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186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292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413</v>
      </c>
    </row>
    <row r="9" spans="1:4" ht="14.4" x14ac:dyDescent="0.3">
      <c r="A9" s="5" t="s">
        <v>7</v>
      </c>
      <c r="B9" s="66">
        <v>160</v>
      </c>
    </row>
    <row r="10" spans="1:4" ht="14.4" x14ac:dyDescent="0.3">
      <c r="A10" s="5" t="s">
        <v>8</v>
      </c>
      <c r="B10" s="66">
        <v>322</v>
      </c>
    </row>
    <row r="11" spans="1:4" ht="14.4" x14ac:dyDescent="0.3">
      <c r="A11" s="5" t="s">
        <v>9</v>
      </c>
      <c r="B11" s="66">
        <v>694</v>
      </c>
    </row>
    <row r="12" spans="1:4" ht="14.4" x14ac:dyDescent="0.3">
      <c r="A12" s="5" t="s">
        <v>10</v>
      </c>
      <c r="B12" s="66">
        <v>1706</v>
      </c>
    </row>
    <row r="13" spans="1:4" ht="14.4" x14ac:dyDescent="0.3">
      <c r="A13" s="5" t="s">
        <v>11</v>
      </c>
      <c r="B13" s="66">
        <v>672</v>
      </c>
    </row>
    <row r="14" spans="1:4" ht="14.4" x14ac:dyDescent="0.3">
      <c r="A14" s="5" t="s">
        <v>12</v>
      </c>
      <c r="B14" s="66">
        <v>1321</v>
      </c>
    </row>
    <row r="15" spans="1:4" ht="14.4" x14ac:dyDescent="0.3">
      <c r="A15" s="5" t="s">
        <v>13</v>
      </c>
      <c r="B15" s="66">
        <v>695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343</v>
      </c>
    </row>
    <row r="18" spans="1:2" ht="14.4" x14ac:dyDescent="0.3">
      <c r="A18" s="5" t="s">
        <v>16</v>
      </c>
      <c r="B18" s="66">
        <v>162</v>
      </c>
    </row>
    <row r="19" spans="1:2" ht="14.4" x14ac:dyDescent="0.3">
      <c r="A19" s="5" t="s">
        <v>17</v>
      </c>
      <c r="B19" s="66">
        <v>1121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202</v>
      </c>
    </row>
    <row r="22" spans="1:2" ht="14.4" x14ac:dyDescent="0.3">
      <c r="A22" s="5" t="s">
        <v>20</v>
      </c>
      <c r="B22" s="66">
        <v>122</v>
      </c>
    </row>
    <row r="23" spans="1:2" ht="14.4" x14ac:dyDescent="0.3">
      <c r="A23" s="5" t="s">
        <v>21</v>
      </c>
      <c r="B23" s="66">
        <v>62</v>
      </c>
    </row>
    <row r="24" spans="1:2" ht="14.4" x14ac:dyDescent="0.3">
      <c r="A24" s="5" t="s">
        <v>22</v>
      </c>
      <c r="B24" s="66">
        <v>1066</v>
      </c>
    </row>
    <row r="25" spans="1:2" ht="14.4" x14ac:dyDescent="0.3">
      <c r="A25" s="5" t="s">
        <v>23</v>
      </c>
      <c r="B25" s="66">
        <v>498</v>
      </c>
    </row>
    <row r="26" spans="1:2" ht="14.4" x14ac:dyDescent="0.3">
      <c r="A26" s="5" t="s">
        <v>24</v>
      </c>
      <c r="B26" s="66">
        <v>676</v>
      </c>
    </row>
    <row r="27" spans="1:2" ht="14.4" x14ac:dyDescent="0.3">
      <c r="A27" s="7" t="s">
        <v>25</v>
      </c>
      <c r="B27" s="66">
        <v>3685</v>
      </c>
    </row>
    <row r="28" spans="1:2" ht="14.4" x14ac:dyDescent="0.3">
      <c r="A28" s="5" t="s">
        <v>26</v>
      </c>
      <c r="B28" s="66">
        <v>81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225</v>
      </c>
    </row>
    <row r="32" spans="1:2" ht="14.4" x14ac:dyDescent="0.3">
      <c r="A32" s="5" t="s">
        <v>30</v>
      </c>
      <c r="B32" s="66">
        <v>430</v>
      </c>
    </row>
    <row r="33" spans="1:2" ht="14.4" x14ac:dyDescent="0.3">
      <c r="A33" s="5" t="s">
        <v>31</v>
      </c>
      <c r="B33" s="66">
        <v>2128</v>
      </c>
    </row>
    <row r="34" spans="1:2" ht="14.4" x14ac:dyDescent="0.3">
      <c r="A34" s="5" t="s">
        <v>32</v>
      </c>
      <c r="B34" s="66">
        <v>581</v>
      </c>
    </row>
    <row r="35" spans="1:2" ht="14.4" x14ac:dyDescent="0.3">
      <c r="A35" s="5" t="s">
        <v>33</v>
      </c>
      <c r="B35" s="66">
        <v>3058</v>
      </c>
    </row>
    <row r="36" spans="1:2" ht="14.4" x14ac:dyDescent="0.3">
      <c r="A36" s="5" t="s">
        <v>34</v>
      </c>
      <c r="B36" s="66">
        <v>401</v>
      </c>
    </row>
    <row r="37" spans="1:2" ht="14.4" x14ac:dyDescent="0.3">
      <c r="A37" s="5" t="s">
        <v>35</v>
      </c>
      <c r="B37" s="66">
        <v>2119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377</v>
      </c>
    </row>
    <row r="41" spans="1:2" ht="14.4" x14ac:dyDescent="0.3">
      <c r="A41" s="5" t="s">
        <v>39</v>
      </c>
      <c r="B41" s="66">
        <v>168</v>
      </c>
    </row>
    <row r="42" spans="1:2" ht="14.4" x14ac:dyDescent="0.3">
      <c r="A42" s="5" t="s">
        <v>40</v>
      </c>
      <c r="B42" s="66">
        <v>5587</v>
      </c>
    </row>
    <row r="43" spans="1:2" ht="14.4" x14ac:dyDescent="0.3">
      <c r="A43" s="5" t="s">
        <v>41</v>
      </c>
      <c r="B43" s="66">
        <v>500</v>
      </c>
    </row>
    <row r="44" spans="1:2" ht="14.4" x14ac:dyDescent="0.3">
      <c r="A44" s="5" t="s">
        <v>42</v>
      </c>
      <c r="B44" s="66">
        <v>985</v>
      </c>
    </row>
    <row r="45" spans="1:2" ht="14.4" x14ac:dyDescent="0.3">
      <c r="A45" s="5" t="s">
        <v>43</v>
      </c>
      <c r="B45" s="66">
        <v>354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251</v>
      </c>
    </row>
    <row r="48" spans="1:2" ht="14.4" x14ac:dyDescent="0.3">
      <c r="A48" s="5" t="s">
        <v>46</v>
      </c>
      <c r="B48" s="66">
        <v>441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835</v>
      </c>
    </row>
    <row r="51" spans="1:2" ht="14.4" x14ac:dyDescent="0.3">
      <c r="A51" s="5" t="s">
        <v>49</v>
      </c>
      <c r="B51" s="66">
        <v>241</v>
      </c>
    </row>
    <row r="52" spans="1:2" ht="14.4" x14ac:dyDescent="0.3">
      <c r="A52" s="5" t="s">
        <v>50</v>
      </c>
      <c r="B52" s="66">
        <v>1366</v>
      </c>
    </row>
    <row r="53" spans="1:2" ht="14.4" x14ac:dyDescent="0.3">
      <c r="A53" s="5" t="s">
        <v>51</v>
      </c>
      <c r="B53" s="66">
        <v>90</v>
      </c>
    </row>
    <row r="54" spans="1:2" ht="14.4" x14ac:dyDescent="0.3">
      <c r="A54" s="5" t="s">
        <v>52</v>
      </c>
      <c r="B54" s="66">
        <v>482</v>
      </c>
    </row>
    <row r="55" spans="1:2" ht="14.4" x14ac:dyDescent="0.3">
      <c r="A55" s="5" t="s">
        <v>53</v>
      </c>
      <c r="B55" s="66">
        <v>567</v>
      </c>
    </row>
    <row r="56" spans="1:2" ht="14.4" x14ac:dyDescent="0.3">
      <c r="A56" s="5" t="s">
        <v>54</v>
      </c>
      <c r="B56" s="66">
        <v>527</v>
      </c>
    </row>
    <row r="57" spans="1:2" ht="14.4" x14ac:dyDescent="0.3">
      <c r="A57" s="5" t="s">
        <v>55</v>
      </c>
      <c r="B57" s="66">
        <v>195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199</v>
      </c>
    </row>
    <row r="60" spans="1:2" ht="14.4" x14ac:dyDescent="0.3">
      <c r="A60" s="5" t="s">
        <v>58</v>
      </c>
      <c r="B60" s="66">
        <v>334</v>
      </c>
    </row>
    <row r="61" spans="1:2" ht="14.4" x14ac:dyDescent="0.3">
      <c r="A61" s="5" t="s">
        <v>59</v>
      </c>
      <c r="B61" s="66">
        <v>8666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187</v>
      </c>
    </row>
    <row r="64" spans="1:2" ht="14.4" x14ac:dyDescent="0.3">
      <c r="A64" s="5" t="s">
        <v>62</v>
      </c>
      <c r="B64" s="66">
        <v>440</v>
      </c>
    </row>
    <row r="65" spans="1:2" ht="14.4" x14ac:dyDescent="0.3">
      <c r="A65" s="5" t="s">
        <v>63</v>
      </c>
      <c r="B65" s="66">
        <v>735</v>
      </c>
    </row>
    <row r="66" spans="1:2" ht="14.4" x14ac:dyDescent="0.3">
      <c r="A66" s="7" t="s">
        <v>64</v>
      </c>
      <c r="B66" s="66">
        <v>1564</v>
      </c>
    </row>
    <row r="67" spans="1:2" ht="14.4" x14ac:dyDescent="0.3">
      <c r="A67" s="5" t="s">
        <v>65</v>
      </c>
      <c r="B67" s="66">
        <v>197</v>
      </c>
    </row>
    <row r="68" spans="1:2" ht="14.4" x14ac:dyDescent="0.3">
      <c r="A68" s="5" t="s">
        <v>66</v>
      </c>
      <c r="B68" s="66">
        <v>1356</v>
      </c>
    </row>
    <row r="69" spans="1:2" ht="14.4" x14ac:dyDescent="0.3">
      <c r="A69" s="5" t="s">
        <v>67</v>
      </c>
      <c r="B69" s="66">
        <v>645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294</v>
      </c>
    </row>
    <row r="72" spans="1:2" ht="14.4" x14ac:dyDescent="0.3">
      <c r="A72" s="5" t="s">
        <v>70</v>
      </c>
      <c r="B72" s="66">
        <v>328</v>
      </c>
    </row>
    <row r="73" spans="1:2" ht="14.4" x14ac:dyDescent="0.3">
      <c r="A73" s="5" t="s">
        <v>71</v>
      </c>
      <c r="B73" s="66">
        <v>86</v>
      </c>
    </row>
    <row r="74" spans="1:2" ht="14.4" x14ac:dyDescent="0.3">
      <c r="A74" s="5" t="s">
        <v>72</v>
      </c>
      <c r="B74" s="66">
        <v>249</v>
      </c>
    </row>
    <row r="75" spans="1:2" ht="14.4" x14ac:dyDescent="0.3">
      <c r="A75" s="5" t="s">
        <v>73</v>
      </c>
      <c r="B75" s="66">
        <v>1727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1019</v>
      </c>
    </row>
    <row r="78" spans="1:2" ht="14.4" x14ac:dyDescent="0.3">
      <c r="A78" s="5" t="s">
        <v>76</v>
      </c>
      <c r="B78" s="66">
        <v>537</v>
      </c>
    </row>
    <row r="79" spans="1:2" ht="14.4" x14ac:dyDescent="0.3">
      <c r="A79" s="5" t="s">
        <v>77</v>
      </c>
      <c r="B79" s="66">
        <v>1776</v>
      </c>
    </row>
    <row r="80" spans="1:2" ht="14.4" x14ac:dyDescent="0.3">
      <c r="A80" s="5" t="s">
        <v>78</v>
      </c>
      <c r="B80" s="66">
        <v>752</v>
      </c>
    </row>
    <row r="81" spans="1:2" ht="14.4" x14ac:dyDescent="0.3">
      <c r="A81" s="5" t="s">
        <v>79</v>
      </c>
      <c r="B81" s="66">
        <v>1090</v>
      </c>
    </row>
    <row r="82" spans="1:2" ht="14.4" x14ac:dyDescent="0.3">
      <c r="A82" s="5" t="s">
        <v>80</v>
      </c>
      <c r="B82" s="66">
        <v>581</v>
      </c>
    </row>
    <row r="83" spans="1:2" ht="14.4" x14ac:dyDescent="0.3">
      <c r="A83" s="5" t="s">
        <v>81</v>
      </c>
      <c r="B83" s="66">
        <v>569</v>
      </c>
    </row>
    <row r="84" spans="1:2" ht="14.4" x14ac:dyDescent="0.3">
      <c r="A84" s="5" t="s">
        <v>82</v>
      </c>
      <c r="B84" s="66">
        <v>440</v>
      </c>
    </row>
    <row r="85" spans="1:2" ht="14.4" x14ac:dyDescent="0.3">
      <c r="A85" s="5" t="s">
        <v>83</v>
      </c>
      <c r="B85" s="66">
        <v>386</v>
      </c>
    </row>
    <row r="86" spans="1:2" ht="14.4" x14ac:dyDescent="0.3">
      <c r="A86" s="5" t="s">
        <v>84</v>
      </c>
      <c r="B86" s="66">
        <v>279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924</v>
      </c>
    </row>
    <row r="92" spans="1:2" ht="14.4" x14ac:dyDescent="0.3">
      <c r="A92" s="5" t="s">
        <v>90</v>
      </c>
      <c r="B92" s="66">
        <v>531</v>
      </c>
    </row>
    <row r="93" spans="1:2" ht="14.4" x14ac:dyDescent="0.3">
      <c r="A93" s="5" t="s">
        <v>91</v>
      </c>
      <c r="B93" s="66">
        <v>5248</v>
      </c>
    </row>
    <row r="94" spans="1:2" ht="14.4" x14ac:dyDescent="0.3">
      <c r="A94" s="5" t="s">
        <v>92</v>
      </c>
      <c r="B94" s="66">
        <v>160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115</v>
      </c>
    </row>
    <row r="97" spans="1:2" ht="14.4" x14ac:dyDescent="0.3">
      <c r="A97" s="5" t="s">
        <v>95</v>
      </c>
      <c r="B97" s="66">
        <v>889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868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95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75156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44713</v>
      </c>
      <c r="C1"/>
      <c r="D1"/>
    </row>
    <row r="2" spans="1:4" ht="14.4" x14ac:dyDescent="0.3">
      <c r="A2" s="5" t="s">
        <v>0</v>
      </c>
      <c r="B2" s="66">
        <v>1286</v>
      </c>
    </row>
    <row r="3" spans="1:4" ht="14.4" x14ac:dyDescent="0.3">
      <c r="A3" s="5" t="s">
        <v>1</v>
      </c>
      <c r="B3" s="66">
        <v>222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294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358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304</v>
      </c>
    </row>
    <row r="11" spans="1:4" ht="14.4" x14ac:dyDescent="0.3">
      <c r="A11" s="5" t="s">
        <v>9</v>
      </c>
      <c r="B11" s="66">
        <v>688</v>
      </c>
    </row>
    <row r="12" spans="1:4" ht="14.4" x14ac:dyDescent="0.3">
      <c r="A12" s="5" t="s">
        <v>10</v>
      </c>
      <c r="B12" s="66">
        <v>1845</v>
      </c>
    </row>
    <row r="13" spans="1:4" ht="14.4" x14ac:dyDescent="0.3">
      <c r="A13" s="5" t="s">
        <v>11</v>
      </c>
      <c r="B13" s="66">
        <v>655</v>
      </c>
    </row>
    <row r="14" spans="1:4" ht="14.4" x14ac:dyDescent="0.3">
      <c r="A14" s="5" t="s">
        <v>12</v>
      </c>
      <c r="B14" s="66">
        <v>1417</v>
      </c>
    </row>
    <row r="15" spans="1:4" ht="14.4" x14ac:dyDescent="0.3">
      <c r="A15" s="5" t="s">
        <v>13</v>
      </c>
      <c r="B15" s="66">
        <v>715</v>
      </c>
    </row>
    <row r="16" spans="1:4" ht="14.4" x14ac:dyDescent="0.3">
      <c r="A16" s="5" t="s">
        <v>14</v>
      </c>
      <c r="B16" s="66">
        <v>54</v>
      </c>
    </row>
    <row r="17" spans="1:2" ht="14.4" x14ac:dyDescent="0.3">
      <c r="A17" s="5" t="s">
        <v>15</v>
      </c>
      <c r="B17" s="66">
        <v>381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1234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182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471</v>
      </c>
    </row>
    <row r="26" spans="1:2" ht="14.4" x14ac:dyDescent="0.3">
      <c r="A26" s="5" t="s">
        <v>24</v>
      </c>
      <c r="B26" s="66">
        <v>713</v>
      </c>
    </row>
    <row r="27" spans="1:2" ht="14.4" x14ac:dyDescent="0.3">
      <c r="A27" s="7" t="s">
        <v>25</v>
      </c>
      <c r="B27" s="66">
        <v>3819</v>
      </c>
    </row>
    <row r="28" spans="1:2" ht="14.4" x14ac:dyDescent="0.3">
      <c r="A28" s="5" t="s">
        <v>26</v>
      </c>
      <c r="B28" s="66">
        <v>80</v>
      </c>
    </row>
    <row r="29" spans="1:2" ht="14.4" x14ac:dyDescent="0.3">
      <c r="A29" s="5" t="s">
        <v>27</v>
      </c>
      <c r="B29" s="66">
        <v>113</v>
      </c>
    </row>
    <row r="30" spans="1:2" ht="14.4" x14ac:dyDescent="0.3">
      <c r="A30" s="5" t="s">
        <v>28</v>
      </c>
      <c r="B30" s="66">
        <v>1329</v>
      </c>
    </row>
    <row r="31" spans="1:2" ht="14.4" x14ac:dyDescent="0.3">
      <c r="A31" s="5" t="s">
        <v>29</v>
      </c>
      <c r="B31" s="66">
        <v>209</v>
      </c>
    </row>
    <row r="32" spans="1:2" ht="14.4" x14ac:dyDescent="0.3">
      <c r="A32" s="5" t="s">
        <v>30</v>
      </c>
      <c r="B32" s="66">
        <v>462</v>
      </c>
    </row>
    <row r="33" spans="1:2" ht="14.4" x14ac:dyDescent="0.3">
      <c r="A33" s="5" t="s">
        <v>31</v>
      </c>
      <c r="B33" s="66">
        <v>2237</v>
      </c>
    </row>
    <row r="34" spans="1:2" ht="14.4" x14ac:dyDescent="0.3">
      <c r="A34" s="5" t="s">
        <v>32</v>
      </c>
      <c r="B34" s="66">
        <v>632</v>
      </c>
    </row>
    <row r="35" spans="1:2" ht="14.4" x14ac:dyDescent="0.3">
      <c r="A35" s="5" t="s">
        <v>33</v>
      </c>
      <c r="B35" s="66">
        <v>3141</v>
      </c>
    </row>
    <row r="36" spans="1:2" ht="14.4" x14ac:dyDescent="0.3">
      <c r="A36" s="5" t="s">
        <v>34</v>
      </c>
      <c r="B36" s="66">
        <v>435</v>
      </c>
    </row>
    <row r="37" spans="1:2" ht="14.4" x14ac:dyDescent="0.3">
      <c r="A37" s="5" t="s">
        <v>35</v>
      </c>
      <c r="B37" s="66">
        <v>2194</v>
      </c>
    </row>
    <row r="38" spans="1:2" ht="14.4" x14ac:dyDescent="0.3">
      <c r="A38" s="5" t="s">
        <v>36</v>
      </c>
      <c r="B38" s="66">
        <v>63</v>
      </c>
    </row>
    <row r="39" spans="1:2" ht="14.4" x14ac:dyDescent="0.3">
      <c r="A39" s="5" t="s">
        <v>37</v>
      </c>
      <c r="B39" s="66">
        <v>48</v>
      </c>
    </row>
    <row r="40" spans="1:2" ht="14.4" x14ac:dyDescent="0.3">
      <c r="A40" s="5" t="s">
        <v>38</v>
      </c>
      <c r="B40" s="66">
        <v>347</v>
      </c>
    </row>
    <row r="41" spans="1:2" ht="14.4" x14ac:dyDescent="0.3">
      <c r="A41" s="5" t="s">
        <v>39</v>
      </c>
      <c r="B41" s="66">
        <v>160</v>
      </c>
    </row>
    <row r="42" spans="1:2" ht="14.4" x14ac:dyDescent="0.3">
      <c r="A42" s="5" t="s">
        <v>40</v>
      </c>
      <c r="B42" s="66">
        <v>5677</v>
      </c>
    </row>
    <row r="43" spans="1:2" ht="14.4" x14ac:dyDescent="0.3">
      <c r="A43" s="5" t="s">
        <v>41</v>
      </c>
      <c r="B43" s="66">
        <v>524</v>
      </c>
    </row>
    <row r="44" spans="1:2" ht="14.4" x14ac:dyDescent="0.3">
      <c r="A44" s="5" t="s">
        <v>42</v>
      </c>
      <c r="B44" s="66">
        <v>1045</v>
      </c>
    </row>
    <row r="45" spans="1:2" ht="14.4" x14ac:dyDescent="0.3">
      <c r="A45" s="5" t="s">
        <v>43</v>
      </c>
      <c r="B45" s="66">
        <v>370</v>
      </c>
    </row>
    <row r="46" spans="1:2" ht="14.4" x14ac:dyDescent="0.3">
      <c r="A46" s="5" t="s">
        <v>44</v>
      </c>
      <c r="B46" s="66">
        <v>526</v>
      </c>
    </row>
    <row r="47" spans="1:2" ht="14.4" x14ac:dyDescent="0.3">
      <c r="A47" s="5" t="s">
        <v>45</v>
      </c>
      <c r="B47" s="66">
        <v>226</v>
      </c>
    </row>
    <row r="48" spans="1:2" ht="14.4" x14ac:dyDescent="0.3">
      <c r="A48" s="5" t="s">
        <v>46</v>
      </c>
      <c r="B48" s="66">
        <v>501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876</v>
      </c>
    </row>
    <row r="51" spans="1:2" ht="14.4" x14ac:dyDescent="0.3">
      <c r="A51" s="5" t="s">
        <v>49</v>
      </c>
      <c r="B51" s="66">
        <v>242</v>
      </c>
    </row>
    <row r="52" spans="1:2" ht="14.4" x14ac:dyDescent="0.3">
      <c r="A52" s="5" t="s">
        <v>50</v>
      </c>
      <c r="B52" s="66">
        <v>1374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484</v>
      </c>
    </row>
    <row r="55" spans="1:2" ht="14.4" x14ac:dyDescent="0.3">
      <c r="A55" s="5" t="s">
        <v>53</v>
      </c>
      <c r="B55" s="66">
        <v>446</v>
      </c>
    </row>
    <row r="56" spans="1:2" ht="14.4" x14ac:dyDescent="0.3">
      <c r="A56" s="5" t="s">
        <v>54</v>
      </c>
      <c r="B56" s="66">
        <v>557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123</v>
      </c>
    </row>
    <row r="59" spans="1:2" ht="14.4" x14ac:dyDescent="0.3">
      <c r="A59" s="5" t="s">
        <v>57</v>
      </c>
      <c r="B59" s="66">
        <v>195</v>
      </c>
    </row>
    <row r="60" spans="1:2" ht="14.4" x14ac:dyDescent="0.3">
      <c r="A60" s="5" t="s">
        <v>58</v>
      </c>
      <c r="B60" s="66">
        <v>383</v>
      </c>
    </row>
    <row r="61" spans="1:2" ht="14.4" x14ac:dyDescent="0.3">
      <c r="A61" s="5" t="s">
        <v>59</v>
      </c>
      <c r="B61" s="66">
        <v>8911</v>
      </c>
    </row>
    <row r="62" spans="1:2" ht="14.4" x14ac:dyDescent="0.3">
      <c r="A62" s="5" t="s">
        <v>60</v>
      </c>
      <c r="B62" s="66">
        <v>83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515</v>
      </c>
    </row>
    <row r="65" spans="1:2" ht="14.4" x14ac:dyDescent="0.3">
      <c r="A65" s="5" t="s">
        <v>63</v>
      </c>
      <c r="B65" s="66">
        <v>769</v>
      </c>
    </row>
    <row r="66" spans="1:2" ht="14.4" x14ac:dyDescent="0.3">
      <c r="A66" s="7" t="s">
        <v>64</v>
      </c>
      <c r="B66" s="66">
        <v>1567</v>
      </c>
    </row>
    <row r="67" spans="1:2" ht="14.4" x14ac:dyDescent="0.3">
      <c r="A67" s="5" t="s">
        <v>65</v>
      </c>
      <c r="B67" s="66">
        <v>161</v>
      </c>
    </row>
    <row r="68" spans="1:2" ht="14.4" x14ac:dyDescent="0.3">
      <c r="A68" s="5" t="s">
        <v>66</v>
      </c>
      <c r="B68" s="66">
        <v>1373</v>
      </c>
    </row>
    <row r="69" spans="1:2" ht="14.4" x14ac:dyDescent="0.3">
      <c r="A69" s="5" t="s">
        <v>67</v>
      </c>
      <c r="B69" s="66">
        <v>612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328</v>
      </c>
    </row>
    <row r="72" spans="1:2" ht="14.4" x14ac:dyDescent="0.3">
      <c r="A72" s="5" t="s">
        <v>70</v>
      </c>
      <c r="B72" s="66">
        <v>335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267</v>
      </c>
    </row>
    <row r="75" spans="1:2" ht="14.4" x14ac:dyDescent="0.3">
      <c r="A75" s="5" t="s">
        <v>73</v>
      </c>
      <c r="B75" s="66">
        <v>1836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1093</v>
      </c>
    </row>
    <row r="78" spans="1:2" ht="14.4" x14ac:dyDescent="0.3">
      <c r="A78" s="5" t="s">
        <v>76</v>
      </c>
      <c r="B78" s="66">
        <v>589</v>
      </c>
    </row>
    <row r="79" spans="1:2" ht="14.4" x14ac:dyDescent="0.3">
      <c r="A79" s="5" t="s">
        <v>77</v>
      </c>
      <c r="B79" s="66">
        <v>1806</v>
      </c>
    </row>
    <row r="80" spans="1:2" ht="14.4" x14ac:dyDescent="0.3">
      <c r="A80" s="5" t="s">
        <v>78</v>
      </c>
      <c r="B80" s="66">
        <v>772</v>
      </c>
    </row>
    <row r="81" spans="1:2" ht="14.4" x14ac:dyDescent="0.3">
      <c r="A81" s="5" t="s">
        <v>79</v>
      </c>
      <c r="B81" s="66">
        <v>1068</v>
      </c>
    </row>
    <row r="82" spans="1:2" ht="14.4" x14ac:dyDescent="0.3">
      <c r="A82" s="5" t="s">
        <v>80</v>
      </c>
      <c r="B82" s="66">
        <v>593</v>
      </c>
    </row>
    <row r="83" spans="1:2" ht="14.4" x14ac:dyDescent="0.3">
      <c r="A83" s="5" t="s">
        <v>81</v>
      </c>
      <c r="B83" s="66">
        <v>575</v>
      </c>
    </row>
    <row r="84" spans="1:2" ht="14.4" x14ac:dyDescent="0.3">
      <c r="A84" s="5" t="s">
        <v>82</v>
      </c>
      <c r="B84" s="66">
        <v>465</v>
      </c>
    </row>
    <row r="85" spans="1:2" ht="14.4" x14ac:dyDescent="0.3">
      <c r="A85" s="5" t="s">
        <v>83</v>
      </c>
      <c r="B85" s="66">
        <v>418</v>
      </c>
    </row>
    <row r="86" spans="1:2" ht="14.4" x14ac:dyDescent="0.3">
      <c r="A86" s="5" t="s">
        <v>84</v>
      </c>
      <c r="B86" s="66">
        <v>268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1038</v>
      </c>
    </row>
    <row r="92" spans="1:2" ht="14.4" x14ac:dyDescent="0.3">
      <c r="A92" s="5" t="s">
        <v>90</v>
      </c>
      <c r="B92" s="66">
        <v>533</v>
      </c>
    </row>
    <row r="93" spans="1:2" ht="14.4" x14ac:dyDescent="0.3">
      <c r="A93" s="5" t="s">
        <v>91</v>
      </c>
      <c r="B93" s="66">
        <v>5225</v>
      </c>
    </row>
    <row r="94" spans="1:2" ht="14.4" x14ac:dyDescent="0.3">
      <c r="A94" s="5" t="s">
        <v>92</v>
      </c>
      <c r="B94" s="66">
        <v>174</v>
      </c>
    </row>
    <row r="95" spans="1:2" ht="14.4" x14ac:dyDescent="0.3">
      <c r="A95" s="5" t="s">
        <v>93</v>
      </c>
      <c r="B95" s="66">
        <v>104</v>
      </c>
    </row>
    <row r="96" spans="1:2" ht="14.4" x14ac:dyDescent="0.3">
      <c r="A96" s="5" t="s">
        <v>94</v>
      </c>
      <c r="B96" s="66">
        <v>162</v>
      </c>
    </row>
    <row r="97" spans="1:2" ht="14.4" x14ac:dyDescent="0.3">
      <c r="A97" s="5" t="s">
        <v>95</v>
      </c>
      <c r="B97" s="66">
        <v>1016</v>
      </c>
    </row>
    <row r="98" spans="1:2" ht="14.4" x14ac:dyDescent="0.3">
      <c r="A98" s="5" t="s">
        <v>96</v>
      </c>
      <c r="B98" s="66">
        <v>475</v>
      </c>
    </row>
    <row r="99" spans="1:2" ht="14.4" x14ac:dyDescent="0.3">
      <c r="A99" s="5" t="s">
        <v>97</v>
      </c>
      <c r="B99" s="66">
        <v>835</v>
      </c>
    </row>
    <row r="100" spans="1:2" ht="14.4" x14ac:dyDescent="0.3">
      <c r="A100" s="5" t="s">
        <v>98</v>
      </c>
      <c r="B100" s="66">
        <v>232</v>
      </c>
    </row>
    <row r="101" spans="1:2" ht="14.4" x14ac:dyDescent="0.3">
      <c r="A101" s="5" t="s">
        <v>99</v>
      </c>
      <c r="B101" s="66">
        <v>119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77393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44682</v>
      </c>
      <c r="C1"/>
      <c r="D1"/>
    </row>
    <row r="2" spans="1:4" ht="14.4" x14ac:dyDescent="0.3">
      <c r="A2" s="5" t="s">
        <v>0</v>
      </c>
      <c r="B2" s="66">
        <v>1010</v>
      </c>
    </row>
    <row r="3" spans="1:4" ht="14.4" x14ac:dyDescent="0.3">
      <c r="A3" s="5" t="s">
        <v>1</v>
      </c>
      <c r="B3" s="66">
        <v>163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227</v>
      </c>
    </row>
    <row r="6" spans="1:4" ht="14.4" x14ac:dyDescent="0.3">
      <c r="A6" s="5" t="s">
        <v>4</v>
      </c>
      <c r="B6" s="66">
        <v>99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128</v>
      </c>
    </row>
    <row r="10" spans="1:4" ht="14.4" x14ac:dyDescent="0.3">
      <c r="A10" s="5" t="s">
        <v>8</v>
      </c>
      <c r="B10" s="66">
        <v>258</v>
      </c>
    </row>
    <row r="11" spans="1:4" ht="14.4" x14ac:dyDescent="0.3">
      <c r="A11" s="5" t="s">
        <v>9</v>
      </c>
      <c r="B11" s="66">
        <v>679</v>
      </c>
    </row>
    <row r="12" spans="1:4" ht="14.4" x14ac:dyDescent="0.3">
      <c r="A12" s="5" t="s">
        <v>10</v>
      </c>
      <c r="B12" s="66">
        <v>1582</v>
      </c>
    </row>
    <row r="13" spans="1:4" ht="14.4" x14ac:dyDescent="0.3">
      <c r="A13" s="5" t="s">
        <v>11</v>
      </c>
      <c r="B13" s="66">
        <v>513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623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119</v>
      </c>
    </row>
    <row r="19" spans="1:2" ht="14.4" x14ac:dyDescent="0.3">
      <c r="A19" s="5" t="s">
        <v>17</v>
      </c>
      <c r="B19" s="66">
        <v>1006</v>
      </c>
    </row>
    <row r="20" spans="1:2" ht="14.4" x14ac:dyDescent="0.3">
      <c r="A20" s="5" t="s">
        <v>18</v>
      </c>
      <c r="B20" s="66">
        <v>226</v>
      </c>
    </row>
    <row r="21" spans="1:2" ht="14.4" x14ac:dyDescent="0.3">
      <c r="A21" s="5" t="s">
        <v>19</v>
      </c>
      <c r="B21" s="66">
        <v>166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929</v>
      </c>
    </row>
    <row r="25" spans="1:2" ht="14.4" x14ac:dyDescent="0.3">
      <c r="A25" s="5" t="s">
        <v>23</v>
      </c>
      <c r="B25" s="66">
        <v>412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3121</v>
      </c>
    </row>
    <row r="28" spans="1:2" ht="14.4" x14ac:dyDescent="0.3">
      <c r="A28" s="5" t="s">
        <v>26</v>
      </c>
      <c r="B28" s="66">
        <v>83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1032</v>
      </c>
    </row>
    <row r="31" spans="1:2" ht="14.4" x14ac:dyDescent="0.3">
      <c r="A31" s="5" t="s">
        <v>29</v>
      </c>
      <c r="B31" s="66">
        <v>189</v>
      </c>
    </row>
    <row r="32" spans="1:2" ht="14.4" x14ac:dyDescent="0.3">
      <c r="A32" s="5" t="s">
        <v>30</v>
      </c>
      <c r="B32" s="66">
        <v>366</v>
      </c>
    </row>
    <row r="33" spans="1:2" ht="14.4" x14ac:dyDescent="0.3">
      <c r="A33" s="5" t="s">
        <v>31</v>
      </c>
      <c r="B33" s="66">
        <v>2062</v>
      </c>
    </row>
    <row r="34" spans="1:2" ht="14.4" x14ac:dyDescent="0.3">
      <c r="A34" s="5" t="s">
        <v>32</v>
      </c>
      <c r="B34" s="66">
        <v>508</v>
      </c>
    </row>
    <row r="35" spans="1:2" ht="14.4" x14ac:dyDescent="0.3">
      <c r="A35" s="5" t="s">
        <v>33</v>
      </c>
      <c r="B35" s="66">
        <v>2709</v>
      </c>
    </row>
    <row r="36" spans="1:2" ht="14.4" x14ac:dyDescent="0.3">
      <c r="A36" s="5" t="s">
        <v>34</v>
      </c>
      <c r="B36" s="66">
        <v>368</v>
      </c>
    </row>
    <row r="37" spans="1:2" ht="14.4" x14ac:dyDescent="0.3">
      <c r="A37" s="5" t="s">
        <v>35</v>
      </c>
      <c r="B37" s="66">
        <v>1835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60</v>
      </c>
    </row>
    <row r="40" spans="1:2" ht="14.4" x14ac:dyDescent="0.3">
      <c r="A40" s="5" t="s">
        <v>38</v>
      </c>
      <c r="B40" s="66">
        <v>309</v>
      </c>
    </row>
    <row r="41" spans="1:2" ht="14.4" x14ac:dyDescent="0.3">
      <c r="A41" s="5" t="s">
        <v>39</v>
      </c>
      <c r="B41" s="66">
        <v>118</v>
      </c>
    </row>
    <row r="42" spans="1:2" ht="14.4" x14ac:dyDescent="0.3">
      <c r="A42" s="5" t="s">
        <v>40</v>
      </c>
      <c r="B42" s="66">
        <v>4429</v>
      </c>
    </row>
    <row r="43" spans="1:2" ht="14.4" x14ac:dyDescent="0.3">
      <c r="A43" s="5" t="s">
        <v>41</v>
      </c>
      <c r="B43" s="66">
        <v>442</v>
      </c>
    </row>
    <row r="44" spans="1:2" ht="14.4" x14ac:dyDescent="0.3">
      <c r="A44" s="5" t="s">
        <v>42</v>
      </c>
      <c r="B44" s="66">
        <v>848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428</v>
      </c>
    </row>
    <row r="47" spans="1:2" ht="14.4" x14ac:dyDescent="0.3">
      <c r="A47" s="5" t="s">
        <v>45</v>
      </c>
      <c r="B47" s="66">
        <v>208</v>
      </c>
    </row>
    <row r="48" spans="1:2" ht="14.4" x14ac:dyDescent="0.3">
      <c r="A48" s="5" t="s">
        <v>46</v>
      </c>
      <c r="B48" s="66">
        <v>433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738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1111</v>
      </c>
    </row>
    <row r="53" spans="1:2" ht="14.4" x14ac:dyDescent="0.3">
      <c r="A53" s="5" t="s">
        <v>51</v>
      </c>
      <c r="B53" s="66">
        <v>75</v>
      </c>
    </row>
    <row r="54" spans="1:2" ht="14.4" x14ac:dyDescent="0.3">
      <c r="A54" s="5" t="s">
        <v>52</v>
      </c>
      <c r="B54" s="66">
        <v>401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440</v>
      </c>
    </row>
    <row r="57" spans="1:2" ht="14.4" x14ac:dyDescent="0.3">
      <c r="A57" s="5" t="s">
        <v>55</v>
      </c>
      <c r="B57" s="66">
        <v>197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7150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399</v>
      </c>
    </row>
    <row r="65" spans="1:2" ht="14.4" x14ac:dyDescent="0.3">
      <c r="A65" s="5" t="s">
        <v>63</v>
      </c>
      <c r="B65" s="66">
        <v>661</v>
      </c>
    </row>
    <row r="66" spans="1:2" ht="14.4" x14ac:dyDescent="0.3">
      <c r="A66" s="7" t="s">
        <v>64</v>
      </c>
      <c r="B66" s="66">
        <v>1324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1204</v>
      </c>
    </row>
    <row r="69" spans="1:2" ht="14.4" x14ac:dyDescent="0.3">
      <c r="A69" s="5" t="s">
        <v>67</v>
      </c>
      <c r="B69" s="66">
        <v>544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316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235</v>
      </c>
    </row>
    <row r="75" spans="1:2" ht="14.4" x14ac:dyDescent="0.3">
      <c r="A75" s="5" t="s">
        <v>73</v>
      </c>
      <c r="B75" s="66">
        <v>1492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858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1525</v>
      </c>
    </row>
    <row r="80" spans="1:2" ht="14.4" x14ac:dyDescent="0.3">
      <c r="A80" s="5" t="s">
        <v>78</v>
      </c>
      <c r="B80" s="66">
        <v>608</v>
      </c>
    </row>
    <row r="81" spans="1:2" ht="14.4" x14ac:dyDescent="0.3">
      <c r="A81" s="5" t="s">
        <v>79</v>
      </c>
      <c r="B81" s="66">
        <v>911</v>
      </c>
    </row>
    <row r="82" spans="1:2" ht="14.4" x14ac:dyDescent="0.3">
      <c r="A82" s="5" t="s">
        <v>80</v>
      </c>
      <c r="B82" s="66">
        <v>516</v>
      </c>
    </row>
    <row r="83" spans="1:2" ht="14.4" x14ac:dyDescent="0.3">
      <c r="A83" s="5" t="s">
        <v>81</v>
      </c>
      <c r="B83" s="66">
        <v>505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421</v>
      </c>
    </row>
    <row r="88" spans="1:2" ht="14.4" x14ac:dyDescent="0.3">
      <c r="A88" s="5" t="s">
        <v>86</v>
      </c>
      <c r="B88" s="66">
        <v>94</v>
      </c>
    </row>
    <row r="89" spans="1:2" ht="14.4" x14ac:dyDescent="0.3">
      <c r="A89" s="5" t="s">
        <v>87</v>
      </c>
      <c r="B89" s="66">
        <v>138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806</v>
      </c>
    </row>
    <row r="92" spans="1:2" ht="14.4" x14ac:dyDescent="0.3">
      <c r="A92" s="5" t="s">
        <v>90</v>
      </c>
      <c r="B92" s="66">
        <v>472</v>
      </c>
    </row>
    <row r="93" spans="1:2" ht="14.4" x14ac:dyDescent="0.3">
      <c r="A93" s="5" t="s">
        <v>91</v>
      </c>
      <c r="B93" s="66">
        <v>4313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932</v>
      </c>
    </row>
    <row r="98" spans="1:2" ht="14.4" x14ac:dyDescent="0.3">
      <c r="A98" s="5" t="s">
        <v>96</v>
      </c>
      <c r="B98" s="66">
        <v>381</v>
      </c>
    </row>
    <row r="99" spans="1:2" ht="14.4" x14ac:dyDescent="0.3">
      <c r="A99" s="5" t="s">
        <v>97</v>
      </c>
      <c r="B99" s="66">
        <v>661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64536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66">
        <v>991</v>
      </c>
    </row>
    <row r="3" spans="1:4" ht="14.4" x14ac:dyDescent="0.3">
      <c r="A3" s="5" t="s">
        <v>1</v>
      </c>
      <c r="B3" s="66">
        <v>148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195</v>
      </c>
    </row>
    <row r="6" spans="1:4" ht="14.4" x14ac:dyDescent="0.3">
      <c r="A6" s="5" t="s">
        <v>4</v>
      </c>
      <c r="B6" s="66">
        <v>80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271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205</v>
      </c>
    </row>
    <row r="11" spans="1:4" ht="14.4" x14ac:dyDescent="0.3">
      <c r="A11" s="5" t="s">
        <v>9</v>
      </c>
      <c r="B11" s="66">
        <v>636</v>
      </c>
    </row>
    <row r="12" spans="1:4" ht="14.4" x14ac:dyDescent="0.3">
      <c r="A12" s="5" t="s">
        <v>10</v>
      </c>
      <c r="B12" s="66">
        <v>1287</v>
      </c>
    </row>
    <row r="13" spans="1:4" ht="14.4" x14ac:dyDescent="0.3">
      <c r="A13" s="5" t="s">
        <v>11</v>
      </c>
      <c r="B13" s="66">
        <v>474</v>
      </c>
    </row>
    <row r="14" spans="1:4" ht="14.4" x14ac:dyDescent="0.3">
      <c r="A14" s="5" t="s">
        <v>12</v>
      </c>
      <c r="B14" s="66">
        <v>1057</v>
      </c>
    </row>
    <row r="15" spans="1:4" ht="14.4" x14ac:dyDescent="0.3">
      <c r="A15" s="5" t="s">
        <v>13</v>
      </c>
      <c r="B15" s="66">
        <v>558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963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149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872</v>
      </c>
    </row>
    <row r="25" spans="1:2" ht="14.4" x14ac:dyDescent="0.3">
      <c r="A25" s="5" t="s">
        <v>23</v>
      </c>
      <c r="B25" s="66">
        <v>332</v>
      </c>
    </row>
    <row r="26" spans="1:2" ht="14.4" x14ac:dyDescent="0.3">
      <c r="A26" s="5" t="s">
        <v>24</v>
      </c>
      <c r="B26" s="66">
        <v>557</v>
      </c>
    </row>
    <row r="27" spans="1:2" ht="14.4" x14ac:dyDescent="0.3">
      <c r="A27" s="7" t="s">
        <v>25</v>
      </c>
      <c r="B27" s="66">
        <v>2778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940</v>
      </c>
    </row>
    <row r="31" spans="1:2" ht="14.4" x14ac:dyDescent="0.3">
      <c r="A31" s="5" t="s">
        <v>29</v>
      </c>
      <c r="B31" s="66">
        <v>159</v>
      </c>
    </row>
    <row r="32" spans="1:2" ht="14.4" x14ac:dyDescent="0.3">
      <c r="A32" s="5" t="s">
        <v>30</v>
      </c>
      <c r="B32" s="66">
        <v>357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418</v>
      </c>
    </row>
    <row r="35" spans="1:2" ht="14.4" x14ac:dyDescent="0.3">
      <c r="A35" s="5" t="s">
        <v>33</v>
      </c>
      <c r="B35" s="66">
        <v>2236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1674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117</v>
      </c>
    </row>
    <row r="42" spans="1:2" ht="14.4" x14ac:dyDescent="0.3">
      <c r="A42" s="5" t="s">
        <v>40</v>
      </c>
      <c r="B42" s="66">
        <v>4015</v>
      </c>
    </row>
    <row r="43" spans="1:2" ht="14.4" x14ac:dyDescent="0.3">
      <c r="A43" s="5" t="s">
        <v>41</v>
      </c>
      <c r="B43" s="66">
        <v>407</v>
      </c>
    </row>
    <row r="44" spans="1:2" ht="14.4" x14ac:dyDescent="0.3">
      <c r="A44" s="5" t="s">
        <v>42</v>
      </c>
      <c r="B44" s="66">
        <v>770</v>
      </c>
    </row>
    <row r="45" spans="1:2" ht="14.4" x14ac:dyDescent="0.3">
      <c r="A45" s="5" t="s">
        <v>43</v>
      </c>
      <c r="B45" s="66">
        <v>297</v>
      </c>
    </row>
    <row r="46" spans="1:2" ht="14.4" x14ac:dyDescent="0.3">
      <c r="A46" s="5" t="s">
        <v>44</v>
      </c>
      <c r="B46" s="66">
        <v>409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181</v>
      </c>
    </row>
    <row r="52" spans="1:2" ht="14.4" x14ac:dyDescent="0.3">
      <c r="A52" s="5" t="s">
        <v>50</v>
      </c>
      <c r="B52" s="66">
        <v>997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427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6582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361</v>
      </c>
    </row>
    <row r="65" spans="1:2" ht="14.4" x14ac:dyDescent="0.3">
      <c r="A65" s="5" t="s">
        <v>63</v>
      </c>
      <c r="B65" s="66">
        <v>588</v>
      </c>
    </row>
    <row r="66" spans="1:2" ht="14.4" x14ac:dyDescent="0.3">
      <c r="A66" s="7" t="s">
        <v>64</v>
      </c>
      <c r="B66" s="66">
        <v>1155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992</v>
      </c>
    </row>
    <row r="69" spans="1:2" ht="14.4" x14ac:dyDescent="0.3">
      <c r="A69" s="5" t="s">
        <v>67</v>
      </c>
      <c r="B69" s="66">
        <v>472</v>
      </c>
    </row>
    <row r="70" spans="1:2" ht="14.4" x14ac:dyDescent="0.3">
      <c r="A70" s="5" t="s">
        <v>68</v>
      </c>
      <c r="B70" s="66">
        <v>67</v>
      </c>
    </row>
    <row r="71" spans="1:2" ht="14.4" x14ac:dyDescent="0.3">
      <c r="A71" s="5" t="s">
        <v>69</v>
      </c>
      <c r="B71" s="66">
        <v>239</v>
      </c>
    </row>
    <row r="72" spans="1:2" ht="14.4" x14ac:dyDescent="0.3">
      <c r="A72" s="5" t="s">
        <v>70</v>
      </c>
      <c r="B72" s="66">
        <v>252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1234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730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1417</v>
      </c>
    </row>
    <row r="80" spans="1:2" ht="14.4" x14ac:dyDescent="0.3">
      <c r="A80" s="5" t="s">
        <v>78</v>
      </c>
      <c r="B80" s="66">
        <v>529</v>
      </c>
    </row>
    <row r="81" spans="1:2" ht="14.4" x14ac:dyDescent="0.3">
      <c r="A81" s="5" t="s">
        <v>79</v>
      </c>
      <c r="B81" s="66">
        <v>844</v>
      </c>
    </row>
    <row r="82" spans="1:2" ht="14.4" x14ac:dyDescent="0.3">
      <c r="A82" s="5" t="s">
        <v>80</v>
      </c>
      <c r="B82" s="66">
        <v>499</v>
      </c>
    </row>
    <row r="83" spans="1:2" ht="14.4" x14ac:dyDescent="0.3">
      <c r="A83" s="5" t="s">
        <v>81</v>
      </c>
      <c r="B83" s="66">
        <v>395</v>
      </c>
    </row>
    <row r="84" spans="1:2" ht="14.4" x14ac:dyDescent="0.3">
      <c r="A84" s="5" t="s">
        <v>82</v>
      </c>
      <c r="B84" s="66">
        <v>331</v>
      </c>
    </row>
    <row r="85" spans="1:2" ht="14.4" x14ac:dyDescent="0.3">
      <c r="A85" s="5" t="s">
        <v>83</v>
      </c>
      <c r="B85" s="66">
        <v>298</v>
      </c>
    </row>
    <row r="86" spans="1:2" ht="14.4" x14ac:dyDescent="0.3">
      <c r="A86" s="5" t="s">
        <v>84</v>
      </c>
      <c r="B86" s="66">
        <v>194</v>
      </c>
    </row>
    <row r="87" spans="1:2" ht="14.4" x14ac:dyDescent="0.3">
      <c r="A87" s="5" t="s">
        <v>85</v>
      </c>
      <c r="B87" s="66">
        <v>382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788</v>
      </c>
    </row>
    <row r="92" spans="1:2" ht="14.4" x14ac:dyDescent="0.3">
      <c r="A92" s="5" t="s">
        <v>90</v>
      </c>
      <c r="B92" s="66">
        <v>458</v>
      </c>
    </row>
    <row r="93" spans="1:2" ht="14.4" x14ac:dyDescent="0.3">
      <c r="A93" s="5" t="s">
        <v>91</v>
      </c>
      <c r="B93" s="66">
        <v>3931</v>
      </c>
    </row>
    <row r="94" spans="1:2" ht="14.4" x14ac:dyDescent="0.3">
      <c r="A94" s="5" t="s">
        <v>92</v>
      </c>
      <c r="B94" s="66">
        <v>124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602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57455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169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210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279</v>
      </c>
    </row>
    <row r="9" spans="1:4" ht="14.4" x14ac:dyDescent="0.3">
      <c r="A9" s="5" t="s">
        <v>7</v>
      </c>
      <c r="B9" s="66">
        <v>148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664</v>
      </c>
    </row>
    <row r="12" spans="1:4" ht="14.4" x14ac:dyDescent="0.3">
      <c r="A12" s="5" t="s">
        <v>10</v>
      </c>
      <c r="B12" s="66">
        <v>1525</v>
      </c>
    </row>
    <row r="13" spans="1:4" ht="14.4" x14ac:dyDescent="0.3">
      <c r="A13" s="5" t="s">
        <v>11</v>
      </c>
      <c r="B13" s="66">
        <v>580</v>
      </c>
    </row>
    <row r="14" spans="1:4" ht="14.4" x14ac:dyDescent="0.3">
      <c r="A14" s="5" t="s">
        <v>12</v>
      </c>
      <c r="B14" s="66">
        <v>1070</v>
      </c>
    </row>
    <row r="15" spans="1:4" ht="14.4" x14ac:dyDescent="0.3">
      <c r="A15" s="5" t="s">
        <v>13</v>
      </c>
      <c r="B15" s="66">
        <v>569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284</v>
      </c>
    </row>
    <row r="18" spans="1:2" ht="14.4" x14ac:dyDescent="0.3">
      <c r="A18" s="5" t="s">
        <v>16</v>
      </c>
      <c r="B18" s="66">
        <v>135</v>
      </c>
    </row>
    <row r="19" spans="1:2" ht="14.4" x14ac:dyDescent="0.3">
      <c r="A19" s="5" t="s">
        <v>17</v>
      </c>
      <c r="B19" s="66">
        <v>910</v>
      </c>
    </row>
    <row r="20" spans="1:2" ht="14.4" x14ac:dyDescent="0.3">
      <c r="A20" s="5" t="s">
        <v>18</v>
      </c>
      <c r="B20" s="66">
        <v>230</v>
      </c>
    </row>
    <row r="21" spans="1:2" ht="14.4" x14ac:dyDescent="0.3">
      <c r="A21" s="5" t="s">
        <v>19</v>
      </c>
      <c r="B21" s="66">
        <v>188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841</v>
      </c>
    </row>
    <row r="25" spans="1:2" ht="14.4" x14ac:dyDescent="0.3">
      <c r="A25" s="5" t="s">
        <v>23</v>
      </c>
      <c r="B25" s="66">
        <v>352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2979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1045</v>
      </c>
    </row>
    <row r="31" spans="1:2" ht="14.4" x14ac:dyDescent="0.3">
      <c r="A31" s="5" t="s">
        <v>29</v>
      </c>
      <c r="B31" s="66">
        <v>174</v>
      </c>
    </row>
    <row r="32" spans="1:2" ht="14.4" x14ac:dyDescent="0.3">
      <c r="A32" s="5" t="s">
        <v>30</v>
      </c>
      <c r="B32" s="66">
        <v>335</v>
      </c>
    </row>
    <row r="33" spans="1:2" ht="14.4" x14ac:dyDescent="0.3">
      <c r="A33" s="5" t="s">
        <v>31</v>
      </c>
      <c r="B33" s="66">
        <v>1733</v>
      </c>
    </row>
    <row r="34" spans="1:2" ht="14.4" x14ac:dyDescent="0.3">
      <c r="A34" s="5" t="s">
        <v>32</v>
      </c>
      <c r="B34" s="66">
        <v>461</v>
      </c>
    </row>
    <row r="35" spans="1:2" ht="14.4" x14ac:dyDescent="0.3">
      <c r="A35" s="5" t="s">
        <v>33</v>
      </c>
      <c r="B35" s="66">
        <v>2473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1768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4357</v>
      </c>
    </row>
    <row r="43" spans="1:2" ht="14.4" x14ac:dyDescent="0.3">
      <c r="A43" s="5" t="s">
        <v>41</v>
      </c>
      <c r="B43" s="66">
        <v>415</v>
      </c>
    </row>
    <row r="44" spans="1:2" ht="14.4" x14ac:dyDescent="0.3">
      <c r="A44" s="5" t="s">
        <v>42</v>
      </c>
      <c r="B44" s="66">
        <v>774</v>
      </c>
    </row>
    <row r="45" spans="1:2" ht="14.4" x14ac:dyDescent="0.3">
      <c r="A45" s="5" t="s">
        <v>43</v>
      </c>
      <c r="B45" s="66">
        <v>324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353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676</v>
      </c>
    </row>
    <row r="51" spans="1:2" ht="14.4" x14ac:dyDescent="0.3">
      <c r="A51" s="5" t="s">
        <v>49</v>
      </c>
      <c r="B51" s="66">
        <v>203</v>
      </c>
    </row>
    <row r="52" spans="1:2" ht="14.4" x14ac:dyDescent="0.3">
      <c r="A52" s="5" t="s">
        <v>50</v>
      </c>
      <c r="B52" s="66">
        <v>1100</v>
      </c>
    </row>
    <row r="53" spans="1:2" ht="14.4" x14ac:dyDescent="0.3">
      <c r="A53" s="5" t="s">
        <v>51</v>
      </c>
      <c r="B53" s="66">
        <v>65</v>
      </c>
    </row>
    <row r="54" spans="1:2" ht="14.4" x14ac:dyDescent="0.3">
      <c r="A54" s="5" t="s">
        <v>52</v>
      </c>
      <c r="B54" s="66">
        <v>391</v>
      </c>
    </row>
    <row r="55" spans="1:2" ht="14.4" x14ac:dyDescent="0.3">
      <c r="A55" s="5" t="s">
        <v>53</v>
      </c>
      <c r="B55" s="66">
        <v>409</v>
      </c>
    </row>
    <row r="56" spans="1:2" ht="14.4" x14ac:dyDescent="0.3">
      <c r="A56" s="5" t="s">
        <v>54</v>
      </c>
      <c r="B56" s="66">
        <v>383</v>
      </c>
    </row>
    <row r="57" spans="1:2" ht="14.4" x14ac:dyDescent="0.3">
      <c r="A57" s="5" t="s">
        <v>55</v>
      </c>
      <c r="B57" s="66">
        <v>165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143</v>
      </c>
    </row>
    <row r="60" spans="1:2" ht="14.4" x14ac:dyDescent="0.3">
      <c r="A60" s="5" t="s">
        <v>58</v>
      </c>
      <c r="B60" s="66">
        <v>316</v>
      </c>
    </row>
    <row r="61" spans="1:2" ht="14.4" x14ac:dyDescent="0.3">
      <c r="A61" s="5" t="s">
        <v>59</v>
      </c>
      <c r="B61" s="66">
        <v>6924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404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1246</v>
      </c>
    </row>
    <row r="67" spans="1:2" ht="14.4" x14ac:dyDescent="0.3">
      <c r="A67" s="5" t="s">
        <v>65</v>
      </c>
      <c r="B67" s="66">
        <v>133</v>
      </c>
    </row>
    <row r="68" spans="1:2" ht="14.4" x14ac:dyDescent="0.3">
      <c r="A68" s="5" t="s">
        <v>66</v>
      </c>
      <c r="B68" s="66">
        <v>1098</v>
      </c>
    </row>
    <row r="69" spans="1:2" ht="14.4" x14ac:dyDescent="0.3">
      <c r="A69" s="5" t="s">
        <v>67</v>
      </c>
      <c r="B69" s="66">
        <v>533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227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204</v>
      </c>
    </row>
    <row r="75" spans="1:2" ht="14.4" x14ac:dyDescent="0.3">
      <c r="A75" s="5" t="s">
        <v>73</v>
      </c>
      <c r="B75" s="66">
        <v>1362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779</v>
      </c>
    </row>
    <row r="78" spans="1:2" ht="14.4" x14ac:dyDescent="0.3">
      <c r="A78" s="5" t="s">
        <v>76</v>
      </c>
      <c r="B78" s="66">
        <v>445</v>
      </c>
    </row>
    <row r="79" spans="1:2" ht="14.4" x14ac:dyDescent="0.3">
      <c r="A79" s="5" t="s">
        <v>77</v>
      </c>
      <c r="B79" s="66">
        <v>1425</v>
      </c>
    </row>
    <row r="80" spans="1:2" ht="14.4" x14ac:dyDescent="0.3">
      <c r="A80" s="5" t="s">
        <v>78</v>
      </c>
      <c r="B80" s="66">
        <v>563</v>
      </c>
    </row>
    <row r="81" spans="1:2" ht="14.4" x14ac:dyDescent="0.3">
      <c r="A81" s="5" t="s">
        <v>79</v>
      </c>
      <c r="B81" s="66">
        <v>811</v>
      </c>
    </row>
    <row r="82" spans="1:2" ht="14.4" x14ac:dyDescent="0.3">
      <c r="A82" s="5" t="s">
        <v>80</v>
      </c>
      <c r="B82" s="66">
        <v>505</v>
      </c>
    </row>
    <row r="83" spans="1:2" ht="14.4" x14ac:dyDescent="0.3">
      <c r="A83" s="5" t="s">
        <v>81</v>
      </c>
      <c r="B83" s="66">
        <v>425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192</v>
      </c>
    </row>
    <row r="87" spans="1:2" ht="14.4" x14ac:dyDescent="0.3">
      <c r="A87" s="5" t="s">
        <v>85</v>
      </c>
      <c r="B87" s="66">
        <v>402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854</v>
      </c>
    </row>
    <row r="92" spans="1:2" ht="14.4" x14ac:dyDescent="0.3">
      <c r="A92" s="5" t="s">
        <v>90</v>
      </c>
      <c r="B92" s="66">
        <v>469</v>
      </c>
    </row>
    <row r="93" spans="1:2" ht="14.4" x14ac:dyDescent="0.3">
      <c r="A93" s="5" t="s">
        <v>91</v>
      </c>
      <c r="B93" s="66">
        <v>4306</v>
      </c>
    </row>
    <row r="94" spans="1:2" ht="14.4" x14ac:dyDescent="0.3">
      <c r="A94" s="5" t="s">
        <v>92</v>
      </c>
      <c r="B94" s="66">
        <v>135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803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645</v>
      </c>
    </row>
    <row r="100" spans="1:2" ht="14.4" x14ac:dyDescent="0.3">
      <c r="A100" s="5" t="s">
        <v>98</v>
      </c>
      <c r="B100" s="66">
        <v>178</v>
      </c>
    </row>
    <row r="101" spans="1:2" ht="14.4" x14ac:dyDescent="0.3">
      <c r="A101" s="5" t="s">
        <v>99</v>
      </c>
      <c r="B101" s="66">
        <v>97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61137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66">
        <v>843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177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213</v>
      </c>
    </row>
    <row r="11" spans="1:4" ht="14.4" x14ac:dyDescent="0.3">
      <c r="A11" s="5" t="s">
        <v>9</v>
      </c>
      <c r="B11" s="66">
        <v>582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469</v>
      </c>
    </row>
    <row r="14" spans="1:4" ht="14.4" x14ac:dyDescent="0.3">
      <c r="A14" s="5" t="s">
        <v>12</v>
      </c>
      <c r="B14" s="66">
        <v>993</v>
      </c>
    </row>
    <row r="15" spans="1:4" ht="14.4" x14ac:dyDescent="0.3">
      <c r="A15" s="5" t="s">
        <v>13</v>
      </c>
      <c r="B15" s="66">
        <v>482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277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802</v>
      </c>
    </row>
    <row r="20" spans="1:2" ht="14.4" x14ac:dyDescent="0.3">
      <c r="A20" s="5" t="s">
        <v>18</v>
      </c>
      <c r="B20" s="66">
        <v>200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64</v>
      </c>
    </row>
    <row r="24" spans="1:2" ht="14.4" x14ac:dyDescent="0.3">
      <c r="A24" s="5" t="s">
        <v>22</v>
      </c>
      <c r="B24" s="66">
        <v>743</v>
      </c>
    </row>
    <row r="25" spans="1:2" ht="14.4" x14ac:dyDescent="0.3">
      <c r="A25" s="5" t="s">
        <v>23</v>
      </c>
      <c r="B25" s="66">
        <v>340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2678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859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266</v>
      </c>
    </row>
    <row r="33" spans="1:2" ht="14.4" x14ac:dyDescent="0.3">
      <c r="A33" s="5" t="s">
        <v>31</v>
      </c>
      <c r="B33" s="66">
        <v>1614</v>
      </c>
    </row>
    <row r="34" spans="1:2" ht="14.4" x14ac:dyDescent="0.3">
      <c r="A34" s="5" t="s">
        <v>32</v>
      </c>
      <c r="B34" s="66">
        <v>391</v>
      </c>
    </row>
    <row r="35" spans="1:2" ht="14.4" x14ac:dyDescent="0.3">
      <c r="A35" s="5" t="s">
        <v>33</v>
      </c>
      <c r="B35" s="66">
        <v>2060</v>
      </c>
    </row>
    <row r="36" spans="1:2" ht="14.4" x14ac:dyDescent="0.3">
      <c r="A36" s="5" t="s">
        <v>34</v>
      </c>
      <c r="B36" s="66">
        <v>297</v>
      </c>
    </row>
    <row r="37" spans="1:2" ht="14.4" x14ac:dyDescent="0.3">
      <c r="A37" s="5" t="s">
        <v>35</v>
      </c>
      <c r="B37" s="66">
        <v>1524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234</v>
      </c>
    </row>
    <row r="41" spans="1:2" ht="14.4" x14ac:dyDescent="0.3">
      <c r="A41" s="5" t="s">
        <v>39</v>
      </c>
      <c r="B41" s="66">
        <v>94</v>
      </c>
    </row>
    <row r="42" spans="1:2" ht="14.4" x14ac:dyDescent="0.3">
      <c r="A42" s="5" t="s">
        <v>40</v>
      </c>
      <c r="B42" s="66">
        <v>3528</v>
      </c>
    </row>
    <row r="43" spans="1:2" ht="14.4" x14ac:dyDescent="0.3">
      <c r="A43" s="5" t="s">
        <v>41</v>
      </c>
      <c r="B43" s="66">
        <v>357</v>
      </c>
    </row>
    <row r="44" spans="1:2" ht="14.4" x14ac:dyDescent="0.3">
      <c r="A44" s="5" t="s">
        <v>42</v>
      </c>
      <c r="B44" s="66">
        <v>719</v>
      </c>
    </row>
    <row r="45" spans="1:2" ht="14.4" x14ac:dyDescent="0.3">
      <c r="A45" s="5" t="s">
        <v>43</v>
      </c>
      <c r="B45" s="66">
        <v>312</v>
      </c>
    </row>
    <row r="46" spans="1:2" ht="14.4" x14ac:dyDescent="0.3">
      <c r="A46" s="5" t="s">
        <v>44</v>
      </c>
      <c r="B46" s="66">
        <v>385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175</v>
      </c>
    </row>
    <row r="52" spans="1:2" ht="14.4" x14ac:dyDescent="0.3">
      <c r="A52" s="5" t="s">
        <v>50</v>
      </c>
      <c r="B52" s="66">
        <v>869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350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90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268</v>
      </c>
    </row>
    <row r="61" spans="1:2" ht="14.4" x14ac:dyDescent="0.3">
      <c r="A61" s="5" t="s">
        <v>59</v>
      </c>
      <c r="B61" s="66">
        <v>6073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545</v>
      </c>
    </row>
    <row r="66" spans="1:2" ht="14.4" x14ac:dyDescent="0.3">
      <c r="A66" s="7" t="s">
        <v>64</v>
      </c>
      <c r="B66" s="66">
        <v>1126</v>
      </c>
    </row>
    <row r="67" spans="1:2" ht="14.4" x14ac:dyDescent="0.3">
      <c r="A67" s="5" t="s">
        <v>65</v>
      </c>
      <c r="B67" s="66">
        <v>127</v>
      </c>
    </row>
    <row r="68" spans="1:2" ht="14.4" x14ac:dyDescent="0.3">
      <c r="A68" s="5" t="s">
        <v>66</v>
      </c>
      <c r="B68" s="66">
        <v>1037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231</v>
      </c>
    </row>
    <row r="72" spans="1:2" ht="14.4" x14ac:dyDescent="0.3">
      <c r="A72" s="5" t="s">
        <v>70</v>
      </c>
      <c r="B72" s="66">
        <v>271</v>
      </c>
    </row>
    <row r="73" spans="1:2" ht="14.4" x14ac:dyDescent="0.3">
      <c r="A73" s="5" t="s">
        <v>71</v>
      </c>
      <c r="B73" s="66">
        <v>56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1202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701</v>
      </c>
    </row>
    <row r="78" spans="1:2" ht="14.4" x14ac:dyDescent="0.3">
      <c r="A78" s="5" t="s">
        <v>76</v>
      </c>
      <c r="B78" s="66">
        <v>400</v>
      </c>
    </row>
    <row r="79" spans="1:2" ht="14.4" x14ac:dyDescent="0.3">
      <c r="A79" s="5" t="s">
        <v>77</v>
      </c>
      <c r="B79" s="66">
        <v>1225</v>
      </c>
    </row>
    <row r="80" spans="1:2" ht="14.4" x14ac:dyDescent="0.3">
      <c r="A80" s="5" t="s">
        <v>78</v>
      </c>
      <c r="B80" s="66">
        <v>513</v>
      </c>
    </row>
    <row r="81" spans="1:2" ht="14.4" x14ac:dyDescent="0.3">
      <c r="A81" s="5" t="s">
        <v>79</v>
      </c>
      <c r="B81" s="66">
        <v>748</v>
      </c>
    </row>
    <row r="82" spans="1:2" ht="14.4" x14ac:dyDescent="0.3">
      <c r="A82" s="5" t="s">
        <v>80</v>
      </c>
      <c r="B82" s="66">
        <v>432</v>
      </c>
    </row>
    <row r="83" spans="1:2" ht="14.4" x14ac:dyDescent="0.3">
      <c r="A83" s="5" t="s">
        <v>81</v>
      </c>
      <c r="B83" s="66">
        <v>383</v>
      </c>
    </row>
    <row r="84" spans="1:2" ht="14.4" x14ac:dyDescent="0.3">
      <c r="A84" s="5" t="s">
        <v>82</v>
      </c>
      <c r="B84" s="66">
        <v>304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175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78</v>
      </c>
    </row>
    <row r="89" spans="1:2" ht="14.4" x14ac:dyDescent="0.3">
      <c r="A89" s="5" t="s">
        <v>87</v>
      </c>
      <c r="B89" s="66">
        <v>115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710</v>
      </c>
    </row>
    <row r="92" spans="1:2" ht="14.4" x14ac:dyDescent="0.3">
      <c r="A92" s="5" t="s">
        <v>90</v>
      </c>
      <c r="B92" s="66">
        <v>430</v>
      </c>
    </row>
    <row r="93" spans="1:2" ht="14.4" x14ac:dyDescent="0.3">
      <c r="A93" s="5" t="s">
        <v>91</v>
      </c>
      <c r="B93" s="66">
        <v>3620</v>
      </c>
    </row>
    <row r="94" spans="1:2" ht="14.4" x14ac:dyDescent="0.3">
      <c r="A94" s="5" t="s">
        <v>92</v>
      </c>
      <c r="B94" s="66">
        <v>127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138</v>
      </c>
    </row>
    <row r="97" spans="1:2" ht="14.4" x14ac:dyDescent="0.3">
      <c r="A97" s="5" t="s">
        <v>95</v>
      </c>
      <c r="B97" s="66">
        <v>771</v>
      </c>
    </row>
    <row r="98" spans="1:2" ht="14.4" x14ac:dyDescent="0.3">
      <c r="A98" s="5" t="s">
        <v>96</v>
      </c>
      <c r="B98" s="66">
        <v>340</v>
      </c>
    </row>
    <row r="99" spans="1:2" ht="14.4" x14ac:dyDescent="0.3">
      <c r="A99" s="5" t="s">
        <v>97</v>
      </c>
      <c r="B99" s="66">
        <v>543</v>
      </c>
    </row>
    <row r="100" spans="1:2" ht="14.4" x14ac:dyDescent="0.3">
      <c r="A100" s="5" t="s">
        <v>98</v>
      </c>
      <c r="B100" s="66">
        <v>191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53367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66">
        <v>608</v>
      </c>
    </row>
    <row r="3" spans="1:4" ht="14.4" x14ac:dyDescent="0.3">
      <c r="A3" s="5" t="s">
        <v>1</v>
      </c>
      <c r="B3" s="66">
        <v>107</v>
      </c>
    </row>
    <row r="4" spans="1:4" ht="14.4" x14ac:dyDescent="0.3">
      <c r="A4" s="5" t="s">
        <v>2</v>
      </c>
      <c r="B4" s="66">
        <v>22</v>
      </c>
    </row>
    <row r="5" spans="1:4" ht="14.4" x14ac:dyDescent="0.3">
      <c r="A5" s="5" t="s">
        <v>3</v>
      </c>
      <c r="B5" s="66">
        <v>98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152</v>
      </c>
    </row>
    <row r="11" spans="1:4" ht="14.4" x14ac:dyDescent="0.3">
      <c r="A11" s="5" t="s">
        <v>9</v>
      </c>
      <c r="B11" s="66">
        <v>470</v>
      </c>
    </row>
    <row r="12" spans="1:4" ht="14.4" x14ac:dyDescent="0.3">
      <c r="A12" s="5" t="s">
        <v>10</v>
      </c>
      <c r="B12" s="66">
        <v>1042</v>
      </c>
    </row>
    <row r="13" spans="1:4" ht="14.4" x14ac:dyDescent="0.3">
      <c r="A13" s="5" t="s">
        <v>11</v>
      </c>
      <c r="B13" s="66">
        <v>343</v>
      </c>
    </row>
    <row r="14" spans="1:4" ht="14.4" x14ac:dyDescent="0.3">
      <c r="A14" s="5" t="s">
        <v>12</v>
      </c>
      <c r="B14" s="66">
        <v>790</v>
      </c>
    </row>
    <row r="15" spans="1:4" ht="14.4" x14ac:dyDescent="0.3">
      <c r="A15" s="5" t="s">
        <v>13</v>
      </c>
      <c r="B15" s="66">
        <v>310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248</v>
      </c>
    </row>
    <row r="18" spans="1:2" ht="14.4" x14ac:dyDescent="0.3">
      <c r="A18" s="5" t="s">
        <v>16</v>
      </c>
      <c r="B18" s="66">
        <v>85</v>
      </c>
    </row>
    <row r="19" spans="1:2" ht="14.4" x14ac:dyDescent="0.3">
      <c r="A19" s="5" t="s">
        <v>17</v>
      </c>
      <c r="B19" s="66">
        <v>593</v>
      </c>
    </row>
    <row r="20" spans="1:2" ht="14.4" x14ac:dyDescent="0.3">
      <c r="A20" s="5" t="s">
        <v>18</v>
      </c>
      <c r="B20" s="66">
        <v>116</v>
      </c>
    </row>
    <row r="21" spans="1:2" ht="14.4" x14ac:dyDescent="0.3">
      <c r="A21" s="5" t="s">
        <v>19</v>
      </c>
      <c r="B21" s="66">
        <v>91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268</v>
      </c>
    </row>
    <row r="26" spans="1:2" ht="14.4" x14ac:dyDescent="0.3">
      <c r="A26" s="5" t="s">
        <v>24</v>
      </c>
      <c r="B26" s="66">
        <v>435</v>
      </c>
    </row>
    <row r="27" spans="1:2" ht="14.4" x14ac:dyDescent="0.3">
      <c r="A27" s="7" t="s">
        <v>25</v>
      </c>
      <c r="B27" s="66">
        <v>1970</v>
      </c>
    </row>
    <row r="28" spans="1:2" ht="14.4" x14ac:dyDescent="0.3">
      <c r="A28" s="5" t="s">
        <v>26</v>
      </c>
      <c r="B28" s="66">
        <v>51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551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217</v>
      </c>
    </row>
    <row r="33" spans="1:2" ht="14.4" x14ac:dyDescent="0.3">
      <c r="A33" s="5" t="s">
        <v>31</v>
      </c>
      <c r="B33" s="66">
        <v>1146</v>
      </c>
    </row>
    <row r="34" spans="1:2" ht="14.4" x14ac:dyDescent="0.3">
      <c r="A34" s="5" t="s">
        <v>32</v>
      </c>
      <c r="B34" s="66">
        <v>271</v>
      </c>
    </row>
    <row r="35" spans="1:2" ht="14.4" x14ac:dyDescent="0.3">
      <c r="A35" s="5" t="s">
        <v>33</v>
      </c>
      <c r="B35" s="66">
        <v>1461</v>
      </c>
    </row>
    <row r="36" spans="1:2" ht="14.4" x14ac:dyDescent="0.3">
      <c r="A36" s="5" t="s">
        <v>34</v>
      </c>
      <c r="B36" s="66">
        <v>215</v>
      </c>
    </row>
    <row r="37" spans="1:2" ht="14.4" x14ac:dyDescent="0.3">
      <c r="A37" s="5" t="s">
        <v>35</v>
      </c>
      <c r="B37" s="66">
        <v>1006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190</v>
      </c>
    </row>
    <row r="41" spans="1:2" ht="14.4" x14ac:dyDescent="0.3">
      <c r="A41" s="5" t="s">
        <v>39</v>
      </c>
      <c r="B41" s="66">
        <v>59</v>
      </c>
    </row>
    <row r="42" spans="1:2" ht="14.4" x14ac:dyDescent="0.3">
      <c r="A42" s="5" t="s">
        <v>40</v>
      </c>
      <c r="B42" s="66">
        <v>2502</v>
      </c>
    </row>
    <row r="43" spans="1:2" ht="14.4" x14ac:dyDescent="0.3">
      <c r="A43" s="5" t="s">
        <v>41</v>
      </c>
      <c r="B43" s="66">
        <v>239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219</v>
      </c>
    </row>
    <row r="46" spans="1:2" ht="14.4" x14ac:dyDescent="0.3">
      <c r="A46" s="5" t="s">
        <v>44</v>
      </c>
      <c r="B46" s="66">
        <v>307</v>
      </c>
    </row>
    <row r="47" spans="1:2" ht="14.4" x14ac:dyDescent="0.3">
      <c r="A47" s="5" t="s">
        <v>45</v>
      </c>
      <c r="B47" s="66">
        <v>100</v>
      </c>
    </row>
    <row r="48" spans="1:2" ht="14.4" x14ac:dyDescent="0.3">
      <c r="A48" s="5" t="s">
        <v>46</v>
      </c>
      <c r="B48" s="66">
        <v>265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491</v>
      </c>
    </row>
    <row r="51" spans="1:2" ht="14.4" x14ac:dyDescent="0.3">
      <c r="A51" s="5" t="s">
        <v>49</v>
      </c>
      <c r="B51" s="66">
        <v>152</v>
      </c>
    </row>
    <row r="52" spans="1:2" ht="14.4" x14ac:dyDescent="0.3">
      <c r="A52" s="5" t="s">
        <v>50</v>
      </c>
      <c r="B52" s="66">
        <v>734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219</v>
      </c>
    </row>
    <row r="55" spans="1:2" ht="14.4" x14ac:dyDescent="0.3">
      <c r="A55" s="5" t="s">
        <v>53</v>
      </c>
      <c r="B55" s="66">
        <v>252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201</v>
      </c>
    </row>
    <row r="61" spans="1:2" ht="14.4" x14ac:dyDescent="0.3">
      <c r="A61" s="5" t="s">
        <v>59</v>
      </c>
      <c r="B61" s="66">
        <v>4491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345</v>
      </c>
    </row>
    <row r="66" spans="1:2" ht="14.4" x14ac:dyDescent="0.3">
      <c r="A66" s="7" t="s">
        <v>64</v>
      </c>
      <c r="B66" s="66">
        <v>764</v>
      </c>
    </row>
    <row r="67" spans="1:2" ht="14.4" x14ac:dyDescent="0.3">
      <c r="A67" s="5" t="s">
        <v>65</v>
      </c>
      <c r="B67" s="66">
        <v>91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320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201</v>
      </c>
    </row>
    <row r="72" spans="1:2" ht="14.4" x14ac:dyDescent="0.3">
      <c r="A72" s="5" t="s">
        <v>70</v>
      </c>
      <c r="B72" s="66">
        <v>194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127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53</v>
      </c>
    </row>
    <row r="77" spans="1:2" ht="14.4" x14ac:dyDescent="0.3">
      <c r="A77" s="5" t="s">
        <v>75</v>
      </c>
      <c r="B77" s="66">
        <v>467</v>
      </c>
    </row>
    <row r="78" spans="1:2" ht="14.4" x14ac:dyDescent="0.3">
      <c r="A78" s="5" t="s">
        <v>76</v>
      </c>
      <c r="B78" s="66">
        <v>264</v>
      </c>
    </row>
    <row r="79" spans="1:2" ht="14.4" x14ac:dyDescent="0.3">
      <c r="A79" s="5" t="s">
        <v>77</v>
      </c>
      <c r="B79" s="66">
        <v>821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550</v>
      </c>
    </row>
    <row r="82" spans="1:2" ht="14.4" x14ac:dyDescent="0.3">
      <c r="A82" s="5" t="s">
        <v>80</v>
      </c>
      <c r="B82" s="66">
        <v>278</v>
      </c>
    </row>
    <row r="83" spans="1:2" ht="14.4" x14ac:dyDescent="0.3">
      <c r="A83" s="5" t="s">
        <v>81</v>
      </c>
      <c r="B83" s="66">
        <v>269</v>
      </c>
    </row>
    <row r="84" spans="1:2" ht="14.4" x14ac:dyDescent="0.3">
      <c r="A84" s="5" t="s">
        <v>82</v>
      </c>
      <c r="B84" s="66">
        <v>173</v>
      </c>
    </row>
    <row r="85" spans="1:2" ht="14.4" x14ac:dyDescent="0.3">
      <c r="A85" s="5" t="s">
        <v>83</v>
      </c>
      <c r="B85" s="66">
        <v>188</v>
      </c>
    </row>
    <row r="86" spans="1:2" ht="14.4" x14ac:dyDescent="0.3">
      <c r="A86" s="5" t="s">
        <v>84</v>
      </c>
      <c r="B86" s="66">
        <v>126</v>
      </c>
    </row>
    <row r="87" spans="1:2" ht="14.4" x14ac:dyDescent="0.3">
      <c r="A87" s="5" t="s">
        <v>85</v>
      </c>
      <c r="B87" s="66">
        <v>254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89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527</v>
      </c>
    </row>
    <row r="92" spans="1:2" ht="14.4" x14ac:dyDescent="0.3">
      <c r="A92" s="5" t="s">
        <v>90</v>
      </c>
      <c r="B92" s="66">
        <v>229</v>
      </c>
    </row>
    <row r="93" spans="1:2" ht="14.4" x14ac:dyDescent="0.3">
      <c r="A93" s="5" t="s">
        <v>91</v>
      </c>
      <c r="B93" s="66">
        <v>2954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47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509</v>
      </c>
    </row>
    <row r="98" spans="1:2" ht="14.4" x14ac:dyDescent="0.3">
      <c r="A98" s="5" t="s">
        <v>96</v>
      </c>
      <c r="B98" s="66">
        <v>188</v>
      </c>
    </row>
    <row r="99" spans="1:2" ht="14.4" x14ac:dyDescent="0.3">
      <c r="A99" s="5" t="s">
        <v>97</v>
      </c>
      <c r="B99" s="66">
        <v>370</v>
      </c>
    </row>
    <row r="100" spans="1:2" ht="14.4" x14ac:dyDescent="0.3">
      <c r="A100" s="5" t="s">
        <v>98</v>
      </c>
      <c r="B100" s="66">
        <v>147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CA5EA-89F1-49C5-B192-A06BCB95328B}">
  <dimension ref="A1:D104"/>
  <sheetViews>
    <sheetView workbookViewId="0">
      <pane ySplit="1" topLeftCell="A9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45352</v>
      </c>
      <c r="C1"/>
      <c r="D1"/>
    </row>
    <row r="2" spans="1:4" ht="14.4" x14ac:dyDescent="0.3">
      <c r="A2" s="5" t="s">
        <v>0</v>
      </c>
      <c r="B2" s="66">
        <v>980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240</v>
      </c>
    </row>
    <row r="11" spans="1:4" ht="14.4" x14ac:dyDescent="0.3">
      <c r="A11" s="5" t="s">
        <v>9</v>
      </c>
      <c r="B11" s="66">
        <v>711</v>
      </c>
    </row>
    <row r="12" spans="1:4" ht="14.4" x14ac:dyDescent="0.3">
      <c r="A12" s="5" t="s">
        <v>10</v>
      </c>
      <c r="B12" s="66">
        <v>1557</v>
      </c>
    </row>
    <row r="13" spans="1:4" ht="14.4" x14ac:dyDescent="0.3">
      <c r="A13" s="5" t="s">
        <v>11</v>
      </c>
      <c r="B13" s="66">
        <v>538</v>
      </c>
    </row>
    <row r="14" spans="1:4" ht="14.4" x14ac:dyDescent="0.3">
      <c r="A14" s="5" t="s">
        <v>12</v>
      </c>
      <c r="B14" s="66">
        <v>1169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1039</v>
      </c>
    </row>
    <row r="20" spans="1:2" ht="14.4" x14ac:dyDescent="0.3">
      <c r="A20" s="5" t="s">
        <v>18</v>
      </c>
      <c r="B20" s="66">
        <v>243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377</v>
      </c>
    </row>
    <row r="26" spans="1:2" ht="14.4" x14ac:dyDescent="0.3">
      <c r="A26" s="5" t="s">
        <v>24</v>
      </c>
      <c r="B26" s="66">
        <v>540</v>
      </c>
    </row>
    <row r="27" spans="1:2" ht="14.4" x14ac:dyDescent="0.3">
      <c r="A27" s="7" t="s">
        <v>25</v>
      </c>
      <c r="B27" s="66">
        <v>2842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103</v>
      </c>
    </row>
    <row r="30" spans="1:2" ht="14.4" x14ac:dyDescent="0.3">
      <c r="A30" s="5" t="s">
        <v>28</v>
      </c>
      <c r="B30" s="66">
        <v>951</v>
      </c>
    </row>
    <row r="31" spans="1:2" ht="14.4" x14ac:dyDescent="0.3">
      <c r="A31" s="5" t="s">
        <v>29</v>
      </c>
      <c r="B31" s="66">
        <v>175</v>
      </c>
    </row>
    <row r="32" spans="1:2" ht="14.4" x14ac:dyDescent="0.3">
      <c r="A32" s="5" t="s">
        <v>30</v>
      </c>
      <c r="B32" s="66">
        <v>376</v>
      </c>
    </row>
    <row r="33" spans="1:2" ht="14.4" x14ac:dyDescent="0.3">
      <c r="A33" s="5" t="s">
        <v>31</v>
      </c>
      <c r="B33" s="66">
        <v>1995</v>
      </c>
    </row>
    <row r="34" spans="1:2" ht="14.4" x14ac:dyDescent="0.3">
      <c r="A34" s="5" t="s">
        <v>32</v>
      </c>
      <c r="B34" s="66">
        <v>369</v>
      </c>
    </row>
    <row r="35" spans="1:2" ht="14.4" x14ac:dyDescent="0.3">
      <c r="A35" s="5" t="s">
        <v>33</v>
      </c>
      <c r="B35" s="66">
        <v>2562</v>
      </c>
    </row>
    <row r="36" spans="1:2" ht="14.4" x14ac:dyDescent="0.3">
      <c r="A36" s="5" t="s">
        <v>34</v>
      </c>
      <c r="B36" s="66">
        <v>370</v>
      </c>
    </row>
    <row r="37" spans="1:2" ht="14.4" x14ac:dyDescent="0.3">
      <c r="A37" s="5" t="s">
        <v>35</v>
      </c>
      <c r="B37" s="66">
        <v>1889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133</v>
      </c>
    </row>
    <row r="42" spans="1:2" ht="14.4" x14ac:dyDescent="0.3">
      <c r="A42" s="5" t="s">
        <v>40</v>
      </c>
      <c r="B42" s="66">
        <v>4275</v>
      </c>
    </row>
    <row r="43" spans="1:2" ht="14.4" x14ac:dyDescent="0.3">
      <c r="A43" s="5" t="s">
        <v>41</v>
      </c>
      <c r="B43" s="66">
        <v>430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290</v>
      </c>
    </row>
    <row r="46" spans="1:2" ht="14.4" x14ac:dyDescent="0.3">
      <c r="A46" s="5" t="s">
        <v>44</v>
      </c>
      <c r="B46" s="66">
        <v>441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357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748</v>
      </c>
    </row>
    <row r="51" spans="1:2" ht="14.4" x14ac:dyDescent="0.3">
      <c r="A51" s="5" t="s">
        <v>49</v>
      </c>
      <c r="B51" s="66">
        <v>227</v>
      </c>
    </row>
    <row r="52" spans="1:2" ht="14.4" x14ac:dyDescent="0.3">
      <c r="A52" s="5" t="s">
        <v>50</v>
      </c>
      <c r="B52" s="66">
        <v>1107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352</v>
      </c>
    </row>
    <row r="55" spans="1:2" ht="14.4" x14ac:dyDescent="0.3">
      <c r="A55" s="5" t="s">
        <v>53</v>
      </c>
      <c r="B55" s="66">
        <v>450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175</v>
      </c>
    </row>
    <row r="58" spans="1:2" ht="14.4" x14ac:dyDescent="0.3">
      <c r="A58" s="5" t="s">
        <v>56</v>
      </c>
      <c r="B58" s="66">
        <v>91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350</v>
      </c>
    </row>
    <row r="61" spans="1:2" ht="14.4" x14ac:dyDescent="0.3">
      <c r="A61" s="5" t="s">
        <v>59</v>
      </c>
      <c r="B61" s="66">
        <v>7302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149</v>
      </c>
    </row>
    <row r="64" spans="1:2" ht="14.4" x14ac:dyDescent="0.3">
      <c r="A64" s="5" t="s">
        <v>62</v>
      </c>
      <c r="B64" s="66">
        <v>397</v>
      </c>
    </row>
    <row r="65" spans="1:2" ht="14.4" x14ac:dyDescent="0.3">
      <c r="A65" s="5" t="s">
        <v>63</v>
      </c>
      <c r="B65" s="66">
        <v>627</v>
      </c>
    </row>
    <row r="66" spans="1:2" ht="14.4" x14ac:dyDescent="0.3">
      <c r="A66" s="7" t="s">
        <v>64</v>
      </c>
      <c r="B66" s="66">
        <v>1282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1030</v>
      </c>
    </row>
    <row r="69" spans="1:2" ht="14.4" x14ac:dyDescent="0.3">
      <c r="A69" s="5" t="s">
        <v>67</v>
      </c>
      <c r="B69" s="66">
        <v>542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230</v>
      </c>
    </row>
    <row r="73" spans="1:2" ht="14.4" x14ac:dyDescent="0.3">
      <c r="A73" s="5" t="s">
        <v>71</v>
      </c>
      <c r="B73" s="66">
        <v>45</v>
      </c>
    </row>
    <row r="74" spans="1:2" ht="14.4" x14ac:dyDescent="0.3">
      <c r="A74" s="5" t="s">
        <v>72</v>
      </c>
      <c r="B74" s="66">
        <v>184</v>
      </c>
    </row>
    <row r="75" spans="1:2" ht="14.4" x14ac:dyDescent="0.3">
      <c r="A75" s="5" t="s">
        <v>73</v>
      </c>
      <c r="B75" s="66">
        <v>1339</v>
      </c>
    </row>
    <row r="76" spans="1:2" ht="14.4" x14ac:dyDescent="0.3">
      <c r="A76" s="5" t="s">
        <v>74</v>
      </c>
      <c r="B76" s="66">
        <v>75</v>
      </c>
    </row>
    <row r="77" spans="1:2" ht="14.4" x14ac:dyDescent="0.3">
      <c r="A77" s="5" t="s">
        <v>75</v>
      </c>
      <c r="B77" s="66">
        <v>877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1329</v>
      </c>
    </row>
    <row r="80" spans="1:2" ht="14.4" x14ac:dyDescent="0.3">
      <c r="A80" s="5" t="s">
        <v>78</v>
      </c>
      <c r="B80" s="66">
        <v>619</v>
      </c>
    </row>
    <row r="81" spans="1:2" ht="14.4" x14ac:dyDescent="0.3">
      <c r="A81" s="5" t="s">
        <v>79</v>
      </c>
      <c r="B81" s="66">
        <v>841</v>
      </c>
    </row>
    <row r="82" spans="1:2" ht="14.4" x14ac:dyDescent="0.3">
      <c r="A82" s="5" t="s">
        <v>80</v>
      </c>
      <c r="B82" s="66">
        <v>483</v>
      </c>
    </row>
    <row r="83" spans="1:2" ht="14.4" x14ac:dyDescent="0.3">
      <c r="A83" s="5" t="s">
        <v>81</v>
      </c>
      <c r="B83" s="66">
        <v>421</v>
      </c>
    </row>
    <row r="84" spans="1:2" ht="14.4" x14ac:dyDescent="0.3">
      <c r="A84" s="5" t="s">
        <v>82</v>
      </c>
      <c r="B84" s="66">
        <v>353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443</v>
      </c>
    </row>
    <row r="88" spans="1:2" ht="14.4" x14ac:dyDescent="0.3">
      <c r="A88" s="5" t="s">
        <v>86</v>
      </c>
      <c r="B88" s="66">
        <v>92</v>
      </c>
    </row>
    <row r="89" spans="1:2" ht="14.4" x14ac:dyDescent="0.3">
      <c r="A89" s="5" t="s">
        <v>87</v>
      </c>
      <c r="B89" s="66">
        <v>147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858</v>
      </c>
    </row>
    <row r="92" spans="1:2" ht="14.4" x14ac:dyDescent="0.3">
      <c r="A92" s="5" t="s">
        <v>90</v>
      </c>
      <c r="B92" s="66">
        <v>346</v>
      </c>
    </row>
    <row r="93" spans="1:2" ht="14.4" x14ac:dyDescent="0.3">
      <c r="A93" s="5" t="s">
        <v>91</v>
      </c>
      <c r="B93" s="66">
        <v>4548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85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862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647</v>
      </c>
    </row>
    <row r="100" spans="1:2" ht="14.4" x14ac:dyDescent="0.3">
      <c r="A100" s="5" t="s">
        <v>98</v>
      </c>
      <c r="B100" s="66">
        <v>157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62245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66">
        <v>452</v>
      </c>
    </row>
    <row r="3" spans="1:4" ht="14.4" x14ac:dyDescent="0.3">
      <c r="A3" s="5" t="s">
        <v>1</v>
      </c>
      <c r="B3" s="66">
        <v>77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83</v>
      </c>
    </row>
    <row r="6" spans="1:4" ht="14.4" x14ac:dyDescent="0.3">
      <c r="A6" s="5" t="s">
        <v>4</v>
      </c>
      <c r="B6" s="66">
        <v>60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147</v>
      </c>
    </row>
    <row r="9" spans="1:4" ht="14.4" x14ac:dyDescent="0.3">
      <c r="A9" s="5" t="s">
        <v>7</v>
      </c>
      <c r="B9" s="66">
        <v>88</v>
      </c>
    </row>
    <row r="10" spans="1:4" ht="14.4" x14ac:dyDescent="0.3">
      <c r="A10" s="5" t="s">
        <v>8</v>
      </c>
      <c r="B10" s="66">
        <v>117</v>
      </c>
    </row>
    <row r="11" spans="1:4" ht="14.4" x14ac:dyDescent="0.3">
      <c r="A11" s="5" t="s">
        <v>9</v>
      </c>
      <c r="B11" s="66">
        <v>358</v>
      </c>
    </row>
    <row r="12" spans="1:4" ht="14.4" x14ac:dyDescent="0.3">
      <c r="A12" s="5" t="s">
        <v>10</v>
      </c>
      <c r="B12" s="66">
        <v>808</v>
      </c>
    </row>
    <row r="13" spans="1:4" ht="14.4" x14ac:dyDescent="0.3">
      <c r="A13" s="5" t="s">
        <v>11</v>
      </c>
      <c r="B13" s="66">
        <v>289</v>
      </c>
    </row>
    <row r="14" spans="1:4" ht="14.4" x14ac:dyDescent="0.3">
      <c r="A14" s="5" t="s">
        <v>12</v>
      </c>
      <c r="B14" s="66">
        <v>559</v>
      </c>
    </row>
    <row r="15" spans="1:4" ht="14.4" x14ac:dyDescent="0.3">
      <c r="A15" s="5" t="s">
        <v>13</v>
      </c>
      <c r="B15" s="66">
        <v>255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178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493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82</v>
      </c>
    </row>
    <row r="22" spans="1:2" ht="14.4" x14ac:dyDescent="0.3">
      <c r="A22" s="5" t="s">
        <v>20</v>
      </c>
      <c r="B22" s="66">
        <v>52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357</v>
      </c>
    </row>
    <row r="25" spans="1:2" ht="14.4" x14ac:dyDescent="0.3">
      <c r="A25" s="5" t="s">
        <v>23</v>
      </c>
      <c r="B25" s="66">
        <v>215</v>
      </c>
    </row>
    <row r="26" spans="1:2" ht="14.4" x14ac:dyDescent="0.3">
      <c r="A26" s="5" t="s">
        <v>24</v>
      </c>
      <c r="B26" s="66">
        <v>347</v>
      </c>
    </row>
    <row r="27" spans="1:2" ht="14.4" x14ac:dyDescent="0.3">
      <c r="A27" s="7" t="s">
        <v>25</v>
      </c>
      <c r="B27" s="66">
        <v>1531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469</v>
      </c>
    </row>
    <row r="31" spans="1:2" ht="14.4" x14ac:dyDescent="0.3">
      <c r="A31" s="5" t="s">
        <v>29</v>
      </c>
      <c r="B31" s="66">
        <v>68</v>
      </c>
    </row>
    <row r="32" spans="1:2" ht="14.4" x14ac:dyDescent="0.3">
      <c r="A32" s="5" t="s">
        <v>30</v>
      </c>
      <c r="B32" s="66">
        <v>181</v>
      </c>
    </row>
    <row r="33" spans="1:2" ht="14.4" x14ac:dyDescent="0.3">
      <c r="A33" s="5" t="s">
        <v>31</v>
      </c>
      <c r="B33" s="66">
        <v>839</v>
      </c>
    </row>
    <row r="34" spans="1:2" ht="14.4" x14ac:dyDescent="0.3">
      <c r="A34" s="5" t="s">
        <v>32</v>
      </c>
      <c r="B34" s="66">
        <v>192</v>
      </c>
    </row>
    <row r="35" spans="1:2" ht="14.4" x14ac:dyDescent="0.3">
      <c r="A35" s="5" t="s">
        <v>33</v>
      </c>
      <c r="B35" s="66">
        <v>1189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840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41</v>
      </c>
    </row>
    <row r="42" spans="1:2" ht="14.4" x14ac:dyDescent="0.3">
      <c r="A42" s="5" t="s">
        <v>40</v>
      </c>
      <c r="B42" s="66">
        <v>2056</v>
      </c>
    </row>
    <row r="43" spans="1:2" ht="14.4" x14ac:dyDescent="0.3">
      <c r="A43" s="5" t="s">
        <v>41</v>
      </c>
      <c r="B43" s="66">
        <v>202</v>
      </c>
    </row>
    <row r="44" spans="1:2" ht="14.4" x14ac:dyDescent="0.3">
      <c r="A44" s="5" t="s">
        <v>42</v>
      </c>
      <c r="B44" s="66">
        <v>402</v>
      </c>
    </row>
    <row r="45" spans="1:2" ht="14.4" x14ac:dyDescent="0.3">
      <c r="A45" s="5" t="s">
        <v>43</v>
      </c>
      <c r="B45" s="66">
        <v>156</v>
      </c>
    </row>
    <row r="46" spans="1:2" ht="14.4" x14ac:dyDescent="0.3">
      <c r="A46" s="5" t="s">
        <v>44</v>
      </c>
      <c r="B46" s="66">
        <v>285</v>
      </c>
    </row>
    <row r="47" spans="1:2" ht="14.4" x14ac:dyDescent="0.3">
      <c r="A47" s="5" t="s">
        <v>45</v>
      </c>
      <c r="B47" s="66">
        <v>71</v>
      </c>
    </row>
    <row r="48" spans="1:2" ht="14.4" x14ac:dyDescent="0.3">
      <c r="A48" s="5" t="s">
        <v>46</v>
      </c>
      <c r="B48" s="66">
        <v>144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402</v>
      </c>
    </row>
    <row r="51" spans="1:2" ht="14.4" x14ac:dyDescent="0.3">
      <c r="A51" s="5" t="s">
        <v>49</v>
      </c>
      <c r="B51" s="66">
        <v>90</v>
      </c>
    </row>
    <row r="52" spans="1:2" ht="14.4" x14ac:dyDescent="0.3">
      <c r="A52" s="5" t="s">
        <v>50</v>
      </c>
      <c r="B52" s="66">
        <v>506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203</v>
      </c>
    </row>
    <row r="55" spans="1:2" ht="14.4" x14ac:dyDescent="0.3">
      <c r="A55" s="5" t="s">
        <v>53</v>
      </c>
      <c r="B55" s="66">
        <v>202</v>
      </c>
    </row>
    <row r="56" spans="1:2" ht="14.4" x14ac:dyDescent="0.3">
      <c r="A56" s="5" t="s">
        <v>54</v>
      </c>
      <c r="B56" s="66">
        <v>203</v>
      </c>
    </row>
    <row r="57" spans="1:2" ht="14.4" x14ac:dyDescent="0.3">
      <c r="A57" s="5" t="s">
        <v>55</v>
      </c>
      <c r="B57" s="66">
        <v>98</v>
      </c>
    </row>
    <row r="58" spans="1:2" ht="14.4" x14ac:dyDescent="0.3">
      <c r="A58" s="5" t="s">
        <v>56</v>
      </c>
      <c r="B58" s="66">
        <v>57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140</v>
      </c>
    </row>
    <row r="61" spans="1:2" ht="14.4" x14ac:dyDescent="0.3">
      <c r="A61" s="5" t="s">
        <v>59</v>
      </c>
      <c r="B61" s="66">
        <v>3492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79</v>
      </c>
    </row>
    <row r="64" spans="1:2" ht="14.4" x14ac:dyDescent="0.3">
      <c r="A64" s="5" t="s">
        <v>62</v>
      </c>
      <c r="B64" s="66">
        <v>197</v>
      </c>
    </row>
    <row r="65" spans="1:2" ht="14.4" x14ac:dyDescent="0.3">
      <c r="A65" s="5" t="s">
        <v>63</v>
      </c>
      <c r="B65" s="66">
        <v>317</v>
      </c>
    </row>
    <row r="66" spans="1:2" ht="14.4" x14ac:dyDescent="0.3">
      <c r="A66" s="7" t="s">
        <v>64</v>
      </c>
      <c r="B66" s="66">
        <v>629</v>
      </c>
    </row>
    <row r="67" spans="1:2" ht="14.4" x14ac:dyDescent="0.3">
      <c r="A67" s="5" t="s">
        <v>65</v>
      </c>
      <c r="B67" s="66">
        <v>52</v>
      </c>
    </row>
    <row r="68" spans="1:2" ht="14.4" x14ac:dyDescent="0.3">
      <c r="A68" s="5" t="s">
        <v>66</v>
      </c>
      <c r="B68" s="66">
        <v>663</v>
      </c>
    </row>
    <row r="69" spans="1:2" ht="14.4" x14ac:dyDescent="0.3">
      <c r="A69" s="5" t="s">
        <v>67</v>
      </c>
      <c r="B69" s="66">
        <v>233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126</v>
      </c>
    </row>
    <row r="72" spans="1:2" ht="14.4" x14ac:dyDescent="0.3">
      <c r="A72" s="5" t="s">
        <v>70</v>
      </c>
      <c r="B72" s="66">
        <v>159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114</v>
      </c>
    </row>
    <row r="75" spans="1:2" ht="14.4" x14ac:dyDescent="0.3">
      <c r="A75" s="5" t="s">
        <v>73</v>
      </c>
      <c r="B75" s="66">
        <v>687</v>
      </c>
    </row>
    <row r="76" spans="1:2" ht="14.4" x14ac:dyDescent="0.3">
      <c r="A76" s="5" t="s">
        <v>74</v>
      </c>
      <c r="B76" s="66">
        <v>41</v>
      </c>
    </row>
    <row r="77" spans="1:2" ht="14.4" x14ac:dyDescent="0.3">
      <c r="A77" s="5" t="s">
        <v>75</v>
      </c>
      <c r="B77" s="66">
        <v>349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537</v>
      </c>
    </row>
    <row r="80" spans="1:2" ht="14.4" x14ac:dyDescent="0.3">
      <c r="A80" s="5" t="s">
        <v>78</v>
      </c>
      <c r="B80" s="66">
        <v>313</v>
      </c>
    </row>
    <row r="81" spans="1:2" ht="14.4" x14ac:dyDescent="0.3">
      <c r="A81" s="5" t="s">
        <v>79</v>
      </c>
      <c r="B81" s="66">
        <v>446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158</v>
      </c>
    </row>
    <row r="85" spans="1:2" ht="14.4" x14ac:dyDescent="0.3">
      <c r="A85" s="5" t="s">
        <v>83</v>
      </c>
      <c r="B85" s="66">
        <v>168</v>
      </c>
    </row>
    <row r="86" spans="1:2" ht="14.4" x14ac:dyDescent="0.3">
      <c r="A86" s="5" t="s">
        <v>84</v>
      </c>
      <c r="B86" s="66">
        <v>124</v>
      </c>
    </row>
    <row r="87" spans="1:2" ht="14.4" x14ac:dyDescent="0.3">
      <c r="A87" s="5" t="s">
        <v>85</v>
      </c>
      <c r="B87" s="66">
        <v>215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75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390</v>
      </c>
    </row>
    <row r="92" spans="1:2" ht="14.4" x14ac:dyDescent="0.3">
      <c r="A92" s="5" t="s">
        <v>90</v>
      </c>
      <c r="B92" s="66">
        <v>201</v>
      </c>
    </row>
    <row r="93" spans="1:2" ht="14.4" x14ac:dyDescent="0.3">
      <c r="A93" s="5" t="s">
        <v>91</v>
      </c>
      <c r="B93" s="66">
        <v>2110</v>
      </c>
    </row>
    <row r="94" spans="1:2" ht="14.4" x14ac:dyDescent="0.3">
      <c r="A94" s="5" t="s">
        <v>92</v>
      </c>
      <c r="B94" s="66">
        <v>66</v>
      </c>
    </row>
    <row r="95" spans="1:2" ht="14.4" x14ac:dyDescent="0.3">
      <c r="A95" s="5" t="s">
        <v>93</v>
      </c>
      <c r="B95" s="66">
        <v>37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399</v>
      </c>
    </row>
    <row r="98" spans="1:2" ht="14.4" x14ac:dyDescent="0.3">
      <c r="A98" s="5" t="s">
        <v>96</v>
      </c>
      <c r="B98" s="66">
        <v>184</v>
      </c>
    </row>
    <row r="99" spans="1:2" ht="14.4" x14ac:dyDescent="0.3">
      <c r="A99" s="5" t="s">
        <v>97</v>
      </c>
      <c r="B99" s="66">
        <v>314</v>
      </c>
    </row>
    <row r="100" spans="1:2" ht="14.4" x14ac:dyDescent="0.3">
      <c r="A100" s="5" t="s">
        <v>98</v>
      </c>
      <c r="B100" s="66">
        <v>106</v>
      </c>
    </row>
    <row r="101" spans="1:2" ht="14.4" x14ac:dyDescent="0.3">
      <c r="A101" s="5" t="s">
        <v>99</v>
      </c>
      <c r="B101" s="66">
        <v>34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30466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66">
        <v>609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25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95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393</v>
      </c>
    </row>
    <row r="12" spans="1:4" ht="14.4" x14ac:dyDescent="0.3">
      <c r="A12" s="5" t="s">
        <v>10</v>
      </c>
      <c r="B12" s="66">
        <v>924</v>
      </c>
    </row>
    <row r="13" spans="1:4" ht="14.4" x14ac:dyDescent="0.3">
      <c r="A13" s="5" t="s">
        <v>11</v>
      </c>
      <c r="B13" s="66">
        <v>348</v>
      </c>
    </row>
    <row r="14" spans="1:4" ht="14.4" x14ac:dyDescent="0.3">
      <c r="A14" s="5" t="s">
        <v>12</v>
      </c>
      <c r="B14" s="66">
        <v>654</v>
      </c>
    </row>
    <row r="15" spans="1:4" ht="14.4" x14ac:dyDescent="0.3">
      <c r="A15" s="5" t="s">
        <v>13</v>
      </c>
      <c r="B15" s="66">
        <v>321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215</v>
      </c>
    </row>
    <row r="18" spans="1:2" ht="14.4" x14ac:dyDescent="0.3">
      <c r="A18" s="5" t="s">
        <v>16</v>
      </c>
      <c r="B18" s="66">
        <v>82</v>
      </c>
    </row>
    <row r="19" spans="1:2" ht="14.4" x14ac:dyDescent="0.3">
      <c r="A19" s="5" t="s">
        <v>17</v>
      </c>
      <c r="B19" s="66">
        <v>648</v>
      </c>
    </row>
    <row r="20" spans="1:2" ht="14.4" x14ac:dyDescent="0.3">
      <c r="A20" s="5" t="s">
        <v>18</v>
      </c>
      <c r="B20" s="66">
        <v>137</v>
      </c>
    </row>
    <row r="21" spans="1:2" ht="14.4" x14ac:dyDescent="0.3">
      <c r="A21" s="5" t="s">
        <v>19</v>
      </c>
      <c r="B21" s="66">
        <v>119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462</v>
      </c>
    </row>
    <row r="25" spans="1:2" ht="14.4" x14ac:dyDescent="0.3">
      <c r="A25" s="5" t="s">
        <v>23</v>
      </c>
      <c r="B25" s="66">
        <v>219</v>
      </c>
    </row>
    <row r="26" spans="1:2" ht="14.4" x14ac:dyDescent="0.3">
      <c r="A26" s="5" t="s">
        <v>24</v>
      </c>
      <c r="B26" s="66">
        <v>366</v>
      </c>
    </row>
    <row r="27" spans="1:2" ht="14.4" x14ac:dyDescent="0.3">
      <c r="A27" s="7" t="s">
        <v>25</v>
      </c>
      <c r="B27" s="66">
        <v>1724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566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241</v>
      </c>
    </row>
    <row r="33" spans="1:2" ht="14.4" x14ac:dyDescent="0.3">
      <c r="A33" s="5" t="s">
        <v>31</v>
      </c>
      <c r="B33" s="66">
        <v>1031</v>
      </c>
    </row>
    <row r="34" spans="1:2" ht="14.4" x14ac:dyDescent="0.3">
      <c r="A34" s="5" t="s">
        <v>32</v>
      </c>
      <c r="B34" s="66">
        <v>239</v>
      </c>
    </row>
    <row r="35" spans="1:2" ht="14.4" x14ac:dyDescent="0.3">
      <c r="A35" s="5" t="s">
        <v>33</v>
      </c>
      <c r="B35" s="66">
        <v>1295</v>
      </c>
    </row>
    <row r="36" spans="1:2" ht="14.4" x14ac:dyDescent="0.3">
      <c r="A36" s="5" t="s">
        <v>34</v>
      </c>
      <c r="B36" s="66">
        <v>214</v>
      </c>
    </row>
    <row r="37" spans="1:2" ht="14.4" x14ac:dyDescent="0.3">
      <c r="A37" s="5" t="s">
        <v>35</v>
      </c>
      <c r="B37" s="66">
        <v>1050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183</v>
      </c>
    </row>
    <row r="41" spans="1:2" ht="14.4" x14ac:dyDescent="0.3">
      <c r="A41" s="5" t="s">
        <v>39</v>
      </c>
      <c r="B41" s="66">
        <v>57</v>
      </c>
    </row>
    <row r="42" spans="1:2" ht="14.4" x14ac:dyDescent="0.3">
      <c r="A42" s="5" t="s">
        <v>40</v>
      </c>
      <c r="B42" s="66">
        <v>2351</v>
      </c>
    </row>
    <row r="43" spans="1:2" ht="14.4" x14ac:dyDescent="0.3">
      <c r="A43" s="5" t="s">
        <v>41</v>
      </c>
      <c r="B43" s="66">
        <v>223</v>
      </c>
    </row>
    <row r="44" spans="1:2" ht="14.4" x14ac:dyDescent="0.3">
      <c r="A44" s="5" t="s">
        <v>42</v>
      </c>
      <c r="B44" s="66">
        <v>471</v>
      </c>
    </row>
    <row r="45" spans="1:2" ht="14.4" x14ac:dyDescent="0.3">
      <c r="A45" s="5" t="s">
        <v>43</v>
      </c>
      <c r="B45" s="66">
        <v>204</v>
      </c>
    </row>
    <row r="46" spans="1:2" ht="14.4" x14ac:dyDescent="0.3">
      <c r="A46" s="5" t="s">
        <v>44</v>
      </c>
      <c r="B46" s="66">
        <v>309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233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478</v>
      </c>
    </row>
    <row r="51" spans="1:2" ht="14.4" x14ac:dyDescent="0.3">
      <c r="A51" s="5" t="s">
        <v>49</v>
      </c>
      <c r="B51" s="66">
        <v>146</v>
      </c>
    </row>
    <row r="52" spans="1:2" ht="14.4" x14ac:dyDescent="0.3">
      <c r="A52" s="5" t="s">
        <v>50</v>
      </c>
      <c r="B52" s="66">
        <v>635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249</v>
      </c>
    </row>
    <row r="56" spans="1:2" ht="14.4" x14ac:dyDescent="0.3">
      <c r="A56" s="5" t="s">
        <v>54</v>
      </c>
      <c r="B56" s="66">
        <v>245</v>
      </c>
    </row>
    <row r="57" spans="1:2" ht="14.4" x14ac:dyDescent="0.3">
      <c r="A57" s="5" t="s">
        <v>55</v>
      </c>
      <c r="B57" s="66">
        <v>111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84</v>
      </c>
    </row>
    <row r="60" spans="1:2" ht="14.4" x14ac:dyDescent="0.3">
      <c r="A60" s="5" t="s">
        <v>58</v>
      </c>
      <c r="B60" s="66">
        <v>195</v>
      </c>
    </row>
    <row r="61" spans="1:2" ht="14.4" x14ac:dyDescent="0.3">
      <c r="A61" s="5" t="s">
        <v>59</v>
      </c>
      <c r="B61" s="66">
        <v>4053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91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798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341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163</v>
      </c>
    </row>
    <row r="72" spans="1:2" ht="14.4" x14ac:dyDescent="0.3">
      <c r="A72" s="5" t="s">
        <v>70</v>
      </c>
      <c r="B72" s="66">
        <v>156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134</v>
      </c>
    </row>
    <row r="75" spans="1:2" ht="14.4" x14ac:dyDescent="0.3">
      <c r="A75" s="5" t="s">
        <v>73</v>
      </c>
      <c r="B75" s="66">
        <v>799</v>
      </c>
    </row>
    <row r="76" spans="1:2" ht="14.4" x14ac:dyDescent="0.3">
      <c r="A76" s="5" t="s">
        <v>74</v>
      </c>
      <c r="B76" s="66">
        <v>50</v>
      </c>
    </row>
    <row r="77" spans="1:2" ht="14.4" x14ac:dyDescent="0.3">
      <c r="A77" s="5" t="s">
        <v>75</v>
      </c>
      <c r="B77" s="66">
        <v>493</v>
      </c>
    </row>
    <row r="78" spans="1:2" ht="14.4" x14ac:dyDescent="0.3">
      <c r="A78" s="5" t="s">
        <v>76</v>
      </c>
      <c r="B78" s="66">
        <v>221</v>
      </c>
    </row>
    <row r="79" spans="1:2" ht="14.4" x14ac:dyDescent="0.3">
      <c r="A79" s="5" t="s">
        <v>77</v>
      </c>
      <c r="B79" s="66">
        <v>718</v>
      </c>
    </row>
    <row r="80" spans="1:2" ht="14.4" x14ac:dyDescent="0.3">
      <c r="A80" s="5" t="s">
        <v>78</v>
      </c>
      <c r="B80" s="66">
        <v>346</v>
      </c>
    </row>
    <row r="81" spans="1:2" ht="14.4" x14ac:dyDescent="0.3">
      <c r="A81" s="5" t="s">
        <v>79</v>
      </c>
      <c r="B81" s="66">
        <v>562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255</v>
      </c>
    </row>
    <row r="84" spans="1:2" ht="14.4" x14ac:dyDescent="0.3">
      <c r="A84" s="5" t="s">
        <v>82</v>
      </c>
      <c r="B84" s="66">
        <v>182</v>
      </c>
    </row>
    <row r="85" spans="1:2" ht="14.4" x14ac:dyDescent="0.3">
      <c r="A85" s="5" t="s">
        <v>83</v>
      </c>
      <c r="B85" s="66">
        <v>203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295</v>
      </c>
    </row>
    <row r="88" spans="1:2" ht="14.4" x14ac:dyDescent="0.3">
      <c r="A88" s="5" t="s">
        <v>86</v>
      </c>
      <c r="B88" s="66">
        <v>49</v>
      </c>
    </row>
    <row r="89" spans="1:2" ht="14.4" x14ac:dyDescent="0.3">
      <c r="A89" s="5" t="s">
        <v>87</v>
      </c>
      <c r="B89" s="66">
        <v>88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449</v>
      </c>
    </row>
    <row r="92" spans="1:2" ht="14.4" x14ac:dyDescent="0.3">
      <c r="A92" s="5" t="s">
        <v>90</v>
      </c>
      <c r="B92" s="66">
        <v>228</v>
      </c>
    </row>
    <row r="93" spans="1:2" ht="14.4" x14ac:dyDescent="0.3">
      <c r="A93" s="5" t="s">
        <v>91</v>
      </c>
      <c r="B93" s="66">
        <v>2522</v>
      </c>
    </row>
    <row r="94" spans="1:2" ht="14.4" x14ac:dyDescent="0.3">
      <c r="A94" s="5" t="s">
        <v>92</v>
      </c>
      <c r="B94" s="66">
        <v>79</v>
      </c>
    </row>
    <row r="95" spans="1:2" ht="14.4" x14ac:dyDescent="0.3">
      <c r="A95" s="5" t="s">
        <v>93</v>
      </c>
      <c r="B95" s="66">
        <v>35</v>
      </c>
    </row>
    <row r="96" spans="1:2" ht="14.4" x14ac:dyDescent="0.3">
      <c r="A96" s="5" t="s">
        <v>94</v>
      </c>
      <c r="B96" s="66">
        <v>140</v>
      </c>
    </row>
    <row r="97" spans="1:2" ht="14.4" x14ac:dyDescent="0.3">
      <c r="A97" s="5" t="s">
        <v>95</v>
      </c>
      <c r="B97" s="66">
        <v>431</v>
      </c>
    </row>
    <row r="98" spans="1:2" ht="14.4" x14ac:dyDescent="0.3">
      <c r="A98" s="5" t="s">
        <v>96</v>
      </c>
      <c r="B98" s="66">
        <v>209</v>
      </c>
    </row>
    <row r="99" spans="1:2" ht="14.4" x14ac:dyDescent="0.3">
      <c r="A99" s="5" t="s">
        <v>97</v>
      </c>
      <c r="B99" s="66">
        <v>375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36352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66">
        <v>626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129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174</v>
      </c>
    </row>
    <row r="9" spans="1:4" ht="14.4" x14ac:dyDescent="0.3">
      <c r="A9" s="5" t="s">
        <v>7</v>
      </c>
      <c r="B9" s="66">
        <v>92</v>
      </c>
    </row>
    <row r="10" spans="1:4" ht="14.4" x14ac:dyDescent="0.3">
      <c r="A10" s="5" t="s">
        <v>8</v>
      </c>
      <c r="B10" s="66">
        <v>128</v>
      </c>
    </row>
    <row r="11" spans="1:4" ht="14.4" x14ac:dyDescent="0.3">
      <c r="A11" s="5" t="s">
        <v>9</v>
      </c>
      <c r="B11" s="66">
        <v>395</v>
      </c>
    </row>
    <row r="12" spans="1:4" ht="14.4" x14ac:dyDescent="0.3">
      <c r="A12" s="5" t="s">
        <v>10</v>
      </c>
      <c r="B12" s="66">
        <v>986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747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596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488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402</v>
      </c>
    </row>
    <row r="27" spans="1:2" ht="14.4" x14ac:dyDescent="0.3">
      <c r="A27" s="7" t="s">
        <v>25</v>
      </c>
      <c r="B27" s="66">
        <v>1877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643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238</v>
      </c>
    </row>
    <row r="33" spans="1:2" ht="14.4" x14ac:dyDescent="0.3">
      <c r="A33" s="5" t="s">
        <v>31</v>
      </c>
      <c r="B33" s="66">
        <v>1164</v>
      </c>
    </row>
    <row r="34" spans="1:2" ht="14.4" x14ac:dyDescent="0.3">
      <c r="A34" s="5" t="s">
        <v>32</v>
      </c>
      <c r="B34" s="66">
        <v>288</v>
      </c>
    </row>
    <row r="35" spans="1:2" ht="14.4" x14ac:dyDescent="0.3">
      <c r="A35" s="5" t="s">
        <v>33</v>
      </c>
      <c r="B35" s="66">
        <v>1394</v>
      </c>
    </row>
    <row r="36" spans="1:2" ht="14.4" x14ac:dyDescent="0.3">
      <c r="A36" s="5" t="s">
        <v>34</v>
      </c>
      <c r="B36" s="66">
        <v>236</v>
      </c>
    </row>
    <row r="37" spans="1:2" ht="14.4" x14ac:dyDescent="0.3">
      <c r="A37" s="5" t="s">
        <v>35</v>
      </c>
      <c r="B37" s="66">
        <v>1094</v>
      </c>
    </row>
    <row r="38" spans="1:2" ht="14.4" x14ac:dyDescent="0.3">
      <c r="A38" s="5" t="s">
        <v>36</v>
      </c>
      <c r="B38" s="66">
        <v>24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168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2522</v>
      </c>
    </row>
    <row r="43" spans="1:2" ht="14.4" x14ac:dyDescent="0.3">
      <c r="A43" s="5" t="s">
        <v>41</v>
      </c>
      <c r="B43" s="66">
        <v>283</v>
      </c>
    </row>
    <row r="44" spans="1:2" ht="14.4" x14ac:dyDescent="0.3">
      <c r="A44" s="5" t="s">
        <v>42</v>
      </c>
      <c r="B44" s="66">
        <v>498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292</v>
      </c>
    </row>
    <row r="47" spans="1:2" ht="14.4" x14ac:dyDescent="0.3">
      <c r="A47" s="5" t="s">
        <v>45</v>
      </c>
      <c r="B47" s="66">
        <v>92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514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247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235</v>
      </c>
    </row>
    <row r="57" spans="1:2" ht="14.4" x14ac:dyDescent="0.3">
      <c r="A57" s="5" t="s">
        <v>55</v>
      </c>
      <c r="B57" s="66">
        <v>131</v>
      </c>
    </row>
    <row r="58" spans="1:2" ht="14.4" x14ac:dyDescent="0.3">
      <c r="A58" s="5" t="s">
        <v>56</v>
      </c>
      <c r="B58" s="66">
        <v>84</v>
      </c>
    </row>
    <row r="59" spans="1:2" ht="14.4" x14ac:dyDescent="0.3">
      <c r="A59" s="5" t="s">
        <v>57</v>
      </c>
      <c r="B59" s="66">
        <v>93</v>
      </c>
    </row>
    <row r="60" spans="1:2" ht="14.4" x14ac:dyDescent="0.3">
      <c r="A60" s="5" t="s">
        <v>58</v>
      </c>
      <c r="B60" s="66">
        <v>188</v>
      </c>
    </row>
    <row r="61" spans="1:2" ht="14.4" x14ac:dyDescent="0.3">
      <c r="A61" s="5" t="s">
        <v>59</v>
      </c>
      <c r="B61" s="66">
        <v>4317</v>
      </c>
    </row>
    <row r="62" spans="1:2" ht="14.4" x14ac:dyDescent="0.3">
      <c r="A62" s="5" t="s">
        <v>60</v>
      </c>
      <c r="B62" s="66">
        <v>57</v>
      </c>
    </row>
    <row r="63" spans="1:2" ht="14.4" x14ac:dyDescent="0.3">
      <c r="A63" s="5" t="s">
        <v>61</v>
      </c>
      <c r="B63" s="66">
        <v>78</v>
      </c>
    </row>
    <row r="64" spans="1:2" ht="14.4" x14ac:dyDescent="0.3">
      <c r="A64" s="5" t="s">
        <v>62</v>
      </c>
      <c r="B64" s="66">
        <v>237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763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874</v>
      </c>
    </row>
    <row r="69" spans="1:2" ht="14.4" x14ac:dyDescent="0.3">
      <c r="A69" s="5" t="s">
        <v>67</v>
      </c>
      <c r="B69" s="66">
        <v>304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174</v>
      </c>
    </row>
    <row r="72" spans="1:2" ht="14.4" x14ac:dyDescent="0.3">
      <c r="A72" s="5" t="s">
        <v>70</v>
      </c>
      <c r="B72" s="66">
        <v>235</v>
      </c>
    </row>
    <row r="73" spans="1:2" ht="14.4" x14ac:dyDescent="0.3">
      <c r="A73" s="5" t="s">
        <v>71</v>
      </c>
      <c r="B73" s="66">
        <v>65</v>
      </c>
    </row>
    <row r="74" spans="1:2" ht="14.4" x14ac:dyDescent="0.3">
      <c r="A74" s="5" t="s">
        <v>72</v>
      </c>
      <c r="B74" s="66">
        <v>166</v>
      </c>
    </row>
    <row r="75" spans="1:2" ht="14.4" x14ac:dyDescent="0.3">
      <c r="A75" s="5" t="s">
        <v>73</v>
      </c>
      <c r="B75" s="66">
        <v>811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486</v>
      </c>
    </row>
    <row r="78" spans="1:2" ht="14.4" x14ac:dyDescent="0.3">
      <c r="A78" s="5" t="s">
        <v>76</v>
      </c>
      <c r="B78" s="66">
        <v>219</v>
      </c>
    </row>
    <row r="79" spans="1:2" ht="14.4" x14ac:dyDescent="0.3">
      <c r="A79" s="5" t="s">
        <v>77</v>
      </c>
      <c r="B79" s="66">
        <v>850</v>
      </c>
    </row>
    <row r="80" spans="1:2" ht="14.4" x14ac:dyDescent="0.3">
      <c r="A80" s="5" t="s">
        <v>78</v>
      </c>
      <c r="B80" s="66">
        <v>363</v>
      </c>
    </row>
    <row r="81" spans="1:2" ht="14.4" x14ac:dyDescent="0.3">
      <c r="A81" s="5" t="s">
        <v>79</v>
      </c>
      <c r="B81" s="66">
        <v>613</v>
      </c>
    </row>
    <row r="82" spans="1:2" ht="14.4" x14ac:dyDescent="0.3">
      <c r="A82" s="5" t="s">
        <v>80</v>
      </c>
      <c r="B82" s="66">
        <v>310</v>
      </c>
    </row>
    <row r="83" spans="1:2" ht="14.4" x14ac:dyDescent="0.3">
      <c r="A83" s="5" t="s">
        <v>81</v>
      </c>
      <c r="B83" s="66">
        <v>279</v>
      </c>
    </row>
    <row r="84" spans="1:2" ht="14.4" x14ac:dyDescent="0.3">
      <c r="A84" s="5" t="s">
        <v>82</v>
      </c>
      <c r="B84" s="66">
        <v>218</v>
      </c>
    </row>
    <row r="85" spans="1:2" ht="14.4" x14ac:dyDescent="0.3">
      <c r="A85" s="5" t="s">
        <v>83</v>
      </c>
      <c r="B85" s="66">
        <v>181</v>
      </c>
    </row>
    <row r="86" spans="1:2" ht="14.4" x14ac:dyDescent="0.3">
      <c r="A86" s="5" t="s">
        <v>84</v>
      </c>
      <c r="B86" s="66">
        <v>149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268</v>
      </c>
    </row>
    <row r="93" spans="1:2" ht="14.4" x14ac:dyDescent="0.3">
      <c r="A93" s="5" t="s">
        <v>91</v>
      </c>
      <c r="B93" s="66">
        <v>2664</v>
      </c>
    </row>
    <row r="94" spans="1:2" ht="14.4" x14ac:dyDescent="0.3">
      <c r="A94" s="5" t="s">
        <v>92</v>
      </c>
      <c r="B94" s="66">
        <v>101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94</v>
      </c>
    </row>
    <row r="97" spans="1:2" ht="14.4" x14ac:dyDescent="0.3">
      <c r="A97" s="5" t="s">
        <v>95</v>
      </c>
      <c r="B97" s="66">
        <v>506</v>
      </c>
    </row>
    <row r="98" spans="1:2" ht="14.4" x14ac:dyDescent="0.3">
      <c r="A98" s="5" t="s">
        <v>96</v>
      </c>
      <c r="B98" s="66">
        <v>225</v>
      </c>
    </row>
    <row r="99" spans="1:2" ht="14.4" x14ac:dyDescent="0.3">
      <c r="A99" s="5" t="s">
        <v>97</v>
      </c>
      <c r="B99" s="66">
        <v>411</v>
      </c>
    </row>
    <row r="100" spans="1:2" ht="14.4" x14ac:dyDescent="0.3">
      <c r="A100" s="5" t="s">
        <v>98</v>
      </c>
      <c r="B100" s="66">
        <v>124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38619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66">
        <v>641</v>
      </c>
    </row>
    <row r="3" spans="1:4" ht="14.4" x14ac:dyDescent="0.3">
      <c r="A3" s="5" t="s">
        <v>1</v>
      </c>
      <c r="B3" s="66">
        <v>124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103</v>
      </c>
    </row>
    <row r="6" spans="1:4" ht="14.4" x14ac:dyDescent="0.3">
      <c r="A6" s="5" t="s">
        <v>4</v>
      </c>
      <c r="B6" s="66">
        <v>59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177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444</v>
      </c>
    </row>
    <row r="12" spans="1:4" ht="14.4" x14ac:dyDescent="0.3">
      <c r="A12" s="5" t="s">
        <v>10</v>
      </c>
      <c r="B12" s="66">
        <v>1046</v>
      </c>
    </row>
    <row r="13" spans="1:4" ht="14.4" x14ac:dyDescent="0.3">
      <c r="A13" s="5" t="s">
        <v>11</v>
      </c>
      <c r="B13" s="66">
        <v>372</v>
      </c>
    </row>
    <row r="14" spans="1:4" ht="14.4" x14ac:dyDescent="0.3">
      <c r="A14" s="5" t="s">
        <v>12</v>
      </c>
      <c r="B14" s="66">
        <v>819</v>
      </c>
    </row>
    <row r="15" spans="1:4" ht="14.4" x14ac:dyDescent="0.3">
      <c r="A15" s="5" t="s">
        <v>13</v>
      </c>
      <c r="B15" s="66">
        <v>312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229</v>
      </c>
    </row>
    <row r="18" spans="1:2" ht="14.4" x14ac:dyDescent="0.3">
      <c r="A18" s="5" t="s">
        <v>16</v>
      </c>
      <c r="B18" s="66">
        <v>84</v>
      </c>
    </row>
    <row r="19" spans="1:2" ht="14.4" x14ac:dyDescent="0.3">
      <c r="A19" s="5" t="s">
        <v>17</v>
      </c>
      <c r="B19" s="66">
        <v>629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107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251</v>
      </c>
    </row>
    <row r="26" spans="1:2" ht="14.4" x14ac:dyDescent="0.3">
      <c r="A26" s="5" t="s">
        <v>24</v>
      </c>
      <c r="B26" s="66">
        <v>403</v>
      </c>
    </row>
    <row r="27" spans="1:2" ht="14.4" x14ac:dyDescent="0.3">
      <c r="A27" s="7" t="s">
        <v>25</v>
      </c>
      <c r="B27" s="66">
        <v>1971</v>
      </c>
    </row>
    <row r="28" spans="1:2" ht="14.4" x14ac:dyDescent="0.3">
      <c r="A28" s="5" t="s">
        <v>26</v>
      </c>
      <c r="B28" s="66">
        <v>45</v>
      </c>
    </row>
    <row r="29" spans="1:2" ht="14.4" x14ac:dyDescent="0.3">
      <c r="A29" s="5" t="s">
        <v>27</v>
      </c>
      <c r="B29" s="66">
        <v>61</v>
      </c>
    </row>
    <row r="30" spans="1:2" ht="14.4" x14ac:dyDescent="0.3">
      <c r="A30" s="5" t="s">
        <v>28</v>
      </c>
      <c r="B30" s="66">
        <v>651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259</v>
      </c>
    </row>
    <row r="33" spans="1:2" ht="14.4" x14ac:dyDescent="0.3">
      <c r="A33" s="5" t="s">
        <v>31</v>
      </c>
      <c r="B33" s="66">
        <v>1167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1473</v>
      </c>
    </row>
    <row r="36" spans="1:2" ht="14.4" x14ac:dyDescent="0.3">
      <c r="A36" s="5" t="s">
        <v>34</v>
      </c>
      <c r="B36" s="66">
        <v>238</v>
      </c>
    </row>
    <row r="37" spans="1:2" ht="14.4" x14ac:dyDescent="0.3">
      <c r="A37" s="5" t="s">
        <v>35</v>
      </c>
      <c r="B37" s="66">
        <v>1068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81</v>
      </c>
    </row>
    <row r="42" spans="1:2" ht="14.4" x14ac:dyDescent="0.3">
      <c r="A42" s="5" t="s">
        <v>40</v>
      </c>
      <c r="B42" s="66">
        <v>2721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482</v>
      </c>
    </row>
    <row r="45" spans="1:2" ht="14.4" x14ac:dyDescent="0.3">
      <c r="A45" s="5" t="s">
        <v>43</v>
      </c>
      <c r="B45" s="66">
        <v>217</v>
      </c>
    </row>
    <row r="46" spans="1:2" ht="14.4" x14ac:dyDescent="0.3">
      <c r="A46" s="5" t="s">
        <v>44</v>
      </c>
      <c r="B46" s="66">
        <v>272</v>
      </c>
    </row>
    <row r="47" spans="1:2" ht="14.4" x14ac:dyDescent="0.3">
      <c r="A47" s="5" t="s">
        <v>45</v>
      </c>
      <c r="B47" s="66">
        <v>120</v>
      </c>
    </row>
    <row r="48" spans="1:2" ht="14.4" x14ac:dyDescent="0.3">
      <c r="A48" s="5" t="s">
        <v>46</v>
      </c>
      <c r="B48" s="66">
        <v>268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713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250</v>
      </c>
    </row>
    <row r="55" spans="1:2" ht="14.4" x14ac:dyDescent="0.3">
      <c r="A55" s="5" t="s">
        <v>53</v>
      </c>
      <c r="B55" s="66">
        <v>276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95</v>
      </c>
    </row>
    <row r="60" spans="1:2" ht="14.4" x14ac:dyDescent="0.3">
      <c r="A60" s="5" t="s">
        <v>58</v>
      </c>
      <c r="B60" s="66">
        <v>178</v>
      </c>
    </row>
    <row r="61" spans="1:2" ht="14.4" x14ac:dyDescent="0.3">
      <c r="A61" s="5" t="s">
        <v>59</v>
      </c>
      <c r="B61" s="66">
        <v>4682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251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808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884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38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208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151</v>
      </c>
    </row>
    <row r="75" spans="1:2" ht="14.4" x14ac:dyDescent="0.3">
      <c r="A75" s="5" t="s">
        <v>73</v>
      </c>
      <c r="B75" s="66">
        <v>872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514</v>
      </c>
    </row>
    <row r="78" spans="1:2" ht="14.4" x14ac:dyDescent="0.3">
      <c r="A78" s="5" t="s">
        <v>76</v>
      </c>
      <c r="B78" s="66">
        <v>281</v>
      </c>
    </row>
    <row r="79" spans="1:2" ht="14.4" x14ac:dyDescent="0.3">
      <c r="A79" s="5" t="s">
        <v>77</v>
      </c>
      <c r="B79" s="66">
        <v>822</v>
      </c>
    </row>
    <row r="80" spans="1:2" ht="14.4" x14ac:dyDescent="0.3">
      <c r="A80" s="5" t="s">
        <v>78</v>
      </c>
      <c r="B80" s="66">
        <v>394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293</v>
      </c>
    </row>
    <row r="83" spans="1:2" ht="14.4" x14ac:dyDescent="0.3">
      <c r="A83" s="5" t="s">
        <v>81</v>
      </c>
      <c r="B83" s="66">
        <v>297</v>
      </c>
    </row>
    <row r="84" spans="1:2" ht="14.4" x14ac:dyDescent="0.3">
      <c r="A84" s="5" t="s">
        <v>82</v>
      </c>
      <c r="B84" s="66">
        <v>206</v>
      </c>
    </row>
    <row r="85" spans="1:2" ht="14.4" x14ac:dyDescent="0.3">
      <c r="A85" s="5" t="s">
        <v>83</v>
      </c>
      <c r="B85" s="66">
        <v>225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83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511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2967</v>
      </c>
    </row>
    <row r="94" spans="1:2" ht="14.4" x14ac:dyDescent="0.3">
      <c r="A94" s="5" t="s">
        <v>92</v>
      </c>
      <c r="B94" s="66">
        <v>99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122</v>
      </c>
    </row>
    <row r="97" spans="1:2" ht="14.4" x14ac:dyDescent="0.3">
      <c r="A97" s="5" t="s">
        <v>95</v>
      </c>
      <c r="B97" s="66">
        <v>566</v>
      </c>
    </row>
    <row r="98" spans="1:2" ht="14.4" x14ac:dyDescent="0.3">
      <c r="A98" s="5" t="s">
        <v>96</v>
      </c>
      <c r="B98" s="66">
        <v>224</v>
      </c>
    </row>
    <row r="99" spans="1:2" ht="14.4" x14ac:dyDescent="0.3">
      <c r="A99" s="5" t="s">
        <v>97</v>
      </c>
      <c r="B99" s="66">
        <v>430</v>
      </c>
    </row>
    <row r="100" spans="1:2" ht="14.4" x14ac:dyDescent="0.3">
      <c r="A100" s="5" t="s">
        <v>98</v>
      </c>
      <c r="B100" s="66">
        <v>121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25</v>
      </c>
    </row>
    <row r="103" spans="1:2" ht="13.2" x14ac:dyDescent="0.25">
      <c r="A103" s="8" t="s">
        <v>100</v>
      </c>
      <c r="B103" s="9">
        <f>SUM(B2:B102)</f>
        <v>40565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66">
        <v>660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201</v>
      </c>
    </row>
    <row r="9" spans="1:4" ht="14.4" x14ac:dyDescent="0.3">
      <c r="A9" s="5" t="s">
        <v>7</v>
      </c>
      <c r="B9" s="66">
        <v>94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451</v>
      </c>
    </row>
    <row r="12" spans="1:4" ht="14.4" x14ac:dyDescent="0.3">
      <c r="A12" s="5" t="s">
        <v>10</v>
      </c>
      <c r="B12" s="66">
        <v>1036</v>
      </c>
    </row>
    <row r="13" spans="1:4" ht="14.4" x14ac:dyDescent="0.3">
      <c r="A13" s="5" t="s">
        <v>11</v>
      </c>
      <c r="B13" s="66">
        <v>334</v>
      </c>
    </row>
    <row r="14" spans="1:4" ht="14.4" x14ac:dyDescent="0.3">
      <c r="A14" s="5" t="s">
        <v>12</v>
      </c>
      <c r="B14" s="66">
        <v>795</v>
      </c>
    </row>
    <row r="15" spans="1:4" ht="14.4" x14ac:dyDescent="0.3">
      <c r="A15" s="5" t="s">
        <v>13</v>
      </c>
      <c r="B15" s="66">
        <v>330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222</v>
      </c>
    </row>
    <row r="18" spans="1:2" ht="14.4" x14ac:dyDescent="0.3">
      <c r="A18" s="5" t="s">
        <v>16</v>
      </c>
      <c r="B18" s="66">
        <v>77</v>
      </c>
    </row>
    <row r="19" spans="1:2" ht="14.4" x14ac:dyDescent="0.3">
      <c r="A19" s="5" t="s">
        <v>17</v>
      </c>
      <c r="B19" s="66">
        <v>702</v>
      </c>
    </row>
    <row r="20" spans="1:2" ht="14.4" x14ac:dyDescent="0.3">
      <c r="A20" s="5" t="s">
        <v>18</v>
      </c>
      <c r="B20" s="66">
        <v>138</v>
      </c>
    </row>
    <row r="21" spans="1:2" ht="14.4" x14ac:dyDescent="0.3">
      <c r="A21" s="5" t="s">
        <v>19</v>
      </c>
      <c r="B21" s="66">
        <v>125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275</v>
      </c>
    </row>
    <row r="26" spans="1:2" ht="14.4" x14ac:dyDescent="0.3">
      <c r="A26" s="5" t="s">
        <v>24</v>
      </c>
      <c r="B26" s="66">
        <v>410</v>
      </c>
    </row>
    <row r="27" spans="1:2" ht="14.4" x14ac:dyDescent="0.3">
      <c r="A27" s="7" t="s">
        <v>25</v>
      </c>
      <c r="B27" s="66">
        <v>2093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64</v>
      </c>
    </row>
    <row r="30" spans="1:2" ht="14.4" x14ac:dyDescent="0.3">
      <c r="A30" s="5" t="s">
        <v>28</v>
      </c>
      <c r="B30" s="66">
        <v>620</v>
      </c>
    </row>
    <row r="31" spans="1:2" ht="14.4" x14ac:dyDescent="0.3">
      <c r="A31" s="5" t="s">
        <v>29</v>
      </c>
      <c r="B31" s="66">
        <v>121</v>
      </c>
    </row>
    <row r="32" spans="1:2" ht="14.4" x14ac:dyDescent="0.3">
      <c r="A32" s="5" t="s">
        <v>30</v>
      </c>
      <c r="B32" s="66">
        <v>223</v>
      </c>
    </row>
    <row r="33" spans="1:2" ht="14.4" x14ac:dyDescent="0.3">
      <c r="A33" s="5" t="s">
        <v>31</v>
      </c>
      <c r="B33" s="66">
        <v>1268</v>
      </c>
    </row>
    <row r="34" spans="1:2" ht="14.4" x14ac:dyDescent="0.3">
      <c r="A34" s="5" t="s">
        <v>32</v>
      </c>
      <c r="B34" s="66">
        <v>322</v>
      </c>
    </row>
    <row r="35" spans="1:2" ht="14.4" x14ac:dyDescent="0.3">
      <c r="A35" s="5" t="s">
        <v>33</v>
      </c>
      <c r="B35" s="66">
        <v>1561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1201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253</v>
      </c>
    </row>
    <row r="41" spans="1:2" ht="14.4" x14ac:dyDescent="0.3">
      <c r="A41" s="5" t="s">
        <v>39</v>
      </c>
      <c r="B41" s="66">
        <v>78</v>
      </c>
    </row>
    <row r="42" spans="1:2" ht="14.4" x14ac:dyDescent="0.3">
      <c r="A42" s="5" t="s">
        <v>40</v>
      </c>
      <c r="B42" s="66">
        <v>2935</v>
      </c>
    </row>
    <row r="43" spans="1:2" ht="14.4" x14ac:dyDescent="0.3">
      <c r="A43" s="5" t="s">
        <v>41</v>
      </c>
      <c r="B43" s="66">
        <v>321</v>
      </c>
    </row>
    <row r="44" spans="1:2" ht="14.4" x14ac:dyDescent="0.3">
      <c r="A44" s="5" t="s">
        <v>42</v>
      </c>
      <c r="B44" s="66">
        <v>544</v>
      </c>
    </row>
    <row r="45" spans="1:2" ht="14.4" x14ac:dyDescent="0.3">
      <c r="A45" s="5" t="s">
        <v>43</v>
      </c>
      <c r="B45" s="66">
        <v>199</v>
      </c>
    </row>
    <row r="46" spans="1:2" ht="14.4" x14ac:dyDescent="0.3">
      <c r="A46" s="5" t="s">
        <v>44</v>
      </c>
      <c r="B46" s="66">
        <v>333</v>
      </c>
    </row>
    <row r="47" spans="1:2" ht="14.4" x14ac:dyDescent="0.3">
      <c r="A47" s="5" t="s">
        <v>45</v>
      </c>
      <c r="B47" s="66">
        <v>122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149</v>
      </c>
    </row>
    <row r="52" spans="1:2" ht="14.4" x14ac:dyDescent="0.3">
      <c r="A52" s="5" t="s">
        <v>50</v>
      </c>
      <c r="B52" s="66">
        <v>813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246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285</v>
      </c>
    </row>
    <row r="57" spans="1:2" ht="14.4" x14ac:dyDescent="0.3">
      <c r="A57" s="5" t="s">
        <v>55</v>
      </c>
      <c r="B57" s="66">
        <v>117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211</v>
      </c>
    </row>
    <row r="61" spans="1:2" ht="14.4" x14ac:dyDescent="0.3">
      <c r="A61" s="5" t="s">
        <v>59</v>
      </c>
      <c r="B61" s="66">
        <v>5088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90</v>
      </c>
    </row>
    <row r="64" spans="1:2" ht="14.4" x14ac:dyDescent="0.3">
      <c r="A64" s="5" t="s">
        <v>62</v>
      </c>
      <c r="B64" s="66">
        <v>268</v>
      </c>
    </row>
    <row r="65" spans="1:2" ht="14.4" x14ac:dyDescent="0.3">
      <c r="A65" s="5" t="s">
        <v>63</v>
      </c>
      <c r="B65" s="66">
        <v>448</v>
      </c>
    </row>
    <row r="66" spans="1:2" ht="14.4" x14ac:dyDescent="0.3">
      <c r="A66" s="7" t="s">
        <v>64</v>
      </c>
      <c r="B66" s="66">
        <v>834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898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32</v>
      </c>
    </row>
    <row r="71" spans="1:2" ht="14.4" x14ac:dyDescent="0.3">
      <c r="A71" s="5" t="s">
        <v>69</v>
      </c>
      <c r="B71" s="66">
        <v>182</v>
      </c>
    </row>
    <row r="72" spans="1:2" ht="14.4" x14ac:dyDescent="0.3">
      <c r="A72" s="5" t="s">
        <v>70</v>
      </c>
      <c r="B72" s="66">
        <v>179</v>
      </c>
    </row>
    <row r="73" spans="1:2" ht="14.4" x14ac:dyDescent="0.3">
      <c r="A73" s="5" t="s">
        <v>71</v>
      </c>
      <c r="B73" s="66">
        <v>43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1053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530</v>
      </c>
    </row>
    <row r="78" spans="1:2" ht="14.4" x14ac:dyDescent="0.3">
      <c r="A78" s="5" t="s">
        <v>76</v>
      </c>
      <c r="B78" s="66">
        <v>252</v>
      </c>
    </row>
    <row r="79" spans="1:2" ht="14.4" x14ac:dyDescent="0.3">
      <c r="A79" s="5" t="s">
        <v>77</v>
      </c>
      <c r="B79" s="66">
        <v>919</v>
      </c>
    </row>
    <row r="80" spans="1:2" ht="14.4" x14ac:dyDescent="0.3">
      <c r="A80" s="5" t="s">
        <v>78</v>
      </c>
      <c r="B80" s="66">
        <v>418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315</v>
      </c>
    </row>
    <row r="83" spans="1:2" ht="14.4" x14ac:dyDescent="0.3">
      <c r="A83" s="5" t="s">
        <v>81</v>
      </c>
      <c r="B83" s="66">
        <v>310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148</v>
      </c>
    </row>
    <row r="87" spans="1:2" ht="14.4" x14ac:dyDescent="0.3">
      <c r="A87" s="5" t="s">
        <v>85</v>
      </c>
      <c r="B87" s="66">
        <v>293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526</v>
      </c>
    </row>
    <row r="92" spans="1:2" ht="14.4" x14ac:dyDescent="0.3">
      <c r="A92" s="5" t="s">
        <v>90</v>
      </c>
      <c r="B92" s="66">
        <v>256</v>
      </c>
    </row>
    <row r="93" spans="1:2" ht="14.4" x14ac:dyDescent="0.3">
      <c r="A93" s="5" t="s">
        <v>91</v>
      </c>
      <c r="B93" s="66">
        <v>3132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45</v>
      </c>
    </row>
    <row r="96" spans="1:2" ht="14.4" x14ac:dyDescent="0.3">
      <c r="A96" s="5" t="s">
        <v>94</v>
      </c>
      <c r="B96" s="66">
        <v>148</v>
      </c>
    </row>
    <row r="97" spans="1:2" ht="14.4" x14ac:dyDescent="0.3">
      <c r="A97" s="5" t="s">
        <v>95</v>
      </c>
      <c r="B97" s="66">
        <v>557</v>
      </c>
    </row>
    <row r="98" spans="1:2" ht="14.4" x14ac:dyDescent="0.3">
      <c r="A98" s="5" t="s">
        <v>96</v>
      </c>
      <c r="B98" s="66">
        <v>264</v>
      </c>
    </row>
    <row r="99" spans="1:2" ht="14.4" x14ac:dyDescent="0.3">
      <c r="A99" s="5" t="s">
        <v>97</v>
      </c>
      <c r="B99" s="66">
        <v>465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27</v>
      </c>
    </row>
    <row r="103" spans="1:2" ht="13.2" x14ac:dyDescent="0.25">
      <c r="A103" s="8" t="s">
        <v>100</v>
      </c>
      <c r="B103" s="9">
        <f>SUM(B2:B102)</f>
        <v>42831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66">
        <v>577</v>
      </c>
    </row>
    <row r="3" spans="1:4" ht="14.4" x14ac:dyDescent="0.3">
      <c r="A3" s="5" t="s">
        <v>1</v>
      </c>
      <c r="B3" s="66">
        <v>98</v>
      </c>
    </row>
    <row r="4" spans="1:4" ht="14.4" x14ac:dyDescent="0.3">
      <c r="A4" s="5" t="s">
        <v>2</v>
      </c>
      <c r="B4" s="66">
        <v>19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55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170</v>
      </c>
    </row>
    <row r="9" spans="1:4" ht="14.4" x14ac:dyDescent="0.3">
      <c r="A9" s="5" t="s">
        <v>7</v>
      </c>
      <c r="B9" s="66">
        <v>108</v>
      </c>
    </row>
    <row r="10" spans="1:4" ht="14.4" x14ac:dyDescent="0.3">
      <c r="A10" s="5" t="s">
        <v>8</v>
      </c>
      <c r="B10" s="66">
        <v>126</v>
      </c>
    </row>
    <row r="11" spans="1:4" ht="14.4" x14ac:dyDescent="0.3">
      <c r="A11" s="5" t="s">
        <v>9</v>
      </c>
      <c r="B11" s="66">
        <v>389</v>
      </c>
    </row>
    <row r="12" spans="1:4" ht="14.4" x14ac:dyDescent="0.3">
      <c r="A12" s="5" t="s">
        <v>10</v>
      </c>
      <c r="B12" s="66">
        <v>816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652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20</v>
      </c>
    </row>
    <row r="17" spans="1:2" ht="14.4" x14ac:dyDescent="0.3">
      <c r="A17" s="5" t="s">
        <v>15</v>
      </c>
      <c r="B17" s="66">
        <v>173</v>
      </c>
    </row>
    <row r="18" spans="1:2" ht="14.4" x14ac:dyDescent="0.3">
      <c r="A18" s="5" t="s">
        <v>16</v>
      </c>
      <c r="B18" s="66">
        <v>72</v>
      </c>
    </row>
    <row r="19" spans="1:2" ht="14.4" x14ac:dyDescent="0.3">
      <c r="A19" s="5" t="s">
        <v>17</v>
      </c>
      <c r="B19" s="66">
        <v>531</v>
      </c>
    </row>
    <row r="20" spans="1:2" ht="14.4" x14ac:dyDescent="0.3">
      <c r="A20" s="5" t="s">
        <v>18</v>
      </c>
      <c r="B20" s="66">
        <v>119</v>
      </c>
    </row>
    <row r="21" spans="1:2" ht="14.4" x14ac:dyDescent="0.3">
      <c r="A21" s="5" t="s">
        <v>19</v>
      </c>
      <c r="B21" s="66">
        <v>95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38</v>
      </c>
    </row>
    <row r="24" spans="1:2" ht="14.4" x14ac:dyDescent="0.3">
      <c r="A24" s="5" t="s">
        <v>22</v>
      </c>
      <c r="B24" s="66">
        <v>452</v>
      </c>
    </row>
    <row r="25" spans="1:2" ht="14.4" x14ac:dyDescent="0.3">
      <c r="A25" s="5" t="s">
        <v>23</v>
      </c>
      <c r="B25" s="66">
        <v>250</v>
      </c>
    </row>
    <row r="26" spans="1:2" ht="14.4" x14ac:dyDescent="0.3">
      <c r="A26" s="5" t="s">
        <v>24</v>
      </c>
      <c r="B26" s="66">
        <v>337</v>
      </c>
    </row>
    <row r="27" spans="1:2" ht="14.4" x14ac:dyDescent="0.3">
      <c r="A27" s="7" t="s">
        <v>25</v>
      </c>
      <c r="B27" s="66">
        <v>1849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58</v>
      </c>
    </row>
    <row r="30" spans="1:2" ht="14.4" x14ac:dyDescent="0.3">
      <c r="A30" s="5" t="s">
        <v>28</v>
      </c>
      <c r="B30" s="66">
        <v>521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1096</v>
      </c>
    </row>
    <row r="34" spans="1:2" ht="14.4" x14ac:dyDescent="0.3">
      <c r="A34" s="5" t="s">
        <v>32</v>
      </c>
      <c r="B34" s="66">
        <v>251</v>
      </c>
    </row>
    <row r="35" spans="1:2" ht="14.4" x14ac:dyDescent="0.3">
      <c r="A35" s="5" t="s">
        <v>33</v>
      </c>
      <c r="B35" s="66">
        <v>1287</v>
      </c>
    </row>
    <row r="36" spans="1:2" ht="14.4" x14ac:dyDescent="0.3">
      <c r="A36" s="5" t="s">
        <v>34</v>
      </c>
      <c r="B36" s="66">
        <v>192</v>
      </c>
    </row>
    <row r="37" spans="1:2" ht="14.4" x14ac:dyDescent="0.3">
      <c r="A37" s="5" t="s">
        <v>35</v>
      </c>
      <c r="B37" s="66">
        <v>990</v>
      </c>
    </row>
    <row r="38" spans="1:2" ht="14.4" x14ac:dyDescent="0.3">
      <c r="A38" s="5" t="s">
        <v>36</v>
      </c>
      <c r="B38" s="66">
        <v>19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207</v>
      </c>
    </row>
    <row r="41" spans="1:2" ht="14.4" x14ac:dyDescent="0.3">
      <c r="A41" s="5" t="s">
        <v>39</v>
      </c>
      <c r="B41" s="66">
        <v>52</v>
      </c>
    </row>
    <row r="42" spans="1:2" ht="14.4" x14ac:dyDescent="0.3">
      <c r="A42" s="5" t="s">
        <v>40</v>
      </c>
      <c r="B42" s="66">
        <v>2368</v>
      </c>
    </row>
    <row r="43" spans="1:2" ht="14.4" x14ac:dyDescent="0.3">
      <c r="A43" s="5" t="s">
        <v>41</v>
      </c>
      <c r="B43" s="66">
        <v>277</v>
      </c>
    </row>
    <row r="44" spans="1:2" ht="14.4" x14ac:dyDescent="0.3">
      <c r="A44" s="5" t="s">
        <v>42</v>
      </c>
      <c r="B44" s="66">
        <v>474</v>
      </c>
    </row>
    <row r="45" spans="1:2" ht="14.4" x14ac:dyDescent="0.3">
      <c r="A45" s="5" t="s">
        <v>43</v>
      </c>
      <c r="B45" s="66">
        <v>167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108</v>
      </c>
    </row>
    <row r="48" spans="1:2" ht="14.4" x14ac:dyDescent="0.3">
      <c r="A48" s="5" t="s">
        <v>46</v>
      </c>
      <c r="B48" s="66">
        <v>250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468</v>
      </c>
    </row>
    <row r="51" spans="1:2" ht="14.4" x14ac:dyDescent="0.3">
      <c r="A51" s="5" t="s">
        <v>49</v>
      </c>
      <c r="B51" s="66">
        <v>110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217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230</v>
      </c>
    </row>
    <row r="57" spans="1:2" ht="14.4" x14ac:dyDescent="0.3">
      <c r="A57" s="5" t="s">
        <v>55</v>
      </c>
      <c r="B57" s="66">
        <v>83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173</v>
      </c>
    </row>
    <row r="61" spans="1:2" ht="14.4" x14ac:dyDescent="0.3">
      <c r="A61" s="5" t="s">
        <v>59</v>
      </c>
      <c r="B61" s="66">
        <v>4227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208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700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758</v>
      </c>
    </row>
    <row r="69" spans="1:2" ht="14.4" x14ac:dyDescent="0.3">
      <c r="A69" s="5" t="s">
        <v>67</v>
      </c>
      <c r="B69" s="66">
        <v>297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146</v>
      </c>
    </row>
    <row r="73" spans="1:2" ht="14.4" x14ac:dyDescent="0.3">
      <c r="A73" s="5" t="s">
        <v>71</v>
      </c>
      <c r="B73" s="66">
        <v>32</v>
      </c>
    </row>
    <row r="74" spans="1:2" ht="14.4" x14ac:dyDescent="0.3">
      <c r="A74" s="5" t="s">
        <v>72</v>
      </c>
      <c r="B74" s="66">
        <v>147</v>
      </c>
    </row>
    <row r="75" spans="1:2" ht="14.4" x14ac:dyDescent="0.3">
      <c r="A75" s="5" t="s">
        <v>73</v>
      </c>
      <c r="B75" s="66">
        <v>869</v>
      </c>
    </row>
    <row r="76" spans="1:2" ht="14.4" x14ac:dyDescent="0.3">
      <c r="A76" s="5" t="s">
        <v>74</v>
      </c>
      <c r="B76" s="66">
        <v>35</v>
      </c>
    </row>
    <row r="77" spans="1:2" ht="14.4" x14ac:dyDescent="0.3">
      <c r="A77" s="5" t="s">
        <v>75</v>
      </c>
      <c r="B77" s="66">
        <v>398</v>
      </c>
    </row>
    <row r="78" spans="1:2" ht="14.4" x14ac:dyDescent="0.3">
      <c r="A78" s="5" t="s">
        <v>76</v>
      </c>
      <c r="B78" s="66">
        <v>206</v>
      </c>
    </row>
    <row r="79" spans="1:2" ht="14.4" x14ac:dyDescent="0.3">
      <c r="A79" s="5" t="s">
        <v>77</v>
      </c>
      <c r="B79" s="66">
        <v>705</v>
      </c>
    </row>
    <row r="80" spans="1:2" ht="14.4" x14ac:dyDescent="0.3">
      <c r="A80" s="5" t="s">
        <v>78</v>
      </c>
      <c r="B80" s="66">
        <v>312</v>
      </c>
    </row>
    <row r="81" spans="1:2" ht="14.4" x14ac:dyDescent="0.3">
      <c r="A81" s="5" t="s">
        <v>79</v>
      </c>
      <c r="B81" s="66">
        <v>540</v>
      </c>
    </row>
    <row r="82" spans="1:2" ht="14.4" x14ac:dyDescent="0.3">
      <c r="A82" s="5" t="s">
        <v>80</v>
      </c>
      <c r="B82" s="66">
        <v>256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211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144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85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408</v>
      </c>
    </row>
    <row r="92" spans="1:2" ht="14.4" x14ac:dyDescent="0.3">
      <c r="A92" s="5" t="s">
        <v>90</v>
      </c>
      <c r="B92" s="66">
        <v>222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83</v>
      </c>
    </row>
    <row r="95" spans="1:2" ht="14.4" x14ac:dyDescent="0.3">
      <c r="A95" s="5" t="s">
        <v>93</v>
      </c>
      <c r="B95" s="66">
        <v>56</v>
      </c>
    </row>
    <row r="96" spans="1:2" ht="14.4" x14ac:dyDescent="0.3">
      <c r="A96" s="5" t="s">
        <v>94</v>
      </c>
      <c r="B96" s="66">
        <v>88</v>
      </c>
    </row>
    <row r="97" spans="1:2" ht="14.4" x14ac:dyDescent="0.3">
      <c r="A97" s="5" t="s">
        <v>95</v>
      </c>
      <c r="B97" s="66">
        <v>484</v>
      </c>
    </row>
    <row r="98" spans="1:2" ht="14.4" x14ac:dyDescent="0.3">
      <c r="A98" s="5" t="s">
        <v>96</v>
      </c>
      <c r="B98" s="66">
        <v>202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39</v>
      </c>
    </row>
    <row r="102" spans="1:2" ht="14.4" x14ac:dyDescent="0.3">
      <c r="A102" s="5" t="s">
        <v>104</v>
      </c>
      <c r="B102" s="66">
        <v>16</v>
      </c>
    </row>
    <row r="103" spans="1:2" ht="13.2" x14ac:dyDescent="0.25">
      <c r="A103" s="8" t="s">
        <v>100</v>
      </c>
      <c r="B103" s="9">
        <f>SUM(B2:B102)</f>
        <v>35634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66">
        <v>563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150</v>
      </c>
    </row>
    <row r="6" spans="1:4" ht="14.4" x14ac:dyDescent="0.3">
      <c r="A6" s="5" t="s">
        <v>4</v>
      </c>
      <c r="B6" s="66">
        <v>62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167</v>
      </c>
    </row>
    <row r="9" spans="1:4" ht="14.4" x14ac:dyDescent="0.3">
      <c r="A9" s="5" t="s">
        <v>7</v>
      </c>
      <c r="B9" s="66">
        <v>79</v>
      </c>
    </row>
    <row r="10" spans="1:4" ht="14.4" x14ac:dyDescent="0.3">
      <c r="A10" s="5" t="s">
        <v>8</v>
      </c>
      <c r="B10" s="66">
        <v>144</v>
      </c>
    </row>
    <row r="11" spans="1:4" ht="14.4" x14ac:dyDescent="0.3">
      <c r="A11" s="5" t="s">
        <v>9</v>
      </c>
      <c r="B11" s="66">
        <v>360</v>
      </c>
    </row>
    <row r="12" spans="1:4" ht="14.4" x14ac:dyDescent="0.3">
      <c r="A12" s="5" t="s">
        <v>10</v>
      </c>
      <c r="B12" s="66">
        <v>886</v>
      </c>
    </row>
    <row r="13" spans="1:4" ht="14.4" x14ac:dyDescent="0.3">
      <c r="A13" s="5" t="s">
        <v>11</v>
      </c>
      <c r="B13" s="66">
        <v>323</v>
      </c>
    </row>
    <row r="14" spans="1:4" ht="14.4" x14ac:dyDescent="0.3">
      <c r="A14" s="5" t="s">
        <v>12</v>
      </c>
      <c r="B14" s="66">
        <v>653</v>
      </c>
    </row>
    <row r="15" spans="1:4" ht="14.4" x14ac:dyDescent="0.3">
      <c r="A15" s="5" t="s">
        <v>13</v>
      </c>
      <c r="B15" s="66">
        <v>264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189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585</v>
      </c>
    </row>
    <row r="20" spans="1:2" ht="14.4" x14ac:dyDescent="0.3">
      <c r="A20" s="5" t="s">
        <v>18</v>
      </c>
      <c r="B20" s="66">
        <v>131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48</v>
      </c>
    </row>
    <row r="23" spans="1:2" ht="14.4" x14ac:dyDescent="0.3">
      <c r="A23" s="5" t="s">
        <v>21</v>
      </c>
      <c r="B23" s="66">
        <v>32</v>
      </c>
    </row>
    <row r="24" spans="1:2" ht="14.4" x14ac:dyDescent="0.3">
      <c r="A24" s="5" t="s">
        <v>22</v>
      </c>
      <c r="B24" s="66">
        <v>479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331</v>
      </c>
    </row>
    <row r="27" spans="1:2" ht="14.4" x14ac:dyDescent="0.3">
      <c r="A27" s="7" t="s">
        <v>25</v>
      </c>
      <c r="B27" s="66">
        <v>1825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50</v>
      </c>
    </row>
    <row r="30" spans="1:2" ht="14.4" x14ac:dyDescent="0.3">
      <c r="A30" s="5" t="s">
        <v>28</v>
      </c>
      <c r="B30" s="66">
        <v>536</v>
      </c>
    </row>
    <row r="31" spans="1:2" ht="14.4" x14ac:dyDescent="0.3">
      <c r="A31" s="5" t="s">
        <v>29</v>
      </c>
      <c r="B31" s="66">
        <v>108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1091</v>
      </c>
    </row>
    <row r="34" spans="1:2" ht="14.4" x14ac:dyDescent="0.3">
      <c r="A34" s="5" t="s">
        <v>32</v>
      </c>
      <c r="B34" s="66">
        <v>281</v>
      </c>
    </row>
    <row r="35" spans="1:2" ht="14.4" x14ac:dyDescent="0.3">
      <c r="A35" s="5" t="s">
        <v>33</v>
      </c>
      <c r="B35" s="66">
        <v>1337</v>
      </c>
    </row>
    <row r="36" spans="1:2" ht="14.4" x14ac:dyDescent="0.3">
      <c r="A36" s="5" t="s">
        <v>34</v>
      </c>
      <c r="B36" s="66">
        <v>210</v>
      </c>
    </row>
    <row r="37" spans="1:2" ht="14.4" x14ac:dyDescent="0.3">
      <c r="A37" s="5" t="s">
        <v>35</v>
      </c>
      <c r="B37" s="66">
        <v>996</v>
      </c>
    </row>
    <row r="38" spans="1:2" ht="14.4" x14ac:dyDescent="0.3">
      <c r="A38" s="5" t="s">
        <v>36</v>
      </c>
      <c r="B38" s="66">
        <v>16</v>
      </c>
    </row>
    <row r="39" spans="1:2" ht="14.4" x14ac:dyDescent="0.3">
      <c r="A39" s="5" t="s">
        <v>37</v>
      </c>
      <c r="B39" s="66">
        <v>22</v>
      </c>
    </row>
    <row r="40" spans="1:2" ht="14.4" x14ac:dyDescent="0.3">
      <c r="A40" s="5" t="s">
        <v>38</v>
      </c>
      <c r="B40" s="66">
        <v>163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2482</v>
      </c>
    </row>
    <row r="43" spans="1:2" ht="14.4" x14ac:dyDescent="0.3">
      <c r="A43" s="5" t="s">
        <v>41</v>
      </c>
      <c r="B43" s="66">
        <v>255</v>
      </c>
    </row>
    <row r="44" spans="1:2" ht="14.4" x14ac:dyDescent="0.3">
      <c r="A44" s="5" t="s">
        <v>42</v>
      </c>
      <c r="B44" s="66">
        <v>460</v>
      </c>
    </row>
    <row r="45" spans="1:2" ht="14.4" x14ac:dyDescent="0.3">
      <c r="A45" s="5" t="s">
        <v>43</v>
      </c>
      <c r="B45" s="66">
        <v>180</v>
      </c>
    </row>
    <row r="46" spans="1:2" ht="14.4" x14ac:dyDescent="0.3">
      <c r="A46" s="5" t="s">
        <v>44</v>
      </c>
      <c r="B46" s="66">
        <v>256</v>
      </c>
    </row>
    <row r="47" spans="1:2" ht="14.4" x14ac:dyDescent="0.3">
      <c r="A47" s="5" t="s">
        <v>45</v>
      </c>
      <c r="B47" s="66">
        <v>102</v>
      </c>
    </row>
    <row r="48" spans="1:2" ht="14.4" x14ac:dyDescent="0.3">
      <c r="A48" s="5" t="s">
        <v>46</v>
      </c>
      <c r="B48" s="66">
        <v>237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459</v>
      </c>
    </row>
    <row r="51" spans="1:2" ht="14.4" x14ac:dyDescent="0.3">
      <c r="A51" s="5" t="s">
        <v>49</v>
      </c>
      <c r="B51" s="66">
        <v>117</v>
      </c>
    </row>
    <row r="52" spans="1:2" ht="14.4" x14ac:dyDescent="0.3">
      <c r="A52" s="5" t="s">
        <v>50</v>
      </c>
      <c r="B52" s="66">
        <v>615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238</v>
      </c>
    </row>
    <row r="55" spans="1:2" ht="14.4" x14ac:dyDescent="0.3">
      <c r="A55" s="5" t="s">
        <v>53</v>
      </c>
      <c r="B55" s="66">
        <v>305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77</v>
      </c>
    </row>
    <row r="60" spans="1:2" ht="14.4" x14ac:dyDescent="0.3">
      <c r="A60" s="5" t="s">
        <v>58</v>
      </c>
      <c r="B60" s="66">
        <v>159</v>
      </c>
    </row>
    <row r="61" spans="1:2" ht="14.4" x14ac:dyDescent="0.3">
      <c r="A61" s="5" t="s">
        <v>59</v>
      </c>
      <c r="B61" s="66">
        <v>4009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95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352</v>
      </c>
    </row>
    <row r="66" spans="1:2" ht="14.4" x14ac:dyDescent="0.3">
      <c r="A66" s="7" t="s">
        <v>64</v>
      </c>
      <c r="B66" s="66">
        <v>739</v>
      </c>
    </row>
    <row r="67" spans="1:2" ht="14.4" x14ac:dyDescent="0.3">
      <c r="A67" s="5" t="s">
        <v>65</v>
      </c>
      <c r="B67" s="66">
        <v>80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287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143</v>
      </c>
    </row>
    <row r="73" spans="1:2" ht="14.4" x14ac:dyDescent="0.3">
      <c r="A73" s="5" t="s">
        <v>71</v>
      </c>
      <c r="B73" s="66">
        <v>38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815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439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780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561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168</v>
      </c>
    </row>
    <row r="85" spans="1:2" ht="14.4" x14ac:dyDescent="0.3">
      <c r="A85" s="5" t="s">
        <v>83</v>
      </c>
      <c r="B85" s="66">
        <v>196</v>
      </c>
    </row>
    <row r="86" spans="1:2" ht="14.4" x14ac:dyDescent="0.3">
      <c r="A86" s="5" t="s">
        <v>84</v>
      </c>
      <c r="B86" s="66">
        <v>136</v>
      </c>
    </row>
    <row r="87" spans="1:2" ht="14.4" x14ac:dyDescent="0.3">
      <c r="A87" s="5" t="s">
        <v>85</v>
      </c>
      <c r="B87" s="66">
        <v>229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93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415</v>
      </c>
    </row>
    <row r="92" spans="1:2" ht="14.4" x14ac:dyDescent="0.3">
      <c r="A92" s="5" t="s">
        <v>90</v>
      </c>
      <c r="B92" s="66">
        <v>208</v>
      </c>
    </row>
    <row r="93" spans="1:2" ht="14.4" x14ac:dyDescent="0.3">
      <c r="A93" s="5" t="s">
        <v>91</v>
      </c>
      <c r="B93" s="66">
        <v>2540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102</v>
      </c>
    </row>
    <row r="97" spans="1:2" ht="14.4" x14ac:dyDescent="0.3">
      <c r="A97" s="5" t="s">
        <v>95</v>
      </c>
      <c r="B97" s="66">
        <v>474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372</v>
      </c>
    </row>
    <row r="100" spans="1:2" ht="14.4" x14ac:dyDescent="0.3">
      <c r="A100" s="5" t="s">
        <v>98</v>
      </c>
      <c r="B100" s="66">
        <v>102</v>
      </c>
    </row>
    <row r="101" spans="1:2" ht="14.4" x14ac:dyDescent="0.3">
      <c r="A101" s="5" t="s">
        <v>99</v>
      </c>
      <c r="B101" s="66">
        <v>53</v>
      </c>
    </row>
    <row r="102" spans="1:2" ht="14.4" x14ac:dyDescent="0.3">
      <c r="A102" s="5" t="s">
        <v>104</v>
      </c>
      <c r="B102" s="66">
        <v>7</v>
      </c>
    </row>
    <row r="103" spans="1:2" ht="13.2" x14ac:dyDescent="0.25">
      <c r="A103" s="8" t="s">
        <v>100</v>
      </c>
      <c r="B103" s="9">
        <f>SUM(B2:B102)</f>
        <v>35685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66">
        <v>475</v>
      </c>
    </row>
    <row r="3" spans="1:4" ht="14.4" x14ac:dyDescent="0.3">
      <c r="A3" s="5" t="s">
        <v>1</v>
      </c>
      <c r="B3" s="66">
        <v>73</v>
      </c>
    </row>
    <row r="4" spans="1:4" ht="14.4" x14ac:dyDescent="0.3">
      <c r="A4" s="5" t="s">
        <v>2</v>
      </c>
      <c r="B4" s="66">
        <v>17</v>
      </c>
    </row>
    <row r="5" spans="1:4" ht="14.4" x14ac:dyDescent="0.3">
      <c r="A5" s="5" t="s">
        <v>3</v>
      </c>
      <c r="B5" s="66">
        <v>85</v>
      </c>
    </row>
    <row r="6" spans="1:4" ht="14.4" x14ac:dyDescent="0.3">
      <c r="A6" s="5" t="s">
        <v>4</v>
      </c>
      <c r="B6" s="66">
        <v>53</v>
      </c>
    </row>
    <row r="7" spans="1:4" ht="14.4" x14ac:dyDescent="0.3">
      <c r="A7" s="5" t="s">
        <v>5</v>
      </c>
      <c r="B7" s="66">
        <v>23</v>
      </c>
    </row>
    <row r="8" spans="1:4" ht="14.4" x14ac:dyDescent="0.3">
      <c r="A8" s="5" t="s">
        <v>6</v>
      </c>
      <c r="B8" s="66">
        <v>150</v>
      </c>
    </row>
    <row r="9" spans="1:4" ht="14.4" x14ac:dyDescent="0.3">
      <c r="A9" s="5" t="s">
        <v>7</v>
      </c>
      <c r="B9" s="66">
        <v>71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323</v>
      </c>
    </row>
    <row r="12" spans="1:4" ht="14.4" x14ac:dyDescent="0.3">
      <c r="A12" s="5" t="s">
        <v>10</v>
      </c>
      <c r="B12" s="66">
        <v>783</v>
      </c>
    </row>
    <row r="13" spans="1:4" ht="14.4" x14ac:dyDescent="0.3">
      <c r="A13" s="5" t="s">
        <v>11</v>
      </c>
      <c r="B13" s="66">
        <v>248</v>
      </c>
    </row>
    <row r="14" spans="1:4" ht="14.4" x14ac:dyDescent="0.3">
      <c r="A14" s="5" t="s">
        <v>12</v>
      </c>
      <c r="B14" s="66">
        <v>539</v>
      </c>
    </row>
    <row r="15" spans="1:4" ht="14.4" x14ac:dyDescent="0.3">
      <c r="A15" s="5" t="s">
        <v>13</v>
      </c>
      <c r="B15" s="66">
        <v>271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158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513</v>
      </c>
    </row>
    <row r="20" spans="1:2" ht="14.4" x14ac:dyDescent="0.3">
      <c r="A20" s="5" t="s">
        <v>18</v>
      </c>
      <c r="B20" s="66">
        <v>100</v>
      </c>
    </row>
    <row r="21" spans="1:2" ht="14.4" x14ac:dyDescent="0.3">
      <c r="A21" s="5" t="s">
        <v>19</v>
      </c>
      <c r="B21" s="66">
        <v>88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20</v>
      </c>
    </row>
    <row r="24" spans="1:2" ht="14.4" x14ac:dyDescent="0.3">
      <c r="A24" s="5" t="s">
        <v>22</v>
      </c>
      <c r="B24" s="66">
        <v>382</v>
      </c>
    </row>
    <row r="25" spans="1:2" ht="14.4" x14ac:dyDescent="0.3">
      <c r="A25" s="5" t="s">
        <v>23</v>
      </c>
      <c r="B25" s="66">
        <v>195</v>
      </c>
    </row>
    <row r="26" spans="1:2" ht="14.4" x14ac:dyDescent="0.3">
      <c r="A26" s="5" t="s">
        <v>24</v>
      </c>
      <c r="B26" s="66">
        <v>272</v>
      </c>
    </row>
    <row r="27" spans="1:2" ht="14.4" x14ac:dyDescent="0.3">
      <c r="A27" s="7" t="s">
        <v>25</v>
      </c>
      <c r="B27" s="66">
        <v>1557</v>
      </c>
    </row>
    <row r="28" spans="1:2" ht="14.4" x14ac:dyDescent="0.3">
      <c r="A28" s="5" t="s">
        <v>26</v>
      </c>
      <c r="B28" s="66">
        <v>32</v>
      </c>
    </row>
    <row r="29" spans="1:2" ht="14.4" x14ac:dyDescent="0.3">
      <c r="A29" s="5" t="s">
        <v>27</v>
      </c>
      <c r="B29" s="66">
        <v>51</v>
      </c>
    </row>
    <row r="30" spans="1:2" ht="14.4" x14ac:dyDescent="0.3">
      <c r="A30" s="5" t="s">
        <v>28</v>
      </c>
      <c r="B30" s="66">
        <v>453</v>
      </c>
    </row>
    <row r="31" spans="1:2" ht="14.4" x14ac:dyDescent="0.3">
      <c r="A31" s="5" t="s">
        <v>29</v>
      </c>
      <c r="B31" s="66">
        <v>93</v>
      </c>
    </row>
    <row r="32" spans="1:2" ht="14.4" x14ac:dyDescent="0.3">
      <c r="A32" s="5" t="s">
        <v>30</v>
      </c>
      <c r="B32" s="66">
        <v>201</v>
      </c>
    </row>
    <row r="33" spans="1:2" ht="14.4" x14ac:dyDescent="0.3">
      <c r="A33" s="5" t="s">
        <v>31</v>
      </c>
      <c r="B33" s="66">
        <v>975</v>
      </c>
    </row>
    <row r="34" spans="1:2" ht="14.4" x14ac:dyDescent="0.3">
      <c r="A34" s="5" t="s">
        <v>32</v>
      </c>
      <c r="B34" s="66">
        <v>224</v>
      </c>
    </row>
    <row r="35" spans="1:2" ht="14.4" x14ac:dyDescent="0.3">
      <c r="A35" s="5" t="s">
        <v>33</v>
      </c>
      <c r="B35" s="66">
        <v>1069</v>
      </c>
    </row>
    <row r="36" spans="1:2" ht="14.4" x14ac:dyDescent="0.3">
      <c r="A36" s="5" t="s">
        <v>34</v>
      </c>
      <c r="B36" s="66">
        <v>152</v>
      </c>
    </row>
    <row r="37" spans="1:2" ht="14.4" x14ac:dyDescent="0.3">
      <c r="A37" s="5" t="s">
        <v>35</v>
      </c>
      <c r="B37" s="66">
        <v>873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17</v>
      </c>
    </row>
    <row r="40" spans="1:2" ht="14.4" x14ac:dyDescent="0.3">
      <c r="A40" s="5" t="s">
        <v>38</v>
      </c>
      <c r="B40" s="66">
        <v>126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2013</v>
      </c>
    </row>
    <row r="43" spans="1:2" ht="14.4" x14ac:dyDescent="0.3">
      <c r="A43" s="5" t="s">
        <v>41</v>
      </c>
      <c r="B43" s="66">
        <v>214</v>
      </c>
    </row>
    <row r="44" spans="1:2" ht="14.4" x14ac:dyDescent="0.3">
      <c r="A44" s="5" t="s">
        <v>42</v>
      </c>
      <c r="B44" s="66">
        <v>407</v>
      </c>
    </row>
    <row r="45" spans="1:2" ht="14.4" x14ac:dyDescent="0.3">
      <c r="A45" s="5" t="s">
        <v>43</v>
      </c>
      <c r="B45" s="66">
        <v>190</v>
      </c>
    </row>
    <row r="46" spans="1:2" ht="14.4" x14ac:dyDescent="0.3">
      <c r="A46" s="5" t="s">
        <v>44</v>
      </c>
      <c r="B46" s="66">
        <v>197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228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392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548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187</v>
      </c>
    </row>
    <row r="55" spans="1:2" ht="14.4" x14ac:dyDescent="0.3">
      <c r="A55" s="5" t="s">
        <v>53</v>
      </c>
      <c r="B55" s="66">
        <v>259</v>
      </c>
    </row>
    <row r="56" spans="1:2" ht="14.4" x14ac:dyDescent="0.3">
      <c r="A56" s="5" t="s">
        <v>54</v>
      </c>
      <c r="B56" s="66">
        <v>185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31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132</v>
      </c>
    </row>
    <row r="61" spans="1:2" ht="14.4" x14ac:dyDescent="0.3">
      <c r="A61" s="5" t="s">
        <v>59</v>
      </c>
      <c r="B61" s="66">
        <v>3510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206</v>
      </c>
    </row>
    <row r="65" spans="1:2" ht="14.4" x14ac:dyDescent="0.3">
      <c r="A65" s="5" t="s">
        <v>63</v>
      </c>
      <c r="B65" s="66">
        <v>326</v>
      </c>
    </row>
    <row r="66" spans="1:2" ht="14.4" x14ac:dyDescent="0.3">
      <c r="A66" s="7" t="s">
        <v>64</v>
      </c>
      <c r="B66" s="66">
        <v>645</v>
      </c>
    </row>
    <row r="67" spans="1:2" ht="14.4" x14ac:dyDescent="0.3">
      <c r="A67" s="5" t="s">
        <v>65</v>
      </c>
      <c r="B67" s="66">
        <v>85</v>
      </c>
    </row>
    <row r="68" spans="1:2" ht="14.4" x14ac:dyDescent="0.3">
      <c r="A68" s="5" t="s">
        <v>66</v>
      </c>
      <c r="B68" s="66">
        <v>585</v>
      </c>
    </row>
    <row r="69" spans="1:2" ht="14.4" x14ac:dyDescent="0.3">
      <c r="A69" s="5" t="s">
        <v>67</v>
      </c>
      <c r="B69" s="66">
        <v>261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98</v>
      </c>
    </row>
    <row r="72" spans="1:2" ht="14.4" x14ac:dyDescent="0.3">
      <c r="A72" s="5" t="s">
        <v>70</v>
      </c>
      <c r="B72" s="66">
        <v>157</v>
      </c>
    </row>
    <row r="73" spans="1:2" ht="14.4" x14ac:dyDescent="0.3">
      <c r="A73" s="5" t="s">
        <v>71</v>
      </c>
      <c r="B73" s="66">
        <v>30</v>
      </c>
    </row>
    <row r="74" spans="1:2" ht="14.4" x14ac:dyDescent="0.3">
      <c r="A74" s="5" t="s">
        <v>72</v>
      </c>
      <c r="B74" s="66">
        <v>103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37</v>
      </c>
    </row>
    <row r="77" spans="1:2" ht="14.4" x14ac:dyDescent="0.3">
      <c r="A77" s="5" t="s">
        <v>75</v>
      </c>
      <c r="B77" s="66">
        <v>356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727</v>
      </c>
    </row>
    <row r="80" spans="1:2" ht="14.4" x14ac:dyDescent="0.3">
      <c r="A80" s="5" t="s">
        <v>78</v>
      </c>
      <c r="B80" s="66">
        <v>310</v>
      </c>
    </row>
    <row r="81" spans="1:2" ht="14.4" x14ac:dyDescent="0.3">
      <c r="A81" s="5" t="s">
        <v>79</v>
      </c>
      <c r="B81" s="66">
        <v>488</v>
      </c>
    </row>
    <row r="82" spans="1:2" ht="14.4" x14ac:dyDescent="0.3">
      <c r="A82" s="5" t="s">
        <v>80</v>
      </c>
      <c r="B82" s="66">
        <v>218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162</v>
      </c>
    </row>
    <row r="85" spans="1:2" ht="14.4" x14ac:dyDescent="0.3">
      <c r="A85" s="5" t="s">
        <v>83</v>
      </c>
      <c r="B85" s="66">
        <v>179</v>
      </c>
    </row>
    <row r="86" spans="1:2" ht="14.4" x14ac:dyDescent="0.3">
      <c r="A86" s="5" t="s">
        <v>84</v>
      </c>
      <c r="B86" s="66">
        <v>90</v>
      </c>
    </row>
    <row r="87" spans="1:2" ht="14.4" x14ac:dyDescent="0.3">
      <c r="A87" s="5" t="s">
        <v>85</v>
      </c>
      <c r="B87" s="66">
        <v>173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67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396</v>
      </c>
    </row>
    <row r="92" spans="1:2" ht="14.4" x14ac:dyDescent="0.3">
      <c r="A92" s="5" t="s">
        <v>90</v>
      </c>
      <c r="B92" s="66">
        <v>212</v>
      </c>
    </row>
    <row r="93" spans="1:2" ht="14.4" x14ac:dyDescent="0.3">
      <c r="A93" s="5" t="s">
        <v>91</v>
      </c>
      <c r="B93" s="66">
        <v>2254</v>
      </c>
    </row>
    <row r="94" spans="1:2" ht="14.4" x14ac:dyDescent="0.3">
      <c r="A94" s="5" t="s">
        <v>92</v>
      </c>
      <c r="B94" s="66">
        <v>75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441</v>
      </c>
    </row>
    <row r="98" spans="1:2" ht="14.4" x14ac:dyDescent="0.3">
      <c r="A98" s="5" t="s">
        <v>96</v>
      </c>
      <c r="B98" s="66">
        <v>167</v>
      </c>
    </row>
    <row r="99" spans="1:2" ht="14.4" x14ac:dyDescent="0.3">
      <c r="A99" s="5" t="s">
        <v>97</v>
      </c>
      <c r="B99" s="66">
        <v>391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37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30763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66">
        <v>447</v>
      </c>
    </row>
    <row r="3" spans="1:4" ht="14.4" x14ac:dyDescent="0.3">
      <c r="A3" s="5" t="s">
        <v>1</v>
      </c>
      <c r="B3" s="66">
        <v>71</v>
      </c>
    </row>
    <row r="4" spans="1:4" ht="14.4" x14ac:dyDescent="0.3">
      <c r="A4" s="5" t="s">
        <v>2</v>
      </c>
      <c r="B4" s="66">
        <v>20</v>
      </c>
    </row>
    <row r="5" spans="1:4" ht="14.4" x14ac:dyDescent="0.3">
      <c r="A5" s="5" t="s">
        <v>3</v>
      </c>
      <c r="B5" s="66">
        <v>70</v>
      </c>
    </row>
    <row r="6" spans="1:4" ht="14.4" x14ac:dyDescent="0.3">
      <c r="A6" s="5" t="s">
        <v>4</v>
      </c>
      <c r="B6" s="66">
        <v>50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106</v>
      </c>
    </row>
    <row r="9" spans="1:4" ht="14.4" x14ac:dyDescent="0.3">
      <c r="A9" s="5" t="s">
        <v>7</v>
      </c>
      <c r="B9" s="66">
        <v>80</v>
      </c>
    </row>
    <row r="10" spans="1:4" ht="14.4" x14ac:dyDescent="0.3">
      <c r="A10" s="5" t="s">
        <v>8</v>
      </c>
      <c r="B10" s="66">
        <v>107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677</v>
      </c>
    </row>
    <row r="13" spans="1:4" ht="14.4" x14ac:dyDescent="0.3">
      <c r="A13" s="5" t="s">
        <v>11</v>
      </c>
      <c r="B13" s="66">
        <v>242</v>
      </c>
    </row>
    <row r="14" spans="1:4" ht="14.4" x14ac:dyDescent="0.3">
      <c r="A14" s="5" t="s">
        <v>12</v>
      </c>
      <c r="B14" s="66">
        <v>476</v>
      </c>
    </row>
    <row r="15" spans="1:4" ht="14.4" x14ac:dyDescent="0.3">
      <c r="A15" s="5" t="s">
        <v>13</v>
      </c>
      <c r="B15" s="66">
        <v>198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134</v>
      </c>
    </row>
    <row r="18" spans="1:2" ht="14.4" x14ac:dyDescent="0.3">
      <c r="A18" s="5" t="s">
        <v>16</v>
      </c>
      <c r="B18" s="66">
        <v>49</v>
      </c>
    </row>
    <row r="19" spans="1:2" ht="14.4" x14ac:dyDescent="0.3">
      <c r="A19" s="5" t="s">
        <v>17</v>
      </c>
      <c r="B19" s="66">
        <v>421</v>
      </c>
    </row>
    <row r="20" spans="1:2" ht="14.4" x14ac:dyDescent="0.3">
      <c r="A20" s="5" t="s">
        <v>18</v>
      </c>
      <c r="B20" s="66">
        <v>95</v>
      </c>
    </row>
    <row r="21" spans="1:2" ht="14.4" x14ac:dyDescent="0.3">
      <c r="A21" s="5" t="s">
        <v>19</v>
      </c>
      <c r="B21" s="66">
        <v>72</v>
      </c>
    </row>
    <row r="22" spans="1:2" ht="14.4" x14ac:dyDescent="0.3">
      <c r="A22" s="5" t="s">
        <v>20</v>
      </c>
      <c r="B22" s="66">
        <v>44</v>
      </c>
    </row>
    <row r="23" spans="1:2" ht="14.4" x14ac:dyDescent="0.3">
      <c r="A23" s="5" t="s">
        <v>21</v>
      </c>
      <c r="B23" s="66">
        <v>23</v>
      </c>
    </row>
    <row r="24" spans="1:2" ht="14.4" x14ac:dyDescent="0.3">
      <c r="A24" s="5" t="s">
        <v>22</v>
      </c>
      <c r="B24" s="66">
        <v>381</v>
      </c>
    </row>
    <row r="25" spans="1:2" ht="14.4" x14ac:dyDescent="0.3">
      <c r="A25" s="5" t="s">
        <v>23</v>
      </c>
      <c r="B25" s="66">
        <v>148</v>
      </c>
    </row>
    <row r="26" spans="1:2" ht="14.4" x14ac:dyDescent="0.3">
      <c r="A26" s="5" t="s">
        <v>24</v>
      </c>
      <c r="B26" s="66">
        <v>243</v>
      </c>
    </row>
    <row r="27" spans="1:2" ht="14.4" x14ac:dyDescent="0.3">
      <c r="A27" s="7" t="s">
        <v>25</v>
      </c>
      <c r="B27" s="66">
        <v>1445</v>
      </c>
    </row>
    <row r="28" spans="1:2" ht="14.4" x14ac:dyDescent="0.3">
      <c r="A28" s="5" t="s">
        <v>26</v>
      </c>
      <c r="B28" s="66">
        <v>33</v>
      </c>
    </row>
    <row r="29" spans="1:2" ht="14.4" x14ac:dyDescent="0.3">
      <c r="A29" s="5" t="s">
        <v>27</v>
      </c>
      <c r="B29" s="66">
        <v>40</v>
      </c>
    </row>
    <row r="30" spans="1:2" ht="14.4" x14ac:dyDescent="0.3">
      <c r="A30" s="5" t="s">
        <v>28</v>
      </c>
      <c r="B30" s="66">
        <v>382</v>
      </c>
    </row>
    <row r="31" spans="1:2" ht="14.4" x14ac:dyDescent="0.3">
      <c r="A31" s="5" t="s">
        <v>29</v>
      </c>
      <c r="B31" s="66">
        <v>72</v>
      </c>
    </row>
    <row r="32" spans="1:2" ht="14.4" x14ac:dyDescent="0.3">
      <c r="A32" s="5" t="s">
        <v>30</v>
      </c>
      <c r="B32" s="66">
        <v>156</v>
      </c>
    </row>
    <row r="33" spans="1:2" ht="14.4" x14ac:dyDescent="0.3">
      <c r="A33" s="5" t="s">
        <v>31</v>
      </c>
      <c r="B33" s="66">
        <v>904</v>
      </c>
    </row>
    <row r="34" spans="1:2" ht="14.4" x14ac:dyDescent="0.3">
      <c r="A34" s="5" t="s">
        <v>32</v>
      </c>
      <c r="B34" s="66">
        <v>194</v>
      </c>
    </row>
    <row r="35" spans="1:2" ht="14.4" x14ac:dyDescent="0.3">
      <c r="A35" s="5" t="s">
        <v>33</v>
      </c>
      <c r="B35" s="66">
        <v>983</v>
      </c>
    </row>
    <row r="36" spans="1:2" ht="14.4" x14ac:dyDescent="0.3">
      <c r="A36" s="5" t="s">
        <v>34</v>
      </c>
      <c r="B36" s="66">
        <v>154</v>
      </c>
    </row>
    <row r="37" spans="1:2" ht="14.4" x14ac:dyDescent="0.3">
      <c r="A37" s="5" t="s">
        <v>35</v>
      </c>
      <c r="B37" s="66">
        <v>776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21</v>
      </c>
    </row>
    <row r="40" spans="1:2" ht="14.4" x14ac:dyDescent="0.3">
      <c r="A40" s="5" t="s">
        <v>38</v>
      </c>
      <c r="B40" s="66">
        <v>131</v>
      </c>
    </row>
    <row r="41" spans="1:2" ht="14.4" x14ac:dyDescent="0.3">
      <c r="A41" s="5" t="s">
        <v>39</v>
      </c>
      <c r="B41" s="66">
        <v>61</v>
      </c>
    </row>
    <row r="42" spans="1:2" ht="14.4" x14ac:dyDescent="0.3">
      <c r="A42" s="5" t="s">
        <v>40</v>
      </c>
      <c r="B42" s="66">
        <v>1884</v>
      </c>
    </row>
    <row r="43" spans="1:2" ht="14.4" x14ac:dyDescent="0.3">
      <c r="A43" s="5" t="s">
        <v>41</v>
      </c>
      <c r="B43" s="66">
        <v>212</v>
      </c>
    </row>
    <row r="44" spans="1:2" ht="14.4" x14ac:dyDescent="0.3">
      <c r="A44" s="5" t="s">
        <v>42</v>
      </c>
      <c r="B44" s="66">
        <v>353</v>
      </c>
    </row>
    <row r="45" spans="1:2" ht="14.4" x14ac:dyDescent="0.3">
      <c r="A45" s="5" t="s">
        <v>43</v>
      </c>
      <c r="B45" s="66">
        <v>126</v>
      </c>
    </row>
    <row r="46" spans="1:2" ht="14.4" x14ac:dyDescent="0.3">
      <c r="A46" s="5" t="s">
        <v>44</v>
      </c>
      <c r="B46" s="66">
        <v>177</v>
      </c>
    </row>
    <row r="47" spans="1:2" ht="14.4" x14ac:dyDescent="0.3">
      <c r="A47" s="5" t="s">
        <v>45</v>
      </c>
      <c r="B47" s="66">
        <v>98</v>
      </c>
    </row>
    <row r="48" spans="1:2" ht="14.4" x14ac:dyDescent="0.3">
      <c r="A48" s="5" t="s">
        <v>46</v>
      </c>
      <c r="B48" s="66">
        <v>181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335</v>
      </c>
    </row>
    <row r="51" spans="1:2" ht="14.4" x14ac:dyDescent="0.3">
      <c r="A51" s="5" t="s">
        <v>49</v>
      </c>
      <c r="B51" s="66">
        <v>95</v>
      </c>
    </row>
    <row r="52" spans="1:2" ht="14.4" x14ac:dyDescent="0.3">
      <c r="A52" s="5" t="s">
        <v>50</v>
      </c>
      <c r="B52" s="66">
        <v>462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161</v>
      </c>
    </row>
    <row r="55" spans="1:2" ht="14.4" x14ac:dyDescent="0.3">
      <c r="A55" s="5" t="s">
        <v>53</v>
      </c>
      <c r="B55" s="66">
        <v>209</v>
      </c>
    </row>
    <row r="56" spans="1:2" ht="14.4" x14ac:dyDescent="0.3">
      <c r="A56" s="5" t="s">
        <v>54</v>
      </c>
      <c r="B56" s="66">
        <v>184</v>
      </c>
    </row>
    <row r="57" spans="1:2" ht="14.4" x14ac:dyDescent="0.3">
      <c r="A57" s="5" t="s">
        <v>55</v>
      </c>
      <c r="B57" s="66">
        <v>81</v>
      </c>
    </row>
    <row r="58" spans="1:2" ht="14.4" x14ac:dyDescent="0.3">
      <c r="A58" s="5" t="s">
        <v>56</v>
      </c>
      <c r="B58" s="66">
        <v>44</v>
      </c>
    </row>
    <row r="59" spans="1:2" ht="14.4" x14ac:dyDescent="0.3">
      <c r="A59" s="5" t="s">
        <v>57</v>
      </c>
      <c r="B59" s="66">
        <v>61</v>
      </c>
    </row>
    <row r="60" spans="1:2" ht="14.4" x14ac:dyDescent="0.3">
      <c r="A60" s="5" t="s">
        <v>58</v>
      </c>
      <c r="B60" s="66">
        <v>120</v>
      </c>
    </row>
    <row r="61" spans="1:2" ht="14.4" x14ac:dyDescent="0.3">
      <c r="A61" s="5" t="s">
        <v>59</v>
      </c>
      <c r="B61" s="66">
        <v>3489</v>
      </c>
    </row>
    <row r="62" spans="1:2" ht="14.4" x14ac:dyDescent="0.3">
      <c r="A62" s="5" t="s">
        <v>60</v>
      </c>
      <c r="B62" s="66">
        <v>25</v>
      </c>
    </row>
    <row r="63" spans="1:2" ht="14.4" x14ac:dyDescent="0.3">
      <c r="A63" s="5" t="s">
        <v>61</v>
      </c>
      <c r="B63" s="66">
        <v>56</v>
      </c>
    </row>
    <row r="64" spans="1:2" ht="14.4" x14ac:dyDescent="0.3">
      <c r="A64" s="5" t="s">
        <v>62</v>
      </c>
      <c r="B64" s="66">
        <v>172</v>
      </c>
    </row>
    <row r="65" spans="1:2" ht="14.4" x14ac:dyDescent="0.3">
      <c r="A65" s="5" t="s">
        <v>63</v>
      </c>
      <c r="B65" s="66">
        <v>298</v>
      </c>
    </row>
    <row r="66" spans="1:2" ht="14.4" x14ac:dyDescent="0.3">
      <c r="A66" s="7" t="s">
        <v>64</v>
      </c>
      <c r="B66" s="66">
        <v>565</v>
      </c>
    </row>
    <row r="67" spans="1:2" ht="14.4" x14ac:dyDescent="0.3">
      <c r="A67" s="5" t="s">
        <v>65</v>
      </c>
      <c r="B67" s="66">
        <v>68</v>
      </c>
    </row>
    <row r="68" spans="1:2" ht="14.4" x14ac:dyDescent="0.3">
      <c r="A68" s="5" t="s">
        <v>66</v>
      </c>
      <c r="B68" s="66">
        <v>541</v>
      </c>
    </row>
    <row r="69" spans="1:2" ht="14.4" x14ac:dyDescent="0.3">
      <c r="A69" s="5" t="s">
        <v>67</v>
      </c>
      <c r="B69" s="66">
        <v>316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86</v>
      </c>
    </row>
    <row r="72" spans="1:2" ht="14.4" x14ac:dyDescent="0.3">
      <c r="A72" s="5" t="s">
        <v>70</v>
      </c>
      <c r="B72" s="66">
        <v>152</v>
      </c>
    </row>
    <row r="73" spans="1:2" ht="14.4" x14ac:dyDescent="0.3">
      <c r="A73" s="5" t="s">
        <v>71</v>
      </c>
      <c r="B73" s="66">
        <v>28</v>
      </c>
    </row>
    <row r="74" spans="1:2" ht="14.4" x14ac:dyDescent="0.3">
      <c r="A74" s="5" t="s">
        <v>72</v>
      </c>
      <c r="B74" s="66">
        <v>108</v>
      </c>
    </row>
    <row r="75" spans="1:2" ht="14.4" x14ac:dyDescent="0.3">
      <c r="A75" s="5" t="s">
        <v>73</v>
      </c>
      <c r="B75" s="66">
        <v>656</v>
      </c>
    </row>
    <row r="76" spans="1:2" ht="14.4" x14ac:dyDescent="0.3">
      <c r="A76" s="5" t="s">
        <v>74</v>
      </c>
      <c r="B76" s="66">
        <v>34</v>
      </c>
    </row>
    <row r="77" spans="1:2" ht="14.4" x14ac:dyDescent="0.3">
      <c r="A77" s="5" t="s">
        <v>75</v>
      </c>
      <c r="B77" s="66">
        <v>337</v>
      </c>
    </row>
    <row r="78" spans="1:2" ht="14.4" x14ac:dyDescent="0.3">
      <c r="A78" s="5" t="s">
        <v>76</v>
      </c>
      <c r="B78" s="66">
        <v>191</v>
      </c>
    </row>
    <row r="79" spans="1:2" ht="14.4" x14ac:dyDescent="0.3">
      <c r="A79" s="5" t="s">
        <v>77</v>
      </c>
      <c r="B79" s="66">
        <v>618</v>
      </c>
    </row>
    <row r="80" spans="1:2" ht="14.4" x14ac:dyDescent="0.3">
      <c r="A80" s="5" t="s">
        <v>78</v>
      </c>
      <c r="B80" s="66">
        <v>239</v>
      </c>
    </row>
    <row r="81" spans="1:2" ht="14.4" x14ac:dyDescent="0.3">
      <c r="A81" s="5" t="s">
        <v>79</v>
      </c>
      <c r="B81" s="66">
        <v>420</v>
      </c>
    </row>
    <row r="82" spans="1:2" ht="14.4" x14ac:dyDescent="0.3">
      <c r="A82" s="5" t="s">
        <v>80</v>
      </c>
      <c r="B82" s="66">
        <v>193</v>
      </c>
    </row>
    <row r="83" spans="1:2" ht="14.4" x14ac:dyDescent="0.3">
      <c r="A83" s="5" t="s">
        <v>81</v>
      </c>
      <c r="B83" s="66">
        <v>229</v>
      </c>
    </row>
    <row r="84" spans="1:2" ht="14.4" x14ac:dyDescent="0.3">
      <c r="A84" s="5" t="s">
        <v>82</v>
      </c>
      <c r="B84" s="66">
        <v>141</v>
      </c>
    </row>
    <row r="85" spans="1:2" ht="14.4" x14ac:dyDescent="0.3">
      <c r="A85" s="5" t="s">
        <v>83</v>
      </c>
      <c r="B85" s="66">
        <v>240</v>
      </c>
    </row>
    <row r="86" spans="1:2" ht="14.4" x14ac:dyDescent="0.3">
      <c r="A86" s="5" t="s">
        <v>84</v>
      </c>
      <c r="B86" s="66">
        <v>80</v>
      </c>
    </row>
    <row r="87" spans="1:2" ht="14.4" x14ac:dyDescent="0.3">
      <c r="A87" s="5" t="s">
        <v>85</v>
      </c>
      <c r="B87" s="66">
        <v>179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72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373</v>
      </c>
    </row>
    <row r="92" spans="1:2" ht="14.4" x14ac:dyDescent="0.3">
      <c r="A92" s="5" t="s">
        <v>90</v>
      </c>
      <c r="B92" s="66">
        <v>218</v>
      </c>
    </row>
    <row r="93" spans="1:2" ht="14.4" x14ac:dyDescent="0.3">
      <c r="A93" s="5" t="s">
        <v>91</v>
      </c>
      <c r="B93" s="66">
        <v>2117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31</v>
      </c>
    </row>
    <row r="96" spans="1:2" ht="14.4" x14ac:dyDescent="0.3">
      <c r="A96" s="5" t="s">
        <v>94</v>
      </c>
      <c r="B96" s="66">
        <v>69</v>
      </c>
    </row>
    <row r="97" spans="1:2" ht="14.4" x14ac:dyDescent="0.3">
      <c r="A97" s="5" t="s">
        <v>95</v>
      </c>
      <c r="B97" s="66">
        <v>390</v>
      </c>
    </row>
    <row r="98" spans="1:2" ht="14.4" x14ac:dyDescent="0.3">
      <c r="A98" s="5" t="s">
        <v>96</v>
      </c>
      <c r="B98" s="66">
        <v>152</v>
      </c>
    </row>
    <row r="99" spans="1:2" ht="14.4" x14ac:dyDescent="0.3">
      <c r="A99" s="5" t="s">
        <v>97</v>
      </c>
      <c r="B99" s="66">
        <v>252</v>
      </c>
    </row>
    <row r="100" spans="1:2" ht="14.4" x14ac:dyDescent="0.3">
      <c r="A100" s="5" t="s">
        <v>98</v>
      </c>
      <c r="B100" s="66">
        <v>85</v>
      </c>
    </row>
    <row r="101" spans="1:2" ht="14.4" x14ac:dyDescent="0.3">
      <c r="A101" s="5" t="s">
        <v>99</v>
      </c>
      <c r="B101" s="66">
        <v>24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28117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66">
        <v>552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105</v>
      </c>
    </row>
    <row r="6" spans="1:4" ht="14.4" x14ac:dyDescent="0.3">
      <c r="A6" s="5" t="s">
        <v>4</v>
      </c>
      <c r="B6" s="66">
        <v>76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62</v>
      </c>
    </row>
    <row r="10" spans="1:4" ht="14.4" x14ac:dyDescent="0.3">
      <c r="A10" s="5" t="s">
        <v>8</v>
      </c>
      <c r="B10" s="66">
        <v>132</v>
      </c>
    </row>
    <row r="11" spans="1:4" ht="14.4" x14ac:dyDescent="0.3">
      <c r="A11" s="5" t="s">
        <v>9</v>
      </c>
      <c r="B11" s="66">
        <v>384</v>
      </c>
    </row>
    <row r="12" spans="1:4" ht="14.4" x14ac:dyDescent="0.3">
      <c r="A12" s="5" t="s">
        <v>10</v>
      </c>
      <c r="B12" s="66">
        <v>940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664</v>
      </c>
    </row>
    <row r="15" spans="1:4" ht="14.4" x14ac:dyDescent="0.3">
      <c r="A15" s="5" t="s">
        <v>13</v>
      </c>
      <c r="B15" s="66">
        <v>243</v>
      </c>
    </row>
    <row r="16" spans="1:4" ht="14.4" x14ac:dyDescent="0.3">
      <c r="A16" s="5" t="s">
        <v>14</v>
      </c>
      <c r="B16" s="66">
        <v>14</v>
      </c>
    </row>
    <row r="17" spans="1:2" ht="14.4" x14ac:dyDescent="0.3">
      <c r="A17" s="5" t="s">
        <v>15</v>
      </c>
      <c r="B17" s="66">
        <v>180</v>
      </c>
    </row>
    <row r="18" spans="1:2" ht="14.4" x14ac:dyDescent="0.3">
      <c r="A18" s="5" t="s">
        <v>16</v>
      </c>
      <c r="B18" s="66">
        <v>63</v>
      </c>
    </row>
    <row r="19" spans="1:2" ht="14.4" x14ac:dyDescent="0.3">
      <c r="A19" s="5" t="s">
        <v>17</v>
      </c>
      <c r="B19" s="66">
        <v>534</v>
      </c>
    </row>
    <row r="20" spans="1:2" ht="14.4" x14ac:dyDescent="0.3">
      <c r="A20" s="5" t="s">
        <v>18</v>
      </c>
      <c r="B20" s="66">
        <v>124</v>
      </c>
    </row>
    <row r="21" spans="1:2" ht="14.4" x14ac:dyDescent="0.3">
      <c r="A21" s="5" t="s">
        <v>19</v>
      </c>
      <c r="B21" s="66">
        <v>86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221</v>
      </c>
    </row>
    <row r="26" spans="1:2" ht="14.4" x14ac:dyDescent="0.3">
      <c r="A26" s="5" t="s">
        <v>24</v>
      </c>
      <c r="B26" s="66">
        <v>339</v>
      </c>
    </row>
    <row r="27" spans="1:2" ht="14.4" x14ac:dyDescent="0.3">
      <c r="A27" s="7" t="s">
        <v>25</v>
      </c>
      <c r="B27" s="66">
        <v>1655</v>
      </c>
    </row>
    <row r="28" spans="1:2" ht="14.4" x14ac:dyDescent="0.3">
      <c r="A28" s="5" t="s">
        <v>26</v>
      </c>
      <c r="B28" s="66">
        <v>55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501</v>
      </c>
    </row>
    <row r="31" spans="1:2" ht="14.4" x14ac:dyDescent="0.3">
      <c r="A31" s="5" t="s">
        <v>29</v>
      </c>
      <c r="B31" s="66">
        <v>95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1027</v>
      </c>
    </row>
    <row r="34" spans="1:2" ht="14.4" x14ac:dyDescent="0.3">
      <c r="A34" s="5" t="s">
        <v>32</v>
      </c>
      <c r="B34" s="66">
        <v>298</v>
      </c>
    </row>
    <row r="35" spans="1:2" ht="14.4" x14ac:dyDescent="0.3">
      <c r="A35" s="5" t="s">
        <v>33</v>
      </c>
      <c r="B35" s="66">
        <v>1273</v>
      </c>
    </row>
    <row r="36" spans="1:2" ht="14.4" x14ac:dyDescent="0.3">
      <c r="A36" s="5" t="s">
        <v>34</v>
      </c>
      <c r="B36" s="66">
        <v>161</v>
      </c>
    </row>
    <row r="37" spans="1:2" ht="14.4" x14ac:dyDescent="0.3">
      <c r="A37" s="5" t="s">
        <v>35</v>
      </c>
      <c r="B37" s="66">
        <v>972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15</v>
      </c>
    </row>
    <row r="40" spans="1:2" ht="14.4" x14ac:dyDescent="0.3">
      <c r="A40" s="5" t="s">
        <v>38</v>
      </c>
      <c r="B40" s="66">
        <v>153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2443</v>
      </c>
    </row>
    <row r="43" spans="1:2" ht="14.4" x14ac:dyDescent="0.3">
      <c r="A43" s="5" t="s">
        <v>41</v>
      </c>
      <c r="B43" s="66">
        <v>264</v>
      </c>
    </row>
    <row r="44" spans="1:2" ht="14.4" x14ac:dyDescent="0.3">
      <c r="A44" s="5" t="s">
        <v>42</v>
      </c>
      <c r="B44" s="66">
        <v>418</v>
      </c>
    </row>
    <row r="45" spans="1:2" ht="14.4" x14ac:dyDescent="0.3">
      <c r="A45" s="5" t="s">
        <v>43</v>
      </c>
      <c r="B45" s="66">
        <v>162</v>
      </c>
    </row>
    <row r="46" spans="1:2" ht="14.4" x14ac:dyDescent="0.3">
      <c r="A46" s="5" t="s">
        <v>44</v>
      </c>
      <c r="B46" s="66">
        <v>268</v>
      </c>
    </row>
    <row r="47" spans="1:2" ht="14.4" x14ac:dyDescent="0.3">
      <c r="A47" s="5" t="s">
        <v>45</v>
      </c>
      <c r="B47" s="66">
        <v>93</v>
      </c>
    </row>
    <row r="48" spans="1:2" ht="14.4" x14ac:dyDescent="0.3">
      <c r="A48" s="5" t="s">
        <v>46</v>
      </c>
      <c r="B48" s="66">
        <v>188</v>
      </c>
    </row>
    <row r="49" spans="1:2" ht="14.4" x14ac:dyDescent="0.3">
      <c r="A49" s="5" t="s">
        <v>47</v>
      </c>
      <c r="B49" s="66">
        <v>17</v>
      </c>
    </row>
    <row r="50" spans="1:2" ht="14.4" x14ac:dyDescent="0.3">
      <c r="A50" s="5" t="s">
        <v>48</v>
      </c>
      <c r="B50" s="66">
        <v>413</v>
      </c>
    </row>
    <row r="51" spans="1:2" ht="14.4" x14ac:dyDescent="0.3">
      <c r="A51" s="5" t="s">
        <v>49</v>
      </c>
      <c r="B51" s="66">
        <v>105</v>
      </c>
    </row>
    <row r="52" spans="1:2" ht="14.4" x14ac:dyDescent="0.3">
      <c r="A52" s="5" t="s">
        <v>50</v>
      </c>
      <c r="B52" s="66">
        <v>544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241</v>
      </c>
    </row>
    <row r="56" spans="1:2" ht="14.4" x14ac:dyDescent="0.3">
      <c r="A56" s="5" t="s">
        <v>54</v>
      </c>
      <c r="B56" s="66">
        <v>214</v>
      </c>
    </row>
    <row r="57" spans="1:2" ht="14.4" x14ac:dyDescent="0.3">
      <c r="A57" s="5" t="s">
        <v>55</v>
      </c>
      <c r="B57" s="66">
        <v>92</v>
      </c>
    </row>
    <row r="58" spans="1:2" ht="14.4" x14ac:dyDescent="0.3">
      <c r="A58" s="5" t="s">
        <v>56</v>
      </c>
      <c r="B58" s="66">
        <v>56</v>
      </c>
    </row>
    <row r="59" spans="1:2" ht="14.4" x14ac:dyDescent="0.3">
      <c r="A59" s="5" t="s">
        <v>57</v>
      </c>
      <c r="B59" s="66">
        <v>85</v>
      </c>
    </row>
    <row r="60" spans="1:2" ht="14.4" x14ac:dyDescent="0.3">
      <c r="A60" s="5" t="s">
        <v>58</v>
      </c>
      <c r="B60" s="66">
        <v>169</v>
      </c>
    </row>
    <row r="61" spans="1:2" ht="14.4" x14ac:dyDescent="0.3">
      <c r="A61" s="5" t="s">
        <v>59</v>
      </c>
      <c r="B61" s="66">
        <v>4361</v>
      </c>
    </row>
    <row r="62" spans="1:2" ht="14.4" x14ac:dyDescent="0.3">
      <c r="A62" s="5" t="s">
        <v>60</v>
      </c>
      <c r="B62" s="66">
        <v>28</v>
      </c>
    </row>
    <row r="63" spans="1:2" ht="14.4" x14ac:dyDescent="0.3">
      <c r="A63" s="5" t="s">
        <v>61</v>
      </c>
      <c r="B63" s="66">
        <v>85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376</v>
      </c>
    </row>
    <row r="66" spans="1:2" ht="14.4" x14ac:dyDescent="0.3">
      <c r="A66" s="7" t="s">
        <v>64</v>
      </c>
      <c r="B66" s="66">
        <v>699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619</v>
      </c>
    </row>
    <row r="69" spans="1:2" ht="14.4" x14ac:dyDescent="0.3">
      <c r="A69" s="5" t="s">
        <v>67</v>
      </c>
      <c r="B69" s="66">
        <v>270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120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390</v>
      </c>
    </row>
    <row r="78" spans="1:2" ht="14.4" x14ac:dyDescent="0.3">
      <c r="A78" s="5" t="s">
        <v>76</v>
      </c>
      <c r="B78" s="66">
        <v>213</v>
      </c>
    </row>
    <row r="79" spans="1:2" ht="14.4" x14ac:dyDescent="0.3">
      <c r="A79" s="5" t="s">
        <v>77</v>
      </c>
      <c r="B79" s="66">
        <v>770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556</v>
      </c>
    </row>
    <row r="82" spans="1:2" ht="14.4" x14ac:dyDescent="0.3">
      <c r="A82" s="5" t="s">
        <v>80</v>
      </c>
      <c r="B82" s="66">
        <v>237</v>
      </c>
    </row>
    <row r="83" spans="1:2" ht="14.4" x14ac:dyDescent="0.3">
      <c r="A83" s="5" t="s">
        <v>81</v>
      </c>
      <c r="B83" s="66">
        <v>245</v>
      </c>
    </row>
    <row r="84" spans="1:2" ht="14.4" x14ac:dyDescent="0.3">
      <c r="A84" s="5" t="s">
        <v>82</v>
      </c>
      <c r="B84" s="66">
        <v>156</v>
      </c>
    </row>
    <row r="85" spans="1:2" ht="14.4" x14ac:dyDescent="0.3">
      <c r="A85" s="5" t="s">
        <v>83</v>
      </c>
      <c r="B85" s="66">
        <v>199</v>
      </c>
    </row>
    <row r="86" spans="1:2" ht="14.4" x14ac:dyDescent="0.3">
      <c r="A86" s="5" t="s">
        <v>84</v>
      </c>
      <c r="B86" s="66">
        <v>105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38</v>
      </c>
    </row>
    <row r="89" spans="1:2" ht="14.4" x14ac:dyDescent="0.3">
      <c r="A89" s="5" t="s">
        <v>87</v>
      </c>
      <c r="B89" s="66">
        <v>76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198</v>
      </c>
    </row>
    <row r="93" spans="1:2" ht="14.4" x14ac:dyDescent="0.3">
      <c r="A93" s="5" t="s">
        <v>91</v>
      </c>
      <c r="B93" s="66">
        <v>2589</v>
      </c>
    </row>
    <row r="94" spans="1:2" ht="14.4" x14ac:dyDescent="0.3">
      <c r="A94" s="5" t="s">
        <v>92</v>
      </c>
      <c r="B94" s="66">
        <v>67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97</v>
      </c>
    </row>
    <row r="97" spans="1:2" ht="14.4" x14ac:dyDescent="0.3">
      <c r="A97" s="5" t="s">
        <v>95</v>
      </c>
      <c r="B97" s="66">
        <v>409</v>
      </c>
    </row>
    <row r="98" spans="1:2" ht="14.4" x14ac:dyDescent="0.3">
      <c r="A98" s="5" t="s">
        <v>96</v>
      </c>
      <c r="B98" s="66">
        <v>212</v>
      </c>
    </row>
    <row r="99" spans="1:2" ht="14.4" x14ac:dyDescent="0.3">
      <c r="A99" s="5" t="s">
        <v>97</v>
      </c>
      <c r="B99" s="66">
        <v>331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51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34604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FBE1C-13DF-4E82-AEAA-5F19CAB90200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45323</v>
      </c>
      <c r="C1"/>
      <c r="D1"/>
    </row>
    <row r="2" spans="1:4" ht="14.4" x14ac:dyDescent="0.3">
      <c r="A2" s="5" t="s">
        <v>0</v>
      </c>
      <c r="B2" s="66">
        <v>1147</v>
      </c>
    </row>
    <row r="3" spans="1:4" ht="14.4" x14ac:dyDescent="0.3">
      <c r="A3" s="5" t="s">
        <v>1</v>
      </c>
      <c r="B3" s="66">
        <v>197</v>
      </c>
    </row>
    <row r="4" spans="1:4" ht="14.4" x14ac:dyDescent="0.3">
      <c r="A4" s="5" t="s">
        <v>2</v>
      </c>
      <c r="B4" s="66">
        <v>33</v>
      </c>
    </row>
    <row r="5" spans="1:4" ht="14.4" x14ac:dyDescent="0.3">
      <c r="A5" s="5" t="s">
        <v>3</v>
      </c>
      <c r="B5" s="66">
        <v>232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91</v>
      </c>
    </row>
    <row r="8" spans="1:4" ht="14.4" x14ac:dyDescent="0.3">
      <c r="A8" s="5" t="s">
        <v>6</v>
      </c>
      <c r="B8" s="66">
        <v>328</v>
      </c>
    </row>
    <row r="9" spans="1:4" ht="14.4" x14ac:dyDescent="0.3">
      <c r="A9" s="5" t="s">
        <v>7</v>
      </c>
      <c r="B9" s="66">
        <v>115</v>
      </c>
    </row>
    <row r="10" spans="1:4" ht="14.4" x14ac:dyDescent="0.3">
      <c r="A10" s="5" t="s">
        <v>8</v>
      </c>
      <c r="B10" s="66">
        <v>276</v>
      </c>
    </row>
    <row r="11" spans="1:4" ht="14.4" x14ac:dyDescent="0.3">
      <c r="A11" s="5" t="s">
        <v>9</v>
      </c>
      <c r="B11" s="66">
        <v>746</v>
      </c>
    </row>
    <row r="12" spans="1:4" ht="14.4" x14ac:dyDescent="0.3">
      <c r="A12" s="5" t="s">
        <v>10</v>
      </c>
      <c r="B12" s="66">
        <v>1738</v>
      </c>
    </row>
    <row r="13" spans="1:4" ht="14.4" x14ac:dyDescent="0.3">
      <c r="A13" s="5" t="s">
        <v>11</v>
      </c>
      <c r="B13" s="66">
        <v>612</v>
      </c>
    </row>
    <row r="14" spans="1:4" ht="14.4" x14ac:dyDescent="0.3">
      <c r="A14" s="5" t="s">
        <v>12</v>
      </c>
      <c r="B14" s="66">
        <v>1430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34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128</v>
      </c>
    </row>
    <row r="19" spans="1:2" ht="14.4" x14ac:dyDescent="0.3">
      <c r="A19" s="5" t="s">
        <v>17</v>
      </c>
      <c r="B19" s="66">
        <v>1196</v>
      </c>
    </row>
    <row r="20" spans="1:2" ht="14.4" x14ac:dyDescent="0.3">
      <c r="A20" s="5" t="s">
        <v>18</v>
      </c>
      <c r="B20" s="66">
        <v>283</v>
      </c>
    </row>
    <row r="21" spans="1:2" ht="14.4" x14ac:dyDescent="0.3">
      <c r="A21" s="5" t="s">
        <v>19</v>
      </c>
      <c r="B21" s="66">
        <v>179</v>
      </c>
    </row>
    <row r="22" spans="1:2" ht="14.4" x14ac:dyDescent="0.3">
      <c r="A22" s="5" t="s">
        <v>20</v>
      </c>
      <c r="B22" s="66">
        <v>89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931</v>
      </c>
    </row>
    <row r="25" spans="1:2" ht="14.4" x14ac:dyDescent="0.3">
      <c r="A25" s="5" t="s">
        <v>23</v>
      </c>
      <c r="B25" s="66">
        <v>449</v>
      </c>
    </row>
    <row r="26" spans="1:2" ht="14.4" x14ac:dyDescent="0.3">
      <c r="A26" s="5" t="s">
        <v>24</v>
      </c>
      <c r="B26" s="66">
        <v>624</v>
      </c>
    </row>
    <row r="27" spans="1:2" ht="14.4" x14ac:dyDescent="0.3">
      <c r="A27" s="7" t="s">
        <v>25</v>
      </c>
      <c r="B27" s="66">
        <v>3257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128</v>
      </c>
    </row>
    <row r="30" spans="1:2" ht="14.4" x14ac:dyDescent="0.3">
      <c r="A30" s="5" t="s">
        <v>28</v>
      </c>
      <c r="B30" s="66">
        <v>1049</v>
      </c>
    </row>
    <row r="31" spans="1:2" ht="14.4" x14ac:dyDescent="0.3">
      <c r="A31" s="5" t="s">
        <v>29</v>
      </c>
      <c r="B31" s="66">
        <v>212</v>
      </c>
    </row>
    <row r="32" spans="1:2" ht="14.4" x14ac:dyDescent="0.3">
      <c r="A32" s="5" t="s">
        <v>30</v>
      </c>
      <c r="B32" s="66">
        <v>441</v>
      </c>
    </row>
    <row r="33" spans="1:2" ht="14.4" x14ac:dyDescent="0.3">
      <c r="A33" s="5" t="s">
        <v>31</v>
      </c>
      <c r="B33" s="66">
        <v>2081</v>
      </c>
    </row>
    <row r="34" spans="1:2" ht="14.4" x14ac:dyDescent="0.3">
      <c r="A34" s="5" t="s">
        <v>32</v>
      </c>
      <c r="B34" s="66">
        <v>371</v>
      </c>
    </row>
    <row r="35" spans="1:2" ht="14.4" x14ac:dyDescent="0.3">
      <c r="A35" s="5" t="s">
        <v>33</v>
      </c>
      <c r="B35" s="66">
        <v>2815</v>
      </c>
    </row>
    <row r="36" spans="1:2" ht="14.4" x14ac:dyDescent="0.3">
      <c r="A36" s="5" t="s">
        <v>34</v>
      </c>
      <c r="B36" s="66">
        <v>446</v>
      </c>
    </row>
    <row r="37" spans="1:2" ht="14.4" x14ac:dyDescent="0.3">
      <c r="A37" s="5" t="s">
        <v>35</v>
      </c>
      <c r="B37" s="66">
        <v>2073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71</v>
      </c>
    </row>
    <row r="40" spans="1:2" ht="14.4" x14ac:dyDescent="0.3">
      <c r="A40" s="5" t="s">
        <v>38</v>
      </c>
      <c r="B40" s="66">
        <v>302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4699</v>
      </c>
    </row>
    <row r="43" spans="1:2" ht="14.4" x14ac:dyDescent="0.3">
      <c r="A43" s="5" t="s">
        <v>41</v>
      </c>
      <c r="B43" s="66">
        <v>484</v>
      </c>
    </row>
    <row r="44" spans="1:2" ht="14.4" x14ac:dyDescent="0.3">
      <c r="A44" s="5" t="s">
        <v>42</v>
      </c>
      <c r="B44" s="66">
        <v>864</v>
      </c>
    </row>
    <row r="45" spans="1:2" ht="14.4" x14ac:dyDescent="0.3">
      <c r="A45" s="5" t="s">
        <v>43</v>
      </c>
      <c r="B45" s="66">
        <v>388</v>
      </c>
    </row>
    <row r="46" spans="1:2" ht="14.4" x14ac:dyDescent="0.3">
      <c r="A46" s="5" t="s">
        <v>44</v>
      </c>
      <c r="B46" s="66">
        <v>572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371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874</v>
      </c>
    </row>
    <row r="51" spans="1:2" ht="14.4" x14ac:dyDescent="0.3">
      <c r="A51" s="5" t="s">
        <v>49</v>
      </c>
      <c r="B51" s="66">
        <v>243</v>
      </c>
    </row>
    <row r="52" spans="1:2" ht="14.4" x14ac:dyDescent="0.3">
      <c r="A52" s="5" t="s">
        <v>50</v>
      </c>
      <c r="B52" s="66">
        <v>1218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400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494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113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367</v>
      </c>
    </row>
    <row r="61" spans="1:2" ht="14.4" x14ac:dyDescent="0.3">
      <c r="A61" s="5" t="s">
        <v>59</v>
      </c>
      <c r="B61" s="66">
        <v>7594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161</v>
      </c>
    </row>
    <row r="64" spans="1:2" ht="14.4" x14ac:dyDescent="0.3">
      <c r="A64" s="5" t="s">
        <v>62</v>
      </c>
      <c r="B64" s="66">
        <v>412</v>
      </c>
    </row>
    <row r="65" spans="1:2" ht="14.4" x14ac:dyDescent="0.3">
      <c r="A65" s="5" t="s">
        <v>63</v>
      </c>
      <c r="B65" s="66">
        <v>732</v>
      </c>
    </row>
    <row r="66" spans="1:2" ht="14.4" x14ac:dyDescent="0.3">
      <c r="A66" s="7" t="s">
        <v>64</v>
      </c>
      <c r="B66" s="66">
        <v>1497</v>
      </c>
    </row>
    <row r="67" spans="1:2" ht="14.4" x14ac:dyDescent="0.3">
      <c r="A67" s="5" t="s">
        <v>65</v>
      </c>
      <c r="B67" s="66">
        <v>145</v>
      </c>
    </row>
    <row r="68" spans="1:2" ht="14.4" x14ac:dyDescent="0.3">
      <c r="A68" s="5" t="s">
        <v>66</v>
      </c>
      <c r="B68" s="66">
        <v>1056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251</v>
      </c>
    </row>
    <row r="72" spans="1:2" ht="14.4" x14ac:dyDescent="0.3">
      <c r="A72" s="5" t="s">
        <v>70</v>
      </c>
      <c r="B72" s="66">
        <v>292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1369</v>
      </c>
    </row>
    <row r="76" spans="1:2" ht="14.4" x14ac:dyDescent="0.3">
      <c r="A76" s="5" t="s">
        <v>74</v>
      </c>
      <c r="B76" s="66">
        <v>98</v>
      </c>
    </row>
    <row r="77" spans="1:2" ht="14.4" x14ac:dyDescent="0.3">
      <c r="A77" s="5" t="s">
        <v>75</v>
      </c>
      <c r="B77" s="66">
        <v>1040</v>
      </c>
    </row>
    <row r="78" spans="1:2" ht="14.4" x14ac:dyDescent="0.3">
      <c r="A78" s="5" t="s">
        <v>76</v>
      </c>
      <c r="B78" s="66">
        <v>479</v>
      </c>
    </row>
    <row r="79" spans="1:2" ht="14.4" x14ac:dyDescent="0.3">
      <c r="A79" s="5" t="s">
        <v>77</v>
      </c>
      <c r="B79" s="66">
        <v>1534</v>
      </c>
    </row>
    <row r="80" spans="1:2" ht="14.4" x14ac:dyDescent="0.3">
      <c r="A80" s="5" t="s">
        <v>78</v>
      </c>
      <c r="B80" s="66">
        <v>652</v>
      </c>
    </row>
    <row r="81" spans="1:2" ht="14.4" x14ac:dyDescent="0.3">
      <c r="A81" s="5" t="s">
        <v>79</v>
      </c>
      <c r="B81" s="66">
        <v>963</v>
      </c>
    </row>
    <row r="82" spans="1:2" ht="14.4" x14ac:dyDescent="0.3">
      <c r="A82" s="5" t="s">
        <v>80</v>
      </c>
      <c r="B82" s="66">
        <v>560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352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224</v>
      </c>
    </row>
    <row r="87" spans="1:2" ht="14.4" x14ac:dyDescent="0.3">
      <c r="A87" s="5" t="s">
        <v>85</v>
      </c>
      <c r="B87" s="66">
        <v>482</v>
      </c>
    </row>
    <row r="88" spans="1:2" ht="14.4" x14ac:dyDescent="0.3">
      <c r="A88" s="5" t="s">
        <v>86</v>
      </c>
      <c r="B88" s="66">
        <v>90</v>
      </c>
    </row>
    <row r="89" spans="1:2" ht="14.4" x14ac:dyDescent="0.3">
      <c r="A89" s="5" t="s">
        <v>87</v>
      </c>
      <c r="B89" s="66">
        <v>172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1022</v>
      </c>
    </row>
    <row r="92" spans="1:2" ht="14.4" x14ac:dyDescent="0.3">
      <c r="A92" s="5" t="s">
        <v>90</v>
      </c>
      <c r="B92" s="66">
        <v>388</v>
      </c>
    </row>
    <row r="93" spans="1:2" ht="14.4" x14ac:dyDescent="0.3">
      <c r="A93" s="5" t="s">
        <v>91</v>
      </c>
      <c r="B93" s="66">
        <v>5036</v>
      </c>
    </row>
    <row r="94" spans="1:2" ht="14.4" x14ac:dyDescent="0.3">
      <c r="A94" s="5" t="s">
        <v>92</v>
      </c>
      <c r="B94" s="66">
        <v>133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147</v>
      </c>
    </row>
    <row r="97" spans="1:2" ht="14.4" x14ac:dyDescent="0.3">
      <c r="A97" s="5" t="s">
        <v>95</v>
      </c>
      <c r="B97" s="66">
        <v>1020</v>
      </c>
    </row>
    <row r="98" spans="1:2" ht="14.4" x14ac:dyDescent="0.3">
      <c r="A98" s="5" t="s">
        <v>96</v>
      </c>
      <c r="B98" s="66">
        <v>416</v>
      </c>
    </row>
    <row r="99" spans="1:2" ht="14.4" x14ac:dyDescent="0.3">
      <c r="A99" s="5" t="s">
        <v>97</v>
      </c>
      <c r="B99" s="66">
        <v>666</v>
      </c>
    </row>
    <row r="100" spans="1:2" ht="14.4" x14ac:dyDescent="0.3">
      <c r="A100" s="5" t="s">
        <v>98</v>
      </c>
      <c r="B100" s="66">
        <v>210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69085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66">
        <v>556</v>
      </c>
    </row>
    <row r="3" spans="1:4" ht="14.4" x14ac:dyDescent="0.3">
      <c r="A3" s="5" t="s">
        <v>1</v>
      </c>
      <c r="B3" s="66">
        <v>109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450</v>
      </c>
    </row>
    <row r="12" spans="1:4" ht="14.4" x14ac:dyDescent="0.3">
      <c r="A12" s="5" t="s">
        <v>10</v>
      </c>
      <c r="B12" s="66">
        <v>913</v>
      </c>
    </row>
    <row r="13" spans="1:4" ht="14.4" x14ac:dyDescent="0.3">
      <c r="A13" s="5" t="s">
        <v>11</v>
      </c>
      <c r="B13" s="66">
        <v>330</v>
      </c>
    </row>
    <row r="14" spans="1:4" ht="14.4" x14ac:dyDescent="0.3">
      <c r="A14" s="5" t="s">
        <v>12</v>
      </c>
      <c r="B14" s="66">
        <v>651</v>
      </c>
    </row>
    <row r="15" spans="1:4" ht="14.4" x14ac:dyDescent="0.3">
      <c r="A15" s="5" t="s">
        <v>13</v>
      </c>
      <c r="B15" s="66">
        <v>325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204</v>
      </c>
    </row>
    <row r="18" spans="1:2" ht="14.4" x14ac:dyDescent="0.3">
      <c r="A18" s="5" t="s">
        <v>16</v>
      </c>
      <c r="B18" s="66">
        <v>88</v>
      </c>
    </row>
    <row r="19" spans="1:2" ht="14.4" x14ac:dyDescent="0.3">
      <c r="A19" s="5" t="s">
        <v>17</v>
      </c>
      <c r="B19" s="66">
        <v>565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108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277</v>
      </c>
    </row>
    <row r="26" spans="1:2" ht="14.4" x14ac:dyDescent="0.3">
      <c r="A26" s="5" t="s">
        <v>24</v>
      </c>
      <c r="B26" s="66">
        <v>374</v>
      </c>
    </row>
    <row r="27" spans="1:2" ht="14.4" x14ac:dyDescent="0.3">
      <c r="A27" s="7" t="s">
        <v>25</v>
      </c>
      <c r="B27" s="66">
        <v>1907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577</v>
      </c>
    </row>
    <row r="31" spans="1:2" ht="14.4" x14ac:dyDescent="0.3">
      <c r="A31" s="5" t="s">
        <v>29</v>
      </c>
      <c r="B31" s="66">
        <v>83</v>
      </c>
    </row>
    <row r="32" spans="1:2" ht="14.4" x14ac:dyDescent="0.3">
      <c r="A32" s="5" t="s">
        <v>30</v>
      </c>
      <c r="B32" s="66">
        <v>234</v>
      </c>
    </row>
    <row r="33" spans="1:2" ht="14.4" x14ac:dyDescent="0.3">
      <c r="A33" s="5" t="s">
        <v>31</v>
      </c>
      <c r="B33" s="66">
        <v>1184</v>
      </c>
    </row>
    <row r="34" spans="1:2" ht="14.4" x14ac:dyDescent="0.3">
      <c r="A34" s="5" t="s">
        <v>32</v>
      </c>
      <c r="B34" s="66">
        <v>277</v>
      </c>
    </row>
    <row r="35" spans="1:2" ht="14.4" x14ac:dyDescent="0.3">
      <c r="A35" s="5" t="s">
        <v>33</v>
      </c>
      <c r="B35" s="66">
        <v>1402</v>
      </c>
    </row>
    <row r="36" spans="1:2" ht="14.4" x14ac:dyDescent="0.3">
      <c r="A36" s="5" t="s">
        <v>34</v>
      </c>
      <c r="B36" s="66">
        <v>206</v>
      </c>
    </row>
    <row r="37" spans="1:2" ht="14.4" x14ac:dyDescent="0.3">
      <c r="A37" s="5" t="s">
        <v>35</v>
      </c>
      <c r="B37" s="66">
        <v>1008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28</v>
      </c>
    </row>
    <row r="40" spans="1:2" ht="14.4" x14ac:dyDescent="0.3">
      <c r="A40" s="5" t="s">
        <v>38</v>
      </c>
      <c r="B40" s="66">
        <v>203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2548</v>
      </c>
    </row>
    <row r="43" spans="1:2" ht="14.4" x14ac:dyDescent="0.3">
      <c r="A43" s="5" t="s">
        <v>41</v>
      </c>
      <c r="B43" s="66">
        <v>299</v>
      </c>
    </row>
    <row r="44" spans="1:2" ht="14.4" x14ac:dyDescent="0.3">
      <c r="A44" s="5" t="s">
        <v>42</v>
      </c>
      <c r="B44" s="66">
        <v>449</v>
      </c>
    </row>
    <row r="45" spans="1:2" ht="14.4" x14ac:dyDescent="0.3">
      <c r="A45" s="5" t="s">
        <v>43</v>
      </c>
      <c r="B45" s="66">
        <v>201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109</v>
      </c>
    </row>
    <row r="48" spans="1:2" ht="14.4" x14ac:dyDescent="0.3">
      <c r="A48" s="5" t="s">
        <v>46</v>
      </c>
      <c r="B48" s="66">
        <v>239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510</v>
      </c>
    </row>
    <row r="51" spans="1:2" ht="14.4" x14ac:dyDescent="0.3">
      <c r="A51" s="5" t="s">
        <v>49</v>
      </c>
      <c r="B51" s="66">
        <v>122</v>
      </c>
    </row>
    <row r="52" spans="1:2" ht="14.4" x14ac:dyDescent="0.3">
      <c r="A52" s="5" t="s">
        <v>50</v>
      </c>
      <c r="B52" s="66">
        <v>693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285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91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177</v>
      </c>
    </row>
    <row r="61" spans="1:2" ht="14.4" x14ac:dyDescent="0.3">
      <c r="A61" s="5" t="s">
        <v>59</v>
      </c>
      <c r="B61" s="66">
        <v>4560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126</v>
      </c>
    </row>
    <row r="64" spans="1:2" ht="14.4" x14ac:dyDescent="0.3">
      <c r="A64" s="5" t="s">
        <v>62</v>
      </c>
      <c r="B64" s="66">
        <v>236</v>
      </c>
    </row>
    <row r="65" spans="1:2" ht="14.4" x14ac:dyDescent="0.3">
      <c r="A65" s="5" t="s">
        <v>63</v>
      </c>
      <c r="B65" s="66">
        <v>400</v>
      </c>
    </row>
    <row r="66" spans="1:2" ht="14.4" x14ac:dyDescent="0.3">
      <c r="A66" s="7" t="s">
        <v>64</v>
      </c>
      <c r="B66" s="66">
        <v>756</v>
      </c>
    </row>
    <row r="67" spans="1:2" ht="14.4" x14ac:dyDescent="0.3">
      <c r="A67" s="5" t="s">
        <v>65</v>
      </c>
      <c r="B67" s="66">
        <v>125</v>
      </c>
    </row>
    <row r="68" spans="1:2" ht="14.4" x14ac:dyDescent="0.3">
      <c r="A68" s="5" t="s">
        <v>66</v>
      </c>
      <c r="B68" s="66">
        <v>709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37</v>
      </c>
    </row>
    <row r="71" spans="1:2" ht="14.4" x14ac:dyDescent="0.3">
      <c r="A71" s="5" t="s">
        <v>69</v>
      </c>
      <c r="B71" s="66">
        <v>143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142</v>
      </c>
    </row>
    <row r="75" spans="1:2" ht="14.4" x14ac:dyDescent="0.3">
      <c r="A75" s="5" t="s">
        <v>73</v>
      </c>
      <c r="B75" s="66">
        <v>877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455</v>
      </c>
    </row>
    <row r="78" spans="1:2" ht="14.4" x14ac:dyDescent="0.3">
      <c r="A78" s="5" t="s">
        <v>76</v>
      </c>
      <c r="B78" s="66">
        <v>255</v>
      </c>
    </row>
    <row r="79" spans="1:2" ht="14.4" x14ac:dyDescent="0.3">
      <c r="A79" s="5" t="s">
        <v>77</v>
      </c>
      <c r="B79" s="66">
        <v>896</v>
      </c>
    </row>
    <row r="80" spans="1:2" ht="14.4" x14ac:dyDescent="0.3">
      <c r="A80" s="5" t="s">
        <v>78</v>
      </c>
      <c r="B80" s="66">
        <v>322</v>
      </c>
    </row>
    <row r="81" spans="1:2" ht="14.4" x14ac:dyDescent="0.3">
      <c r="A81" s="5" t="s">
        <v>79</v>
      </c>
      <c r="B81" s="66">
        <v>578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262</v>
      </c>
    </row>
    <row r="84" spans="1:2" ht="14.4" x14ac:dyDescent="0.3">
      <c r="A84" s="5" t="s">
        <v>82</v>
      </c>
      <c r="B84" s="66">
        <v>191</v>
      </c>
    </row>
    <row r="85" spans="1:2" ht="14.4" x14ac:dyDescent="0.3">
      <c r="A85" s="5" t="s">
        <v>83</v>
      </c>
      <c r="B85" s="66">
        <v>209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60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490</v>
      </c>
    </row>
    <row r="92" spans="1:2" ht="14.4" x14ac:dyDescent="0.3">
      <c r="A92" s="5" t="s">
        <v>90</v>
      </c>
      <c r="B92" s="66">
        <v>272</v>
      </c>
    </row>
    <row r="93" spans="1:2" ht="14.4" x14ac:dyDescent="0.3">
      <c r="A93" s="5" t="s">
        <v>91</v>
      </c>
      <c r="B93" s="66">
        <v>2966</v>
      </c>
    </row>
    <row r="94" spans="1:2" ht="14.4" x14ac:dyDescent="0.3">
      <c r="A94" s="5" t="s">
        <v>92</v>
      </c>
      <c r="B94" s="66">
        <v>81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546</v>
      </c>
    </row>
    <row r="98" spans="1:2" ht="14.4" x14ac:dyDescent="0.3">
      <c r="A98" s="5" t="s">
        <v>96</v>
      </c>
      <c r="B98" s="66">
        <v>219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49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38582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66">
        <v>674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42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199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194</v>
      </c>
    </row>
    <row r="11" spans="1:4" ht="14.4" x14ac:dyDescent="0.3">
      <c r="A11" s="5" t="s">
        <v>9</v>
      </c>
      <c r="B11" s="66">
        <v>586</v>
      </c>
    </row>
    <row r="12" spans="1:4" ht="14.4" x14ac:dyDescent="0.3">
      <c r="A12" s="5" t="s">
        <v>10</v>
      </c>
      <c r="B12" s="66">
        <v>1125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767</v>
      </c>
    </row>
    <row r="15" spans="1:4" ht="14.4" x14ac:dyDescent="0.3">
      <c r="A15" s="5" t="s">
        <v>13</v>
      </c>
      <c r="B15" s="66">
        <v>373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242</v>
      </c>
    </row>
    <row r="18" spans="1:2" ht="14.4" x14ac:dyDescent="0.3">
      <c r="A18" s="5" t="s">
        <v>16</v>
      </c>
      <c r="B18" s="66">
        <v>73</v>
      </c>
    </row>
    <row r="19" spans="1:2" ht="14.4" x14ac:dyDescent="0.3">
      <c r="A19" s="5" t="s">
        <v>17</v>
      </c>
      <c r="B19" s="66">
        <v>628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554</v>
      </c>
    </row>
    <row r="25" spans="1:2" ht="14.4" x14ac:dyDescent="0.3">
      <c r="A25" s="5" t="s">
        <v>23</v>
      </c>
      <c r="B25" s="66">
        <v>329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2226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639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222</v>
      </c>
    </row>
    <row r="33" spans="1:2" ht="14.4" x14ac:dyDescent="0.3">
      <c r="A33" s="5" t="s">
        <v>31</v>
      </c>
      <c r="B33" s="66">
        <v>1297</v>
      </c>
    </row>
    <row r="34" spans="1:2" ht="14.4" x14ac:dyDescent="0.3">
      <c r="A34" s="5" t="s">
        <v>32</v>
      </c>
      <c r="B34" s="66">
        <v>345</v>
      </c>
    </row>
    <row r="35" spans="1:2" ht="14.4" x14ac:dyDescent="0.3">
      <c r="A35" s="5" t="s">
        <v>33</v>
      </c>
      <c r="B35" s="66">
        <v>1602</v>
      </c>
    </row>
    <row r="36" spans="1:2" ht="14.4" x14ac:dyDescent="0.3">
      <c r="A36" s="5" t="s">
        <v>34</v>
      </c>
      <c r="B36" s="66">
        <v>264</v>
      </c>
    </row>
    <row r="37" spans="1:2" ht="14.4" x14ac:dyDescent="0.3">
      <c r="A37" s="5" t="s">
        <v>35</v>
      </c>
      <c r="B37" s="66">
        <v>1149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175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2704</v>
      </c>
    </row>
    <row r="43" spans="1:2" ht="14.4" x14ac:dyDescent="0.3">
      <c r="A43" s="5" t="s">
        <v>41</v>
      </c>
      <c r="B43" s="66">
        <v>328</v>
      </c>
    </row>
    <row r="44" spans="1:2" ht="14.4" x14ac:dyDescent="0.3">
      <c r="A44" s="5" t="s">
        <v>42</v>
      </c>
      <c r="B44" s="66">
        <v>575</v>
      </c>
    </row>
    <row r="45" spans="1:2" ht="14.4" x14ac:dyDescent="0.3">
      <c r="A45" s="5" t="s">
        <v>43</v>
      </c>
      <c r="B45" s="66">
        <v>215</v>
      </c>
    </row>
    <row r="46" spans="1:2" ht="14.4" x14ac:dyDescent="0.3">
      <c r="A46" s="5" t="s">
        <v>44</v>
      </c>
      <c r="B46" s="66">
        <v>341</v>
      </c>
    </row>
    <row r="47" spans="1:2" ht="14.4" x14ac:dyDescent="0.3">
      <c r="A47" s="5" t="s">
        <v>45</v>
      </c>
      <c r="B47" s="66">
        <v>124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44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769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339</v>
      </c>
    </row>
    <row r="56" spans="1:2" ht="14.4" x14ac:dyDescent="0.3">
      <c r="A56" s="5" t="s">
        <v>54</v>
      </c>
      <c r="B56" s="66">
        <v>266</v>
      </c>
    </row>
    <row r="57" spans="1:2" ht="14.4" x14ac:dyDescent="0.3">
      <c r="A57" s="5" t="s">
        <v>55</v>
      </c>
      <c r="B57" s="66">
        <v>110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111</v>
      </c>
    </row>
    <row r="60" spans="1:2" ht="14.4" x14ac:dyDescent="0.3">
      <c r="A60" s="5" t="s">
        <v>58</v>
      </c>
      <c r="B60" s="66">
        <v>202</v>
      </c>
    </row>
    <row r="61" spans="1:2" ht="14.4" x14ac:dyDescent="0.3">
      <c r="A61" s="5" t="s">
        <v>59</v>
      </c>
      <c r="B61" s="66">
        <v>5542</v>
      </c>
    </row>
    <row r="62" spans="1:2" ht="14.4" x14ac:dyDescent="0.3">
      <c r="A62" s="5" t="s">
        <v>60</v>
      </c>
      <c r="B62" s="66">
        <v>63</v>
      </c>
    </row>
    <row r="63" spans="1:2" ht="14.4" x14ac:dyDescent="0.3">
      <c r="A63" s="5" t="s">
        <v>61</v>
      </c>
      <c r="B63" s="66">
        <v>102</v>
      </c>
    </row>
    <row r="64" spans="1:2" ht="14.4" x14ac:dyDescent="0.3">
      <c r="A64" s="5" t="s">
        <v>62</v>
      </c>
      <c r="B64" s="66">
        <v>263</v>
      </c>
    </row>
    <row r="65" spans="1:2" ht="14.4" x14ac:dyDescent="0.3">
      <c r="A65" s="5" t="s">
        <v>63</v>
      </c>
      <c r="B65" s="66">
        <v>464</v>
      </c>
    </row>
    <row r="66" spans="1:2" ht="14.4" x14ac:dyDescent="0.3">
      <c r="A66" s="7" t="s">
        <v>64</v>
      </c>
      <c r="B66" s="66">
        <v>922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813</v>
      </c>
    </row>
    <row r="69" spans="1:2" ht="14.4" x14ac:dyDescent="0.3">
      <c r="A69" s="5" t="s">
        <v>67</v>
      </c>
      <c r="B69" s="66">
        <v>344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206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145</v>
      </c>
    </row>
    <row r="75" spans="1:2" ht="14.4" x14ac:dyDescent="0.3">
      <c r="A75" s="5" t="s">
        <v>73</v>
      </c>
      <c r="B75" s="66">
        <v>1016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481</v>
      </c>
    </row>
    <row r="78" spans="1:2" ht="14.4" x14ac:dyDescent="0.3">
      <c r="A78" s="5" t="s">
        <v>76</v>
      </c>
      <c r="B78" s="66">
        <v>295</v>
      </c>
    </row>
    <row r="79" spans="1:2" ht="14.4" x14ac:dyDescent="0.3">
      <c r="A79" s="5" t="s">
        <v>77</v>
      </c>
      <c r="B79" s="66">
        <v>1066</v>
      </c>
    </row>
    <row r="80" spans="1:2" ht="14.4" x14ac:dyDescent="0.3">
      <c r="A80" s="5" t="s">
        <v>78</v>
      </c>
      <c r="B80" s="66">
        <v>401</v>
      </c>
    </row>
    <row r="81" spans="1:2" ht="14.4" x14ac:dyDescent="0.3">
      <c r="A81" s="5" t="s">
        <v>79</v>
      </c>
      <c r="B81" s="66">
        <v>675</v>
      </c>
    </row>
    <row r="82" spans="1:2" ht="14.4" x14ac:dyDescent="0.3">
      <c r="A82" s="5" t="s">
        <v>80</v>
      </c>
      <c r="B82" s="66">
        <v>371</v>
      </c>
    </row>
    <row r="83" spans="1:2" ht="14.4" x14ac:dyDescent="0.3">
      <c r="A83" s="5" t="s">
        <v>81</v>
      </c>
      <c r="B83" s="66">
        <v>308</v>
      </c>
    </row>
    <row r="84" spans="1:2" ht="14.4" x14ac:dyDescent="0.3">
      <c r="A84" s="5" t="s">
        <v>82</v>
      </c>
      <c r="B84" s="66">
        <v>250</v>
      </c>
    </row>
    <row r="85" spans="1:2" ht="14.4" x14ac:dyDescent="0.3">
      <c r="A85" s="5" t="s">
        <v>83</v>
      </c>
      <c r="B85" s="66">
        <v>253</v>
      </c>
    </row>
    <row r="86" spans="1:2" ht="14.4" x14ac:dyDescent="0.3">
      <c r="A86" s="5" t="s">
        <v>84</v>
      </c>
      <c r="B86" s="66">
        <v>152</v>
      </c>
    </row>
    <row r="87" spans="1:2" ht="14.4" x14ac:dyDescent="0.3">
      <c r="A87" s="5" t="s">
        <v>85</v>
      </c>
      <c r="B87" s="66">
        <v>283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597</v>
      </c>
    </row>
    <row r="92" spans="1:2" ht="14.4" x14ac:dyDescent="0.3">
      <c r="A92" s="5" t="s">
        <v>90</v>
      </c>
      <c r="B92" s="66">
        <v>300</v>
      </c>
    </row>
    <row r="93" spans="1:2" ht="14.4" x14ac:dyDescent="0.3">
      <c r="A93" s="5" t="s">
        <v>91</v>
      </c>
      <c r="B93" s="66">
        <v>3367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104</v>
      </c>
    </row>
    <row r="97" spans="1:2" ht="14.4" x14ac:dyDescent="0.3">
      <c r="A97" s="5" t="s">
        <v>95</v>
      </c>
      <c r="B97" s="66">
        <v>530</v>
      </c>
    </row>
    <row r="98" spans="1:2" ht="14.4" x14ac:dyDescent="0.3">
      <c r="A98" s="5" t="s">
        <v>96</v>
      </c>
      <c r="B98" s="66">
        <v>244</v>
      </c>
    </row>
    <row r="99" spans="1:2" ht="14.4" x14ac:dyDescent="0.3">
      <c r="A99" s="5" t="s">
        <v>97</v>
      </c>
      <c r="B99" s="66">
        <v>415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44255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66">
        <v>663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38</v>
      </c>
    </row>
    <row r="8" spans="1:4" ht="14.4" x14ac:dyDescent="0.3">
      <c r="A8" s="5" t="s">
        <v>6</v>
      </c>
      <c r="B8" s="66">
        <v>217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547</v>
      </c>
    </row>
    <row r="12" spans="1:4" ht="14.4" x14ac:dyDescent="0.3">
      <c r="A12" s="5" t="s">
        <v>10</v>
      </c>
      <c r="B12" s="66">
        <v>1178</v>
      </c>
    </row>
    <row r="13" spans="1:4" ht="14.4" x14ac:dyDescent="0.3">
      <c r="A13" s="5" t="s">
        <v>11</v>
      </c>
      <c r="B13" s="66">
        <v>391</v>
      </c>
    </row>
    <row r="14" spans="1:4" ht="14.4" x14ac:dyDescent="0.3">
      <c r="A14" s="5" t="s">
        <v>12</v>
      </c>
      <c r="B14" s="66">
        <v>834</v>
      </c>
    </row>
    <row r="15" spans="1:4" ht="14.4" x14ac:dyDescent="0.3">
      <c r="A15" s="5" t="s">
        <v>13</v>
      </c>
      <c r="B15" s="66">
        <v>329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246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683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103</v>
      </c>
    </row>
    <row r="22" spans="1:2" ht="14.4" x14ac:dyDescent="0.3">
      <c r="A22" s="5" t="s">
        <v>20</v>
      </c>
      <c r="B22" s="66">
        <v>63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552</v>
      </c>
    </row>
    <row r="25" spans="1:2" ht="14.4" x14ac:dyDescent="0.3">
      <c r="A25" s="5" t="s">
        <v>23</v>
      </c>
      <c r="B25" s="66">
        <v>317</v>
      </c>
    </row>
    <row r="26" spans="1:2" ht="14.4" x14ac:dyDescent="0.3">
      <c r="A26" s="5" t="s">
        <v>24</v>
      </c>
      <c r="B26" s="66">
        <v>455</v>
      </c>
    </row>
    <row r="27" spans="1:2" ht="14.4" x14ac:dyDescent="0.3">
      <c r="A27" s="7" t="s">
        <v>25</v>
      </c>
      <c r="B27" s="66">
        <v>2179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688</v>
      </c>
    </row>
    <row r="31" spans="1:2" ht="14.4" x14ac:dyDescent="0.3">
      <c r="A31" s="5" t="s">
        <v>29</v>
      </c>
      <c r="B31" s="66">
        <v>132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1348</v>
      </c>
    </row>
    <row r="34" spans="1:2" ht="14.4" x14ac:dyDescent="0.3">
      <c r="A34" s="5" t="s">
        <v>32</v>
      </c>
      <c r="B34" s="66">
        <v>319</v>
      </c>
    </row>
    <row r="35" spans="1:2" ht="14.4" x14ac:dyDescent="0.3">
      <c r="A35" s="5" t="s">
        <v>33</v>
      </c>
      <c r="B35" s="66">
        <v>1657</v>
      </c>
    </row>
    <row r="36" spans="1:2" ht="14.4" x14ac:dyDescent="0.3">
      <c r="A36" s="5" t="s">
        <v>34</v>
      </c>
      <c r="B36" s="66">
        <v>243</v>
      </c>
    </row>
    <row r="37" spans="1:2" ht="14.4" x14ac:dyDescent="0.3">
      <c r="A37" s="5" t="s">
        <v>35</v>
      </c>
      <c r="B37" s="66">
        <v>1188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204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3042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520</v>
      </c>
    </row>
    <row r="45" spans="1:2" ht="14.4" x14ac:dyDescent="0.3">
      <c r="A45" s="5" t="s">
        <v>43</v>
      </c>
      <c r="B45" s="66">
        <v>287</v>
      </c>
    </row>
    <row r="46" spans="1:2" ht="14.4" x14ac:dyDescent="0.3">
      <c r="A46" s="5" t="s">
        <v>44</v>
      </c>
      <c r="B46" s="66">
        <v>354</v>
      </c>
    </row>
    <row r="47" spans="1:2" ht="14.4" x14ac:dyDescent="0.3">
      <c r="A47" s="5" t="s">
        <v>45</v>
      </c>
      <c r="B47" s="66">
        <v>133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506</v>
      </c>
    </row>
    <row r="51" spans="1:2" ht="14.4" x14ac:dyDescent="0.3">
      <c r="A51" s="5" t="s">
        <v>49</v>
      </c>
      <c r="B51" s="66">
        <v>130</v>
      </c>
    </row>
    <row r="52" spans="1:2" ht="14.4" x14ac:dyDescent="0.3">
      <c r="A52" s="5" t="s">
        <v>50</v>
      </c>
      <c r="B52" s="66">
        <v>794</v>
      </c>
    </row>
    <row r="53" spans="1:2" ht="14.4" x14ac:dyDescent="0.3">
      <c r="A53" s="5" t="s">
        <v>51</v>
      </c>
      <c r="B53" s="66">
        <v>36</v>
      </c>
    </row>
    <row r="54" spans="1:2" ht="14.4" x14ac:dyDescent="0.3">
      <c r="A54" s="5" t="s">
        <v>52</v>
      </c>
      <c r="B54" s="66">
        <v>253</v>
      </c>
    </row>
    <row r="55" spans="1:2" ht="14.4" x14ac:dyDescent="0.3">
      <c r="A55" s="5" t="s">
        <v>53</v>
      </c>
      <c r="B55" s="66">
        <v>332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5361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434</v>
      </c>
    </row>
    <row r="66" spans="1:2" ht="14.4" x14ac:dyDescent="0.3">
      <c r="A66" s="7" t="s">
        <v>64</v>
      </c>
      <c r="B66" s="66">
        <v>955</v>
      </c>
    </row>
    <row r="67" spans="1:2" ht="14.4" x14ac:dyDescent="0.3">
      <c r="A67" s="5" t="s">
        <v>65</v>
      </c>
      <c r="B67" s="66">
        <v>90</v>
      </c>
    </row>
    <row r="68" spans="1:2" ht="14.4" x14ac:dyDescent="0.3">
      <c r="A68" s="5" t="s">
        <v>66</v>
      </c>
      <c r="B68" s="66">
        <v>846</v>
      </c>
    </row>
    <row r="69" spans="1:2" ht="14.4" x14ac:dyDescent="0.3">
      <c r="A69" s="5" t="s">
        <v>67</v>
      </c>
      <c r="B69" s="66">
        <v>352</v>
      </c>
    </row>
    <row r="70" spans="1:2" ht="14.4" x14ac:dyDescent="0.3">
      <c r="A70" s="5" t="s">
        <v>68</v>
      </c>
      <c r="B70" s="66">
        <v>56</v>
      </c>
    </row>
    <row r="71" spans="1:2" ht="14.4" x14ac:dyDescent="0.3">
      <c r="A71" s="5" t="s">
        <v>69</v>
      </c>
      <c r="B71" s="66">
        <v>208</v>
      </c>
    </row>
    <row r="72" spans="1:2" ht="14.4" x14ac:dyDescent="0.3">
      <c r="A72" s="5" t="s">
        <v>70</v>
      </c>
      <c r="B72" s="66">
        <v>197</v>
      </c>
    </row>
    <row r="73" spans="1:2" ht="14.4" x14ac:dyDescent="0.3">
      <c r="A73" s="5" t="s">
        <v>71</v>
      </c>
      <c r="B73" s="66">
        <v>55</v>
      </c>
    </row>
    <row r="74" spans="1:2" ht="14.4" x14ac:dyDescent="0.3">
      <c r="A74" s="5" t="s">
        <v>72</v>
      </c>
      <c r="B74" s="66">
        <v>150</v>
      </c>
    </row>
    <row r="75" spans="1:2" ht="14.4" x14ac:dyDescent="0.3">
      <c r="A75" s="5" t="s">
        <v>73</v>
      </c>
      <c r="B75" s="66">
        <v>961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535</v>
      </c>
    </row>
    <row r="78" spans="1:2" ht="14.4" x14ac:dyDescent="0.3">
      <c r="A78" s="5" t="s">
        <v>76</v>
      </c>
      <c r="B78" s="66">
        <v>266</v>
      </c>
    </row>
    <row r="79" spans="1:2" ht="14.4" x14ac:dyDescent="0.3">
      <c r="A79" s="5" t="s">
        <v>77</v>
      </c>
      <c r="B79" s="66">
        <v>838</v>
      </c>
    </row>
    <row r="80" spans="1:2" ht="14.4" x14ac:dyDescent="0.3">
      <c r="A80" s="5" t="s">
        <v>78</v>
      </c>
      <c r="B80" s="66">
        <v>421</v>
      </c>
    </row>
    <row r="81" spans="1:2" ht="14.4" x14ac:dyDescent="0.3">
      <c r="A81" s="5" t="s">
        <v>79</v>
      </c>
      <c r="B81" s="66">
        <v>655</v>
      </c>
    </row>
    <row r="82" spans="1:2" ht="14.4" x14ac:dyDescent="0.3">
      <c r="A82" s="5" t="s">
        <v>80</v>
      </c>
      <c r="B82" s="66">
        <v>325</v>
      </c>
    </row>
    <row r="83" spans="1:2" ht="14.4" x14ac:dyDescent="0.3">
      <c r="A83" s="5" t="s">
        <v>81</v>
      </c>
      <c r="B83" s="66">
        <v>326</v>
      </c>
    </row>
    <row r="84" spans="1:2" ht="14.4" x14ac:dyDescent="0.3">
      <c r="A84" s="5" t="s">
        <v>82</v>
      </c>
      <c r="B84" s="66">
        <v>237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320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549</v>
      </c>
    </row>
    <row r="92" spans="1:2" ht="14.4" x14ac:dyDescent="0.3">
      <c r="A92" s="5" t="s">
        <v>90</v>
      </c>
      <c r="B92" s="66">
        <v>318</v>
      </c>
    </row>
    <row r="93" spans="1:2" ht="14.4" x14ac:dyDescent="0.3">
      <c r="A93" s="5" t="s">
        <v>91</v>
      </c>
      <c r="B93" s="66">
        <v>3328</v>
      </c>
    </row>
    <row r="94" spans="1:2" ht="14.4" x14ac:dyDescent="0.3">
      <c r="A94" s="5" t="s">
        <v>92</v>
      </c>
      <c r="B94" s="66">
        <v>102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547</v>
      </c>
    </row>
    <row r="98" spans="1:2" ht="14.4" x14ac:dyDescent="0.3">
      <c r="A98" s="5" t="s">
        <v>96</v>
      </c>
      <c r="B98" s="66">
        <v>272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138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44584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221</v>
      </c>
    </row>
    <row r="6" spans="1:4" ht="14.4" x14ac:dyDescent="0.3">
      <c r="A6" s="5" t="s">
        <v>4</v>
      </c>
      <c r="B6" s="66">
        <v>100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203</v>
      </c>
    </row>
    <row r="11" spans="1:4" ht="14.4" x14ac:dyDescent="0.3">
      <c r="A11" s="5" t="s">
        <v>9</v>
      </c>
      <c r="B11" s="66">
        <v>610</v>
      </c>
    </row>
    <row r="12" spans="1:4" ht="14.4" x14ac:dyDescent="0.3">
      <c r="A12" s="5" t="s">
        <v>10</v>
      </c>
      <c r="B12" s="66">
        <v>1448</v>
      </c>
    </row>
    <row r="13" spans="1:4" ht="14.4" x14ac:dyDescent="0.3">
      <c r="A13" s="5" t="s">
        <v>11</v>
      </c>
      <c r="B13" s="66">
        <v>485</v>
      </c>
    </row>
    <row r="14" spans="1:4" ht="14.4" x14ac:dyDescent="0.3">
      <c r="A14" s="5" t="s">
        <v>12</v>
      </c>
      <c r="B14" s="66">
        <v>1054</v>
      </c>
    </row>
    <row r="15" spans="1:4" ht="14.4" x14ac:dyDescent="0.3">
      <c r="A15" s="5" t="s">
        <v>13</v>
      </c>
      <c r="B15" s="66">
        <v>478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876</v>
      </c>
    </row>
    <row r="20" spans="1:2" ht="14.4" x14ac:dyDescent="0.3">
      <c r="A20" s="5" t="s">
        <v>18</v>
      </c>
      <c r="B20" s="66">
        <v>163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802</v>
      </c>
    </row>
    <row r="25" spans="1:2" ht="14.4" x14ac:dyDescent="0.3">
      <c r="A25" s="5" t="s">
        <v>23</v>
      </c>
      <c r="B25" s="66">
        <v>320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2863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152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158</v>
      </c>
    </row>
    <row r="32" spans="1:2" ht="14.4" x14ac:dyDescent="0.3">
      <c r="A32" s="5" t="s">
        <v>30</v>
      </c>
      <c r="B32" s="66">
        <v>288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2202</v>
      </c>
    </row>
    <row r="36" spans="1:2" ht="14.4" x14ac:dyDescent="0.3">
      <c r="A36" s="5" t="s">
        <v>34</v>
      </c>
      <c r="B36" s="66">
        <v>315</v>
      </c>
    </row>
    <row r="37" spans="1:2" ht="14.4" x14ac:dyDescent="0.3">
      <c r="A37" s="5" t="s">
        <v>35</v>
      </c>
      <c r="B37" s="66">
        <v>1501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243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3662</v>
      </c>
    </row>
    <row r="43" spans="1:2" ht="14.4" x14ac:dyDescent="0.3">
      <c r="A43" s="5" t="s">
        <v>41</v>
      </c>
      <c r="B43" s="66">
        <v>418</v>
      </c>
    </row>
    <row r="44" spans="1:2" ht="14.4" x14ac:dyDescent="0.3">
      <c r="A44" s="5" t="s">
        <v>42</v>
      </c>
      <c r="B44" s="66">
        <v>739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143</v>
      </c>
    </row>
    <row r="48" spans="1:2" ht="14.4" x14ac:dyDescent="0.3">
      <c r="A48" s="5" t="s">
        <v>46</v>
      </c>
      <c r="B48" s="66">
        <v>337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853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321</v>
      </c>
    </row>
    <row r="55" spans="1:2" ht="14.4" x14ac:dyDescent="0.3">
      <c r="A55" s="5" t="s">
        <v>53</v>
      </c>
      <c r="B55" s="66">
        <v>443</v>
      </c>
    </row>
    <row r="56" spans="1:2" ht="14.4" x14ac:dyDescent="0.3">
      <c r="A56" s="5" t="s">
        <v>54</v>
      </c>
      <c r="B56" s="66">
        <v>369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126</v>
      </c>
    </row>
    <row r="60" spans="1:2" ht="14.4" x14ac:dyDescent="0.3">
      <c r="A60" s="5" t="s">
        <v>58</v>
      </c>
      <c r="B60" s="66">
        <v>306</v>
      </c>
    </row>
    <row r="61" spans="1:2" ht="14.4" x14ac:dyDescent="0.3">
      <c r="A61" s="5" t="s">
        <v>59</v>
      </c>
      <c r="B61" s="66">
        <v>6102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377</v>
      </c>
    </row>
    <row r="65" spans="1:2" ht="14.4" x14ac:dyDescent="0.3">
      <c r="A65" s="5" t="s">
        <v>63</v>
      </c>
      <c r="B65" s="66">
        <v>532</v>
      </c>
    </row>
    <row r="66" spans="1:2" ht="14.4" x14ac:dyDescent="0.3">
      <c r="A66" s="7" t="s">
        <v>64</v>
      </c>
      <c r="B66" s="66">
        <v>1190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924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244</v>
      </c>
    </row>
    <row r="72" spans="1:2" ht="14.4" x14ac:dyDescent="0.3">
      <c r="A72" s="5" t="s">
        <v>70</v>
      </c>
      <c r="B72" s="66">
        <v>220</v>
      </c>
    </row>
    <row r="73" spans="1:2" ht="14.4" x14ac:dyDescent="0.3">
      <c r="A73" s="5" t="s">
        <v>71</v>
      </c>
      <c r="B73" s="66">
        <v>67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1247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656</v>
      </c>
    </row>
    <row r="78" spans="1:2" ht="14.4" x14ac:dyDescent="0.3">
      <c r="A78" s="5" t="s">
        <v>76</v>
      </c>
      <c r="B78" s="66">
        <v>385</v>
      </c>
    </row>
    <row r="79" spans="1:2" ht="14.4" x14ac:dyDescent="0.3">
      <c r="A79" s="5" t="s">
        <v>77</v>
      </c>
      <c r="B79" s="66">
        <v>1188</v>
      </c>
    </row>
    <row r="80" spans="1:2" ht="14.4" x14ac:dyDescent="0.3">
      <c r="A80" s="5" t="s">
        <v>78</v>
      </c>
      <c r="B80" s="66">
        <v>525</v>
      </c>
    </row>
    <row r="81" spans="1:2" ht="14.4" x14ac:dyDescent="0.3">
      <c r="A81" s="5" t="s">
        <v>79</v>
      </c>
      <c r="B81" s="66">
        <v>839</v>
      </c>
    </row>
    <row r="82" spans="1:2" ht="14.4" x14ac:dyDescent="0.3">
      <c r="A82" s="5" t="s">
        <v>80</v>
      </c>
      <c r="B82" s="66">
        <v>418</v>
      </c>
    </row>
    <row r="83" spans="1:2" ht="14.4" x14ac:dyDescent="0.3">
      <c r="A83" s="5" t="s">
        <v>81</v>
      </c>
      <c r="B83" s="66">
        <v>418</v>
      </c>
    </row>
    <row r="84" spans="1:2" ht="14.4" x14ac:dyDescent="0.3">
      <c r="A84" s="5" t="s">
        <v>82</v>
      </c>
      <c r="B84" s="66">
        <v>258</v>
      </c>
    </row>
    <row r="85" spans="1:2" ht="14.4" x14ac:dyDescent="0.3">
      <c r="A85" s="5" t="s">
        <v>83</v>
      </c>
      <c r="B85" s="66">
        <v>274</v>
      </c>
    </row>
    <row r="86" spans="1:2" ht="14.4" x14ac:dyDescent="0.3">
      <c r="A86" s="5" t="s">
        <v>84</v>
      </c>
      <c r="B86" s="66">
        <v>213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125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679</v>
      </c>
    </row>
    <row r="92" spans="1:2" ht="14.4" x14ac:dyDescent="0.3">
      <c r="A92" s="5" t="s">
        <v>90</v>
      </c>
      <c r="B92" s="66">
        <v>348</v>
      </c>
    </row>
    <row r="93" spans="1:2" ht="14.4" x14ac:dyDescent="0.3">
      <c r="A93" s="5" t="s">
        <v>91</v>
      </c>
      <c r="B93" s="66">
        <v>3836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76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707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457</v>
      </c>
    </row>
    <row r="100" spans="1:2" ht="14.4" x14ac:dyDescent="0.3">
      <c r="A100" s="5" t="s">
        <v>98</v>
      </c>
      <c r="B100" s="66">
        <v>160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54795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66">
        <v>931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53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70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121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556</v>
      </c>
    </row>
    <row r="12" spans="1:4" ht="14.4" x14ac:dyDescent="0.3">
      <c r="A12" s="5" t="s">
        <v>10</v>
      </c>
      <c r="B12" s="66">
        <v>1407</v>
      </c>
    </row>
    <row r="13" spans="1:4" ht="14.4" x14ac:dyDescent="0.3">
      <c r="A13" s="5" t="s">
        <v>11</v>
      </c>
      <c r="B13" s="66">
        <v>490</v>
      </c>
    </row>
    <row r="14" spans="1:4" ht="14.4" x14ac:dyDescent="0.3">
      <c r="A14" s="5" t="s">
        <v>12</v>
      </c>
      <c r="B14" s="66">
        <v>1009</v>
      </c>
    </row>
    <row r="15" spans="1:4" ht="14.4" x14ac:dyDescent="0.3">
      <c r="A15" s="5" t="s">
        <v>13</v>
      </c>
      <c r="B15" s="66">
        <v>575</v>
      </c>
    </row>
    <row r="16" spans="1:4" ht="14.4" x14ac:dyDescent="0.3">
      <c r="A16" s="5" t="s">
        <v>14</v>
      </c>
      <c r="B16" s="66">
        <v>44</v>
      </c>
    </row>
    <row r="17" spans="1:2" ht="14.4" x14ac:dyDescent="0.3">
      <c r="A17" s="5" t="s">
        <v>15</v>
      </c>
      <c r="B17" s="66">
        <v>295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923</v>
      </c>
    </row>
    <row r="20" spans="1:2" ht="14.4" x14ac:dyDescent="0.3">
      <c r="A20" s="5" t="s">
        <v>18</v>
      </c>
      <c r="B20" s="66">
        <v>207</v>
      </c>
    </row>
    <row r="21" spans="1:2" ht="14.4" x14ac:dyDescent="0.3">
      <c r="A21" s="5" t="s">
        <v>19</v>
      </c>
      <c r="B21" s="66">
        <v>139</v>
      </c>
    </row>
    <row r="22" spans="1:2" ht="14.4" x14ac:dyDescent="0.3">
      <c r="A22" s="5" t="s">
        <v>20</v>
      </c>
      <c r="B22" s="66">
        <v>97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849</v>
      </c>
    </row>
    <row r="25" spans="1:2" ht="14.4" x14ac:dyDescent="0.3">
      <c r="A25" s="5" t="s">
        <v>23</v>
      </c>
      <c r="B25" s="66">
        <v>337</v>
      </c>
    </row>
    <row r="26" spans="1:2" ht="14.4" x14ac:dyDescent="0.3">
      <c r="A26" s="5" t="s">
        <v>24</v>
      </c>
      <c r="B26" s="66">
        <v>541</v>
      </c>
    </row>
    <row r="27" spans="1:2" ht="14.4" x14ac:dyDescent="0.3">
      <c r="A27" s="7" t="s">
        <v>25</v>
      </c>
      <c r="B27" s="66">
        <v>3070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993</v>
      </c>
    </row>
    <row r="31" spans="1:2" ht="14.4" x14ac:dyDescent="0.3">
      <c r="A31" s="5" t="s">
        <v>29</v>
      </c>
      <c r="B31" s="66">
        <v>165</v>
      </c>
    </row>
    <row r="32" spans="1:2" ht="14.4" x14ac:dyDescent="0.3">
      <c r="A32" s="5" t="s">
        <v>30</v>
      </c>
      <c r="B32" s="66">
        <v>319</v>
      </c>
    </row>
    <row r="33" spans="1:2" ht="14.4" x14ac:dyDescent="0.3">
      <c r="A33" s="5" t="s">
        <v>31</v>
      </c>
      <c r="B33" s="66">
        <v>1787</v>
      </c>
    </row>
    <row r="34" spans="1:2" ht="14.4" x14ac:dyDescent="0.3">
      <c r="A34" s="5" t="s">
        <v>32</v>
      </c>
      <c r="B34" s="66">
        <v>469</v>
      </c>
    </row>
    <row r="35" spans="1:2" ht="14.4" x14ac:dyDescent="0.3">
      <c r="A35" s="5" t="s">
        <v>33</v>
      </c>
      <c r="B35" s="66">
        <v>2050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1729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3859</v>
      </c>
    </row>
    <row r="43" spans="1:2" ht="14.4" x14ac:dyDescent="0.3">
      <c r="A43" s="5" t="s">
        <v>41</v>
      </c>
      <c r="B43" s="66">
        <v>431</v>
      </c>
    </row>
    <row r="44" spans="1:2" ht="14.4" x14ac:dyDescent="0.3">
      <c r="A44" s="5" t="s">
        <v>42</v>
      </c>
      <c r="B44" s="66">
        <v>756</v>
      </c>
    </row>
    <row r="45" spans="1:2" ht="14.4" x14ac:dyDescent="0.3">
      <c r="A45" s="5" t="s">
        <v>43</v>
      </c>
      <c r="B45" s="66">
        <v>289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356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995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362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399</v>
      </c>
    </row>
    <row r="57" spans="1:2" ht="14.4" x14ac:dyDescent="0.3">
      <c r="A57" s="5" t="s">
        <v>55</v>
      </c>
      <c r="B57" s="66">
        <v>153</v>
      </c>
    </row>
    <row r="58" spans="1:2" ht="14.4" x14ac:dyDescent="0.3">
      <c r="A58" s="5" t="s">
        <v>56</v>
      </c>
      <c r="B58" s="66">
        <v>112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6986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112</v>
      </c>
    </row>
    <row r="64" spans="1:2" ht="14.4" x14ac:dyDescent="0.3">
      <c r="A64" s="5" t="s">
        <v>62</v>
      </c>
      <c r="B64" s="66">
        <v>379</v>
      </c>
    </row>
    <row r="65" spans="1:2" ht="14.4" x14ac:dyDescent="0.3">
      <c r="A65" s="5" t="s">
        <v>63</v>
      </c>
      <c r="B65" s="66">
        <v>610</v>
      </c>
    </row>
    <row r="66" spans="1:2" ht="14.4" x14ac:dyDescent="0.3">
      <c r="A66" s="7" t="s">
        <v>64</v>
      </c>
      <c r="B66" s="66">
        <v>1248</v>
      </c>
    </row>
    <row r="67" spans="1:2" ht="14.4" x14ac:dyDescent="0.3">
      <c r="A67" s="5" t="s">
        <v>65</v>
      </c>
      <c r="B67" s="66">
        <v>124</v>
      </c>
    </row>
    <row r="68" spans="1:2" ht="14.4" x14ac:dyDescent="0.3">
      <c r="A68" s="5" t="s">
        <v>66</v>
      </c>
      <c r="B68" s="66">
        <v>1104</v>
      </c>
    </row>
    <row r="69" spans="1:2" ht="14.4" x14ac:dyDescent="0.3">
      <c r="A69" s="5" t="s">
        <v>67</v>
      </c>
      <c r="B69" s="66">
        <v>462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214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218</v>
      </c>
    </row>
    <row r="75" spans="1:2" ht="14.4" x14ac:dyDescent="0.3">
      <c r="A75" s="5" t="s">
        <v>73</v>
      </c>
      <c r="B75" s="66">
        <v>1250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728</v>
      </c>
    </row>
    <row r="78" spans="1:2" ht="14.4" x14ac:dyDescent="0.3">
      <c r="A78" s="5" t="s">
        <v>76</v>
      </c>
      <c r="B78" s="66">
        <v>449</v>
      </c>
    </row>
    <row r="79" spans="1:2" ht="14.4" x14ac:dyDescent="0.3">
      <c r="A79" s="5" t="s">
        <v>77</v>
      </c>
      <c r="B79" s="66">
        <v>1276</v>
      </c>
    </row>
    <row r="80" spans="1:2" ht="14.4" x14ac:dyDescent="0.3">
      <c r="A80" s="5" t="s">
        <v>78</v>
      </c>
      <c r="B80" s="66">
        <v>503</v>
      </c>
    </row>
    <row r="81" spans="1:2" ht="14.4" x14ac:dyDescent="0.3">
      <c r="A81" s="5" t="s">
        <v>79</v>
      </c>
      <c r="B81" s="66">
        <v>953</v>
      </c>
    </row>
    <row r="82" spans="1:2" ht="14.4" x14ac:dyDescent="0.3">
      <c r="A82" s="5" t="s">
        <v>80</v>
      </c>
      <c r="B82" s="66">
        <v>465</v>
      </c>
    </row>
    <row r="83" spans="1:2" ht="14.4" x14ac:dyDescent="0.3">
      <c r="A83" s="5" t="s">
        <v>81</v>
      </c>
      <c r="B83" s="66">
        <v>394</v>
      </c>
    </row>
    <row r="84" spans="1:2" ht="14.4" x14ac:dyDescent="0.3">
      <c r="A84" s="5" t="s">
        <v>82</v>
      </c>
      <c r="B84" s="66">
        <v>287</v>
      </c>
    </row>
    <row r="85" spans="1:2" ht="14.4" x14ac:dyDescent="0.3">
      <c r="A85" s="5" t="s">
        <v>83</v>
      </c>
      <c r="B85" s="66">
        <v>319</v>
      </c>
    </row>
    <row r="86" spans="1:2" ht="14.4" x14ac:dyDescent="0.3">
      <c r="A86" s="5" t="s">
        <v>84</v>
      </c>
      <c r="B86" s="66">
        <v>198</v>
      </c>
    </row>
    <row r="87" spans="1:2" ht="14.4" x14ac:dyDescent="0.3">
      <c r="A87" s="5" t="s">
        <v>85</v>
      </c>
      <c r="B87" s="66">
        <v>355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770</v>
      </c>
    </row>
    <row r="92" spans="1:2" ht="14.4" x14ac:dyDescent="0.3">
      <c r="A92" s="5" t="s">
        <v>90</v>
      </c>
      <c r="B92" s="66">
        <v>437</v>
      </c>
    </row>
    <row r="93" spans="1:2" ht="14.4" x14ac:dyDescent="0.3">
      <c r="A93" s="5" t="s">
        <v>91</v>
      </c>
      <c r="B93" s="66">
        <v>4033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812</v>
      </c>
    </row>
    <row r="98" spans="1:2" ht="14.4" x14ac:dyDescent="0.3">
      <c r="A98" s="5" t="s">
        <v>96</v>
      </c>
      <c r="B98" s="66">
        <v>333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58307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117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76</v>
      </c>
    </row>
    <row r="10" spans="1:4" ht="14.4" x14ac:dyDescent="0.3">
      <c r="A10" s="5" t="s">
        <v>8</v>
      </c>
      <c r="B10" s="66">
        <v>120</v>
      </c>
    </row>
    <row r="11" spans="1:4" ht="14.4" x14ac:dyDescent="0.3">
      <c r="A11" s="5" t="s">
        <v>9</v>
      </c>
      <c r="B11" s="66">
        <v>409</v>
      </c>
    </row>
    <row r="12" spans="1:4" ht="14.4" x14ac:dyDescent="0.3">
      <c r="A12" s="5" t="s">
        <v>10</v>
      </c>
      <c r="B12" s="66">
        <v>1032</v>
      </c>
    </row>
    <row r="13" spans="1:4" ht="14.4" x14ac:dyDescent="0.3">
      <c r="A13" s="5" t="s">
        <v>11</v>
      </c>
      <c r="B13" s="66">
        <v>342</v>
      </c>
    </row>
    <row r="14" spans="1:4" ht="14.4" x14ac:dyDescent="0.3">
      <c r="A14" s="5" t="s">
        <v>12</v>
      </c>
      <c r="B14" s="66">
        <v>749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209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614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441</v>
      </c>
    </row>
    <row r="25" spans="1:2" ht="14.4" x14ac:dyDescent="0.3">
      <c r="A25" s="5" t="s">
        <v>23</v>
      </c>
      <c r="B25" s="66">
        <v>236</v>
      </c>
    </row>
    <row r="26" spans="1:2" ht="14.4" x14ac:dyDescent="0.3">
      <c r="A26" s="5" t="s">
        <v>24</v>
      </c>
      <c r="B26" s="66">
        <v>440</v>
      </c>
    </row>
    <row r="27" spans="1:2" ht="14.4" x14ac:dyDescent="0.3">
      <c r="A27" s="7" t="s">
        <v>25</v>
      </c>
      <c r="B27" s="66">
        <v>1883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587</v>
      </c>
    </row>
    <row r="31" spans="1:2" ht="14.4" x14ac:dyDescent="0.3">
      <c r="A31" s="5" t="s">
        <v>29</v>
      </c>
      <c r="B31" s="66">
        <v>107</v>
      </c>
    </row>
    <row r="32" spans="1:2" ht="14.4" x14ac:dyDescent="0.3">
      <c r="A32" s="5" t="s">
        <v>30</v>
      </c>
      <c r="B32" s="66">
        <v>189</v>
      </c>
    </row>
    <row r="33" spans="1:2" ht="14.4" x14ac:dyDescent="0.3">
      <c r="A33" s="5" t="s">
        <v>31</v>
      </c>
      <c r="B33" s="66">
        <v>1170</v>
      </c>
    </row>
    <row r="34" spans="1:2" ht="14.4" x14ac:dyDescent="0.3">
      <c r="A34" s="5" t="s">
        <v>32</v>
      </c>
      <c r="B34" s="66">
        <v>243</v>
      </c>
    </row>
    <row r="35" spans="1:2" ht="14.4" x14ac:dyDescent="0.3">
      <c r="A35" s="5" t="s">
        <v>33</v>
      </c>
      <c r="B35" s="66">
        <v>1358</v>
      </c>
    </row>
    <row r="36" spans="1:2" ht="14.4" x14ac:dyDescent="0.3">
      <c r="A36" s="5" t="s">
        <v>34</v>
      </c>
      <c r="B36" s="66">
        <v>202</v>
      </c>
    </row>
    <row r="37" spans="1:2" ht="14.4" x14ac:dyDescent="0.3">
      <c r="A37" s="5" t="s">
        <v>35</v>
      </c>
      <c r="B37" s="66">
        <v>1048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200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2579</v>
      </c>
    </row>
    <row r="43" spans="1:2" ht="14.4" x14ac:dyDescent="0.3">
      <c r="A43" s="5" t="s">
        <v>41</v>
      </c>
      <c r="B43" s="66">
        <v>271</v>
      </c>
    </row>
    <row r="44" spans="1:2" ht="14.4" x14ac:dyDescent="0.3">
      <c r="A44" s="5" t="s">
        <v>42</v>
      </c>
      <c r="B44" s="66">
        <v>504</v>
      </c>
    </row>
    <row r="45" spans="1:2" ht="14.4" x14ac:dyDescent="0.3">
      <c r="A45" s="5" t="s">
        <v>43</v>
      </c>
      <c r="B45" s="66">
        <v>210</v>
      </c>
    </row>
    <row r="46" spans="1:2" ht="14.4" x14ac:dyDescent="0.3">
      <c r="A46" s="5" t="s">
        <v>44</v>
      </c>
      <c r="B46" s="66">
        <v>305</v>
      </c>
    </row>
    <row r="47" spans="1:2" ht="14.4" x14ac:dyDescent="0.3">
      <c r="A47" s="5" t="s">
        <v>45</v>
      </c>
      <c r="B47" s="66">
        <v>80</v>
      </c>
    </row>
    <row r="48" spans="1:2" ht="14.4" x14ac:dyDescent="0.3">
      <c r="A48" s="5" t="s">
        <v>46</v>
      </c>
      <c r="B48" s="66">
        <v>238</v>
      </c>
    </row>
    <row r="49" spans="1:2" ht="14.4" x14ac:dyDescent="0.3">
      <c r="A49" s="5" t="s">
        <v>47</v>
      </c>
      <c r="B49" s="66">
        <v>9</v>
      </c>
    </row>
    <row r="50" spans="1:2" ht="14.4" x14ac:dyDescent="0.3">
      <c r="A50" s="5" t="s">
        <v>48</v>
      </c>
      <c r="B50" s="66">
        <v>508</v>
      </c>
    </row>
    <row r="51" spans="1:2" ht="14.4" x14ac:dyDescent="0.3">
      <c r="A51" s="5" t="s">
        <v>49</v>
      </c>
      <c r="B51" s="66">
        <v>104</v>
      </c>
    </row>
    <row r="52" spans="1:2" ht="14.4" x14ac:dyDescent="0.3">
      <c r="A52" s="5" t="s">
        <v>50</v>
      </c>
      <c r="B52" s="66">
        <v>588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239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103</v>
      </c>
    </row>
    <row r="58" spans="1:2" ht="14.4" x14ac:dyDescent="0.3">
      <c r="A58" s="5" t="s">
        <v>56</v>
      </c>
      <c r="B58" s="66">
        <v>62</v>
      </c>
    </row>
    <row r="59" spans="1:2" ht="14.4" x14ac:dyDescent="0.3">
      <c r="A59" s="5" t="s">
        <v>57</v>
      </c>
      <c r="B59" s="66">
        <v>80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4571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250</v>
      </c>
    </row>
    <row r="65" spans="1:2" ht="14.4" x14ac:dyDescent="0.3">
      <c r="A65" s="5" t="s">
        <v>63</v>
      </c>
      <c r="B65" s="66">
        <v>425</v>
      </c>
    </row>
    <row r="66" spans="1:2" ht="14.4" x14ac:dyDescent="0.3">
      <c r="A66" s="7" t="s">
        <v>64</v>
      </c>
      <c r="B66" s="66">
        <v>796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691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29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818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429</v>
      </c>
    </row>
    <row r="78" spans="1:2" ht="14.4" x14ac:dyDescent="0.3">
      <c r="A78" s="5" t="s">
        <v>76</v>
      </c>
      <c r="B78" s="66">
        <v>279</v>
      </c>
    </row>
    <row r="79" spans="1:2" ht="14.4" x14ac:dyDescent="0.3">
      <c r="A79" s="5" t="s">
        <v>77</v>
      </c>
      <c r="B79" s="66">
        <v>697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643</v>
      </c>
    </row>
    <row r="82" spans="1:2" ht="14.4" x14ac:dyDescent="0.3">
      <c r="A82" s="5" t="s">
        <v>80</v>
      </c>
      <c r="B82" s="66">
        <v>338</v>
      </c>
    </row>
    <row r="83" spans="1:2" ht="14.4" x14ac:dyDescent="0.3">
      <c r="A83" s="5" t="s">
        <v>81</v>
      </c>
      <c r="B83" s="66">
        <v>280</v>
      </c>
    </row>
    <row r="84" spans="1:2" ht="14.4" x14ac:dyDescent="0.3">
      <c r="A84" s="5" t="s">
        <v>82</v>
      </c>
      <c r="B84" s="66">
        <v>177</v>
      </c>
    </row>
    <row r="85" spans="1:2" ht="14.4" x14ac:dyDescent="0.3">
      <c r="A85" s="5" t="s">
        <v>83</v>
      </c>
      <c r="B85" s="66">
        <v>184</v>
      </c>
    </row>
    <row r="86" spans="1:2" ht="14.4" x14ac:dyDescent="0.3">
      <c r="A86" s="5" t="s">
        <v>84</v>
      </c>
      <c r="B86" s="66">
        <v>146</v>
      </c>
    </row>
    <row r="87" spans="1:2" ht="14.4" x14ac:dyDescent="0.3">
      <c r="A87" s="5" t="s">
        <v>85</v>
      </c>
      <c r="B87" s="66">
        <v>261</v>
      </c>
    </row>
    <row r="88" spans="1:2" ht="14.4" x14ac:dyDescent="0.3">
      <c r="A88" s="5" t="s">
        <v>86</v>
      </c>
      <c r="B88" s="66">
        <v>61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543</v>
      </c>
    </row>
    <row r="92" spans="1:2" ht="14.4" x14ac:dyDescent="0.3">
      <c r="A92" s="5" t="s">
        <v>90</v>
      </c>
      <c r="B92" s="66">
        <v>227</v>
      </c>
    </row>
    <row r="93" spans="1:2" ht="14.4" x14ac:dyDescent="0.3">
      <c r="A93" s="5" t="s">
        <v>91</v>
      </c>
      <c r="B93" s="66">
        <v>3004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34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477</v>
      </c>
    </row>
    <row r="98" spans="1:2" ht="14.4" x14ac:dyDescent="0.3">
      <c r="A98" s="5" t="s">
        <v>96</v>
      </c>
      <c r="B98" s="66">
        <v>253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38354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66">
        <v>698</v>
      </c>
    </row>
    <row r="3" spans="1:4" ht="14.4" x14ac:dyDescent="0.3">
      <c r="A3" s="5" t="s">
        <v>1</v>
      </c>
      <c r="B3" s="66">
        <v>133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184</v>
      </c>
    </row>
    <row r="9" spans="1:4" ht="14.4" x14ac:dyDescent="0.3">
      <c r="A9" s="5" t="s">
        <v>7</v>
      </c>
      <c r="B9" s="66">
        <v>103</v>
      </c>
    </row>
    <row r="10" spans="1:4" ht="14.4" x14ac:dyDescent="0.3">
      <c r="A10" s="5" t="s">
        <v>8</v>
      </c>
      <c r="B10" s="66">
        <v>156</v>
      </c>
    </row>
    <row r="11" spans="1:4" ht="14.4" x14ac:dyDescent="0.3">
      <c r="A11" s="5" t="s">
        <v>9</v>
      </c>
      <c r="B11" s="66">
        <v>431</v>
      </c>
    </row>
    <row r="12" spans="1:4" ht="14.4" x14ac:dyDescent="0.3">
      <c r="A12" s="5" t="s">
        <v>10</v>
      </c>
      <c r="B12" s="66">
        <v>1150</v>
      </c>
    </row>
    <row r="13" spans="1:4" ht="14.4" x14ac:dyDescent="0.3">
      <c r="A13" s="5" t="s">
        <v>11</v>
      </c>
      <c r="B13" s="66">
        <v>368</v>
      </c>
    </row>
    <row r="14" spans="1:4" ht="14.4" x14ac:dyDescent="0.3">
      <c r="A14" s="5" t="s">
        <v>12</v>
      </c>
      <c r="B14" s="66">
        <v>929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234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656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104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560</v>
      </c>
    </row>
    <row r="25" spans="1:2" ht="14.4" x14ac:dyDescent="0.3">
      <c r="A25" s="5" t="s">
        <v>23</v>
      </c>
      <c r="B25" s="66">
        <v>240</v>
      </c>
    </row>
    <row r="26" spans="1:2" ht="14.4" x14ac:dyDescent="0.3">
      <c r="A26" s="5" t="s">
        <v>24</v>
      </c>
      <c r="B26" s="66">
        <v>471</v>
      </c>
    </row>
    <row r="27" spans="1:2" ht="14.4" x14ac:dyDescent="0.3">
      <c r="A27" s="7" t="s">
        <v>25</v>
      </c>
      <c r="B27" s="66">
        <v>2061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70</v>
      </c>
    </row>
    <row r="30" spans="1:2" ht="14.4" x14ac:dyDescent="0.3">
      <c r="A30" s="5" t="s">
        <v>28</v>
      </c>
      <c r="B30" s="66">
        <v>634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186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1598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1299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194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2652</v>
      </c>
    </row>
    <row r="43" spans="1:2" ht="14.4" x14ac:dyDescent="0.3">
      <c r="A43" s="5" t="s">
        <v>41</v>
      </c>
      <c r="B43" s="66">
        <v>298</v>
      </c>
    </row>
    <row r="44" spans="1:2" ht="14.4" x14ac:dyDescent="0.3">
      <c r="A44" s="5" t="s">
        <v>42</v>
      </c>
      <c r="B44" s="66">
        <v>539</v>
      </c>
    </row>
    <row r="45" spans="1:2" ht="14.4" x14ac:dyDescent="0.3">
      <c r="A45" s="5" t="s">
        <v>43</v>
      </c>
      <c r="B45" s="66">
        <v>220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594</v>
      </c>
    </row>
    <row r="51" spans="1:2" ht="14.4" x14ac:dyDescent="0.3">
      <c r="A51" s="5" t="s">
        <v>49</v>
      </c>
      <c r="B51" s="66">
        <v>142</v>
      </c>
    </row>
    <row r="52" spans="1:2" ht="14.4" x14ac:dyDescent="0.3">
      <c r="A52" s="5" t="s">
        <v>50</v>
      </c>
      <c r="B52" s="66">
        <v>695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236</v>
      </c>
    </row>
    <row r="55" spans="1:2" ht="14.4" x14ac:dyDescent="0.3">
      <c r="A55" s="5" t="s">
        <v>53</v>
      </c>
      <c r="B55" s="66">
        <v>238</v>
      </c>
    </row>
    <row r="56" spans="1:2" ht="14.4" x14ac:dyDescent="0.3">
      <c r="A56" s="5" t="s">
        <v>54</v>
      </c>
      <c r="B56" s="66">
        <v>319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100</v>
      </c>
    </row>
    <row r="60" spans="1:2" ht="14.4" x14ac:dyDescent="0.3">
      <c r="A60" s="5" t="s">
        <v>58</v>
      </c>
      <c r="B60" s="66">
        <v>198</v>
      </c>
    </row>
    <row r="61" spans="1:2" ht="14.4" x14ac:dyDescent="0.3">
      <c r="A61" s="5" t="s">
        <v>59</v>
      </c>
      <c r="B61" s="66">
        <v>5371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240</v>
      </c>
    </row>
    <row r="65" spans="1:2" ht="14.4" x14ac:dyDescent="0.3">
      <c r="A65" s="5" t="s">
        <v>63</v>
      </c>
      <c r="B65" s="66">
        <v>416</v>
      </c>
    </row>
    <row r="66" spans="1:2" ht="14.4" x14ac:dyDescent="0.3">
      <c r="A66" s="7" t="s">
        <v>64</v>
      </c>
      <c r="B66" s="66">
        <v>844</v>
      </c>
    </row>
    <row r="67" spans="1:2" ht="14.4" x14ac:dyDescent="0.3">
      <c r="A67" s="5" t="s">
        <v>65</v>
      </c>
      <c r="B67" s="66">
        <v>102</v>
      </c>
    </row>
    <row r="68" spans="1:2" ht="14.4" x14ac:dyDescent="0.3">
      <c r="A68" s="5" t="s">
        <v>66</v>
      </c>
      <c r="B68" s="66">
        <v>853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28</v>
      </c>
    </row>
    <row r="71" spans="1:2" ht="14.4" x14ac:dyDescent="0.3">
      <c r="A71" s="5" t="s">
        <v>69</v>
      </c>
      <c r="B71" s="66">
        <v>160</v>
      </c>
    </row>
    <row r="72" spans="1:2" ht="14.4" x14ac:dyDescent="0.3">
      <c r="A72" s="5" t="s">
        <v>70</v>
      </c>
      <c r="B72" s="66">
        <v>207</v>
      </c>
    </row>
    <row r="73" spans="1:2" ht="14.4" x14ac:dyDescent="0.3">
      <c r="A73" s="5" t="s">
        <v>71</v>
      </c>
      <c r="B73" s="66">
        <v>35</v>
      </c>
    </row>
    <row r="74" spans="1:2" ht="14.4" x14ac:dyDescent="0.3">
      <c r="A74" s="5" t="s">
        <v>72</v>
      </c>
      <c r="B74" s="66">
        <v>140</v>
      </c>
    </row>
    <row r="75" spans="1:2" ht="14.4" x14ac:dyDescent="0.3">
      <c r="A75" s="5" t="s">
        <v>73</v>
      </c>
      <c r="B75" s="66">
        <v>843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529</v>
      </c>
    </row>
    <row r="78" spans="1:2" ht="14.4" x14ac:dyDescent="0.3">
      <c r="A78" s="5" t="s">
        <v>76</v>
      </c>
      <c r="B78" s="66">
        <v>296</v>
      </c>
    </row>
    <row r="79" spans="1:2" ht="14.4" x14ac:dyDescent="0.3">
      <c r="A79" s="5" t="s">
        <v>77</v>
      </c>
      <c r="B79" s="66">
        <v>768</v>
      </c>
    </row>
    <row r="80" spans="1:2" ht="14.4" x14ac:dyDescent="0.3">
      <c r="A80" s="5" t="s">
        <v>78</v>
      </c>
      <c r="B80" s="66">
        <v>408</v>
      </c>
    </row>
    <row r="81" spans="1:2" ht="14.4" x14ac:dyDescent="0.3">
      <c r="A81" s="5" t="s">
        <v>79</v>
      </c>
      <c r="B81" s="66">
        <v>720</v>
      </c>
    </row>
    <row r="82" spans="1:2" ht="14.4" x14ac:dyDescent="0.3">
      <c r="A82" s="5" t="s">
        <v>80</v>
      </c>
      <c r="B82" s="66">
        <v>326</v>
      </c>
    </row>
    <row r="83" spans="1:2" ht="14.4" x14ac:dyDescent="0.3">
      <c r="A83" s="5" t="s">
        <v>81</v>
      </c>
      <c r="B83" s="66">
        <v>228</v>
      </c>
    </row>
    <row r="84" spans="1:2" ht="14.4" x14ac:dyDescent="0.3">
      <c r="A84" s="5" t="s">
        <v>82</v>
      </c>
      <c r="B84" s="66">
        <v>188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103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586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3286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48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467</v>
      </c>
    </row>
    <row r="98" spans="1:2" ht="14.4" x14ac:dyDescent="0.3">
      <c r="A98" s="5" t="s">
        <v>96</v>
      </c>
      <c r="B98" s="66">
        <v>239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42727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66">
        <v>613</v>
      </c>
    </row>
    <row r="3" spans="1:4" ht="14.4" x14ac:dyDescent="0.3">
      <c r="A3" s="5" t="s">
        <v>1</v>
      </c>
      <c r="B3" s="66">
        <v>121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130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180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382</v>
      </c>
    </row>
    <row r="12" spans="1:4" ht="14.4" x14ac:dyDescent="0.3">
      <c r="A12" s="5" t="s">
        <v>10</v>
      </c>
      <c r="B12" s="66">
        <v>948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782</v>
      </c>
    </row>
    <row r="15" spans="1:4" ht="14.4" x14ac:dyDescent="0.3">
      <c r="A15" s="5" t="s">
        <v>13</v>
      </c>
      <c r="B15" s="66">
        <v>343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197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604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232</v>
      </c>
    </row>
    <row r="26" spans="1:2" ht="14.4" x14ac:dyDescent="0.3">
      <c r="A26" s="5" t="s">
        <v>24</v>
      </c>
      <c r="B26" s="66">
        <v>383</v>
      </c>
    </row>
    <row r="27" spans="1:2" ht="14.4" x14ac:dyDescent="0.3">
      <c r="A27" s="7" t="s">
        <v>25</v>
      </c>
      <c r="B27" s="66">
        <v>1864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63</v>
      </c>
    </row>
    <row r="30" spans="1:2" ht="14.4" x14ac:dyDescent="0.3">
      <c r="A30" s="5" t="s">
        <v>28</v>
      </c>
      <c r="B30" s="66">
        <v>633</v>
      </c>
    </row>
    <row r="31" spans="1:2" ht="14.4" x14ac:dyDescent="0.3">
      <c r="A31" s="5" t="s">
        <v>29</v>
      </c>
      <c r="B31" s="66">
        <v>105</v>
      </c>
    </row>
    <row r="32" spans="1:2" ht="14.4" x14ac:dyDescent="0.3">
      <c r="A32" s="5" t="s">
        <v>30</v>
      </c>
      <c r="B32" s="66">
        <v>206</v>
      </c>
    </row>
    <row r="33" spans="1:2" ht="14.4" x14ac:dyDescent="0.3">
      <c r="A33" s="5" t="s">
        <v>31</v>
      </c>
      <c r="B33" s="66">
        <v>1230</v>
      </c>
    </row>
    <row r="34" spans="1:2" ht="14.4" x14ac:dyDescent="0.3">
      <c r="A34" s="5" t="s">
        <v>32</v>
      </c>
      <c r="B34" s="66">
        <v>227</v>
      </c>
    </row>
    <row r="35" spans="1:2" ht="14.4" x14ac:dyDescent="0.3">
      <c r="A35" s="5" t="s">
        <v>33</v>
      </c>
      <c r="B35" s="66">
        <v>1419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1159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73</v>
      </c>
    </row>
    <row r="42" spans="1:2" ht="14.4" x14ac:dyDescent="0.3">
      <c r="A42" s="5" t="s">
        <v>40</v>
      </c>
      <c r="B42" s="66">
        <v>2392</v>
      </c>
    </row>
    <row r="43" spans="1:2" ht="14.4" x14ac:dyDescent="0.3">
      <c r="A43" s="5" t="s">
        <v>41</v>
      </c>
      <c r="B43" s="66">
        <v>246</v>
      </c>
    </row>
    <row r="44" spans="1:2" ht="14.4" x14ac:dyDescent="0.3">
      <c r="A44" s="5" t="s">
        <v>42</v>
      </c>
      <c r="B44" s="66">
        <v>499</v>
      </c>
    </row>
    <row r="45" spans="1:2" ht="14.4" x14ac:dyDescent="0.3">
      <c r="A45" s="5" t="s">
        <v>43</v>
      </c>
      <c r="B45" s="66">
        <v>205</v>
      </c>
    </row>
    <row r="46" spans="1:2" ht="14.4" x14ac:dyDescent="0.3">
      <c r="A46" s="5" t="s">
        <v>44</v>
      </c>
      <c r="B46" s="66">
        <v>270</v>
      </c>
    </row>
    <row r="47" spans="1:2" ht="14.4" x14ac:dyDescent="0.3">
      <c r="A47" s="5" t="s">
        <v>45</v>
      </c>
      <c r="B47" s="66">
        <v>87</v>
      </c>
    </row>
    <row r="48" spans="1:2" ht="14.4" x14ac:dyDescent="0.3">
      <c r="A48" s="5" t="s">
        <v>46</v>
      </c>
      <c r="B48" s="66">
        <v>249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471</v>
      </c>
    </row>
    <row r="51" spans="1:2" ht="14.4" x14ac:dyDescent="0.3">
      <c r="A51" s="5" t="s">
        <v>49</v>
      </c>
      <c r="B51" s="66">
        <v>100</v>
      </c>
    </row>
    <row r="52" spans="1:2" ht="14.4" x14ac:dyDescent="0.3">
      <c r="A52" s="5" t="s">
        <v>50</v>
      </c>
      <c r="B52" s="66">
        <v>705</v>
      </c>
    </row>
    <row r="53" spans="1:2" ht="14.4" x14ac:dyDescent="0.3">
      <c r="A53" s="5" t="s">
        <v>51</v>
      </c>
      <c r="B53" s="66">
        <v>19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263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137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91</v>
      </c>
    </row>
    <row r="60" spans="1:2" ht="14.4" x14ac:dyDescent="0.3">
      <c r="A60" s="5" t="s">
        <v>58</v>
      </c>
      <c r="B60" s="66">
        <v>189</v>
      </c>
    </row>
    <row r="61" spans="1:2" ht="14.4" x14ac:dyDescent="0.3">
      <c r="A61" s="5" t="s">
        <v>59</v>
      </c>
      <c r="B61" s="66">
        <v>4935</v>
      </c>
    </row>
    <row r="62" spans="1:2" ht="14.4" x14ac:dyDescent="0.3">
      <c r="A62" s="5" t="s">
        <v>60</v>
      </c>
      <c r="B62" s="66">
        <v>40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243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748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775</v>
      </c>
    </row>
    <row r="69" spans="1:2" ht="14.4" x14ac:dyDescent="0.3">
      <c r="A69" s="5" t="s">
        <v>67</v>
      </c>
      <c r="B69" s="66">
        <v>286</v>
      </c>
    </row>
    <row r="70" spans="1:2" ht="14.4" x14ac:dyDescent="0.3">
      <c r="A70" s="5" t="s">
        <v>68</v>
      </c>
      <c r="B70" s="66">
        <v>45</v>
      </c>
    </row>
    <row r="71" spans="1:2" ht="14.4" x14ac:dyDescent="0.3">
      <c r="A71" s="5" t="s">
        <v>69</v>
      </c>
      <c r="B71" s="66">
        <v>145</v>
      </c>
    </row>
    <row r="72" spans="1:2" ht="14.4" x14ac:dyDescent="0.3">
      <c r="A72" s="5" t="s">
        <v>70</v>
      </c>
      <c r="B72" s="66">
        <v>169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136</v>
      </c>
    </row>
    <row r="75" spans="1:2" ht="14.4" x14ac:dyDescent="0.3">
      <c r="A75" s="5" t="s">
        <v>73</v>
      </c>
      <c r="B75" s="66">
        <v>781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679</v>
      </c>
    </row>
    <row r="80" spans="1:2" ht="14.4" x14ac:dyDescent="0.3">
      <c r="A80" s="5" t="s">
        <v>78</v>
      </c>
      <c r="B80" s="66">
        <v>341</v>
      </c>
    </row>
    <row r="81" spans="1:2" ht="14.4" x14ac:dyDescent="0.3">
      <c r="A81" s="5" t="s">
        <v>79</v>
      </c>
      <c r="B81" s="66">
        <v>659</v>
      </c>
    </row>
    <row r="82" spans="1:2" ht="14.4" x14ac:dyDescent="0.3">
      <c r="A82" s="5" t="s">
        <v>80</v>
      </c>
      <c r="B82" s="66">
        <v>264</v>
      </c>
    </row>
    <row r="83" spans="1:2" ht="14.4" x14ac:dyDescent="0.3">
      <c r="A83" s="5" t="s">
        <v>81</v>
      </c>
      <c r="B83" s="66">
        <v>274</v>
      </c>
    </row>
    <row r="84" spans="1:2" ht="14.4" x14ac:dyDescent="0.3">
      <c r="A84" s="5" t="s">
        <v>82</v>
      </c>
      <c r="B84" s="66">
        <v>227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155</v>
      </c>
    </row>
    <row r="87" spans="1:2" ht="14.4" x14ac:dyDescent="0.3">
      <c r="A87" s="5" t="s">
        <v>85</v>
      </c>
      <c r="B87" s="66">
        <v>247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579</v>
      </c>
    </row>
    <row r="92" spans="1:2" ht="14.4" x14ac:dyDescent="0.3">
      <c r="A92" s="5" t="s">
        <v>90</v>
      </c>
      <c r="B92" s="66">
        <v>236</v>
      </c>
    </row>
    <row r="93" spans="1:2" ht="14.4" x14ac:dyDescent="0.3">
      <c r="A93" s="5" t="s">
        <v>91</v>
      </c>
      <c r="B93" s="66">
        <v>2970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116</v>
      </c>
    </row>
    <row r="101" spans="1:2" ht="14.4" x14ac:dyDescent="0.3">
      <c r="A101" s="5" t="s">
        <v>99</v>
      </c>
      <c r="B101" s="66">
        <v>35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38814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66">
        <v>477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24</v>
      </c>
    </row>
    <row r="5" spans="1:4" ht="14.4" x14ac:dyDescent="0.3">
      <c r="A5" s="5" t="s">
        <v>3</v>
      </c>
      <c r="B5" s="66">
        <v>104</v>
      </c>
    </row>
    <row r="6" spans="1:4" ht="14.4" x14ac:dyDescent="0.3">
      <c r="A6" s="5" t="s">
        <v>4</v>
      </c>
      <c r="B6" s="66">
        <v>64</v>
      </c>
    </row>
    <row r="7" spans="1:4" ht="14.4" x14ac:dyDescent="0.3">
      <c r="A7" s="5" t="s">
        <v>5</v>
      </c>
      <c r="B7" s="66">
        <v>37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66</v>
      </c>
    </row>
    <row r="10" spans="1:4" ht="14.4" x14ac:dyDescent="0.3">
      <c r="A10" s="5" t="s">
        <v>8</v>
      </c>
      <c r="B10" s="66">
        <v>139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823</v>
      </c>
    </row>
    <row r="13" spans="1:4" ht="14.4" x14ac:dyDescent="0.3">
      <c r="A13" s="5" t="s">
        <v>11</v>
      </c>
      <c r="B13" s="66">
        <v>270</v>
      </c>
    </row>
    <row r="14" spans="1:4" ht="14.4" x14ac:dyDescent="0.3">
      <c r="A14" s="5" t="s">
        <v>12</v>
      </c>
      <c r="B14" s="66">
        <v>609</v>
      </c>
    </row>
    <row r="15" spans="1:4" ht="14.4" x14ac:dyDescent="0.3">
      <c r="A15" s="5" t="s">
        <v>13</v>
      </c>
      <c r="B15" s="66">
        <v>253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163</v>
      </c>
    </row>
    <row r="18" spans="1:2" ht="14.4" x14ac:dyDescent="0.3">
      <c r="A18" s="5" t="s">
        <v>16</v>
      </c>
      <c r="B18" s="66">
        <v>52</v>
      </c>
    </row>
    <row r="19" spans="1:2" ht="14.4" x14ac:dyDescent="0.3">
      <c r="A19" s="5" t="s">
        <v>17</v>
      </c>
      <c r="B19" s="66">
        <v>510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417</v>
      </c>
    </row>
    <row r="25" spans="1:2" ht="14.4" x14ac:dyDescent="0.3">
      <c r="A25" s="5" t="s">
        <v>23</v>
      </c>
      <c r="B25" s="66">
        <v>224</v>
      </c>
    </row>
    <row r="26" spans="1:2" ht="14.4" x14ac:dyDescent="0.3">
      <c r="A26" s="5" t="s">
        <v>24</v>
      </c>
      <c r="B26" s="66">
        <v>334</v>
      </c>
    </row>
    <row r="27" spans="1:2" ht="14.4" x14ac:dyDescent="0.3">
      <c r="A27" s="7" t="s">
        <v>25</v>
      </c>
      <c r="B27" s="66">
        <v>1522</v>
      </c>
    </row>
    <row r="28" spans="1:2" ht="14.4" x14ac:dyDescent="0.3">
      <c r="A28" s="5" t="s">
        <v>26</v>
      </c>
      <c r="B28" s="66">
        <v>28</v>
      </c>
    </row>
    <row r="29" spans="1:2" ht="14.4" x14ac:dyDescent="0.3">
      <c r="A29" s="5" t="s">
        <v>27</v>
      </c>
      <c r="B29" s="66">
        <v>49</v>
      </c>
    </row>
    <row r="30" spans="1:2" ht="14.4" x14ac:dyDescent="0.3">
      <c r="A30" s="5" t="s">
        <v>28</v>
      </c>
      <c r="B30" s="66">
        <v>494</v>
      </c>
    </row>
    <row r="31" spans="1:2" ht="14.4" x14ac:dyDescent="0.3">
      <c r="A31" s="5" t="s">
        <v>29</v>
      </c>
      <c r="B31" s="66">
        <v>76</v>
      </c>
    </row>
    <row r="32" spans="1:2" ht="14.4" x14ac:dyDescent="0.3">
      <c r="A32" s="5" t="s">
        <v>30</v>
      </c>
      <c r="B32" s="66">
        <v>174</v>
      </c>
    </row>
    <row r="33" spans="1:2" ht="14.4" x14ac:dyDescent="0.3">
      <c r="A33" s="5" t="s">
        <v>31</v>
      </c>
      <c r="B33" s="66">
        <v>1077</v>
      </c>
    </row>
    <row r="34" spans="1:2" ht="14.4" x14ac:dyDescent="0.3">
      <c r="A34" s="5" t="s">
        <v>32</v>
      </c>
      <c r="B34" s="66">
        <v>232</v>
      </c>
    </row>
    <row r="35" spans="1:2" ht="14.4" x14ac:dyDescent="0.3">
      <c r="A35" s="5" t="s">
        <v>33</v>
      </c>
      <c r="B35" s="66">
        <v>1197</v>
      </c>
    </row>
    <row r="36" spans="1:2" ht="14.4" x14ac:dyDescent="0.3">
      <c r="A36" s="5" t="s">
        <v>34</v>
      </c>
      <c r="B36" s="66">
        <v>196</v>
      </c>
    </row>
    <row r="37" spans="1:2" ht="14.4" x14ac:dyDescent="0.3">
      <c r="A37" s="5" t="s">
        <v>35</v>
      </c>
      <c r="B37" s="66">
        <v>960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13</v>
      </c>
    </row>
    <row r="40" spans="1:2" ht="14.4" x14ac:dyDescent="0.3">
      <c r="A40" s="5" t="s">
        <v>38</v>
      </c>
      <c r="B40" s="66">
        <v>139</v>
      </c>
    </row>
    <row r="41" spans="1:2" ht="14.4" x14ac:dyDescent="0.3">
      <c r="A41" s="5" t="s">
        <v>39</v>
      </c>
      <c r="B41" s="66">
        <v>68</v>
      </c>
    </row>
    <row r="42" spans="1:2" ht="14.4" x14ac:dyDescent="0.3">
      <c r="A42" s="5" t="s">
        <v>40</v>
      </c>
      <c r="B42" s="66">
        <v>2075</v>
      </c>
    </row>
    <row r="43" spans="1:2" ht="14.4" x14ac:dyDescent="0.3">
      <c r="A43" s="5" t="s">
        <v>41</v>
      </c>
      <c r="B43" s="66">
        <v>233</v>
      </c>
    </row>
    <row r="44" spans="1:2" ht="14.4" x14ac:dyDescent="0.3">
      <c r="A44" s="5" t="s">
        <v>42</v>
      </c>
      <c r="B44" s="66">
        <v>388</v>
      </c>
    </row>
    <row r="45" spans="1:2" ht="14.4" x14ac:dyDescent="0.3">
      <c r="A45" s="5" t="s">
        <v>43</v>
      </c>
      <c r="B45" s="66">
        <v>211</v>
      </c>
    </row>
    <row r="46" spans="1:2" ht="14.4" x14ac:dyDescent="0.3">
      <c r="A46" s="5" t="s">
        <v>44</v>
      </c>
      <c r="B46" s="66">
        <v>241</v>
      </c>
    </row>
    <row r="47" spans="1:2" ht="14.4" x14ac:dyDescent="0.3">
      <c r="A47" s="5" t="s">
        <v>45</v>
      </c>
      <c r="B47" s="66">
        <v>86</v>
      </c>
    </row>
    <row r="48" spans="1:2" ht="14.4" x14ac:dyDescent="0.3">
      <c r="A48" s="5" t="s">
        <v>46</v>
      </c>
      <c r="B48" s="66">
        <v>153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403</v>
      </c>
    </row>
    <row r="51" spans="1:2" ht="14.4" x14ac:dyDescent="0.3">
      <c r="A51" s="5" t="s">
        <v>49</v>
      </c>
      <c r="B51" s="66">
        <v>112</v>
      </c>
    </row>
    <row r="52" spans="1:2" ht="14.4" x14ac:dyDescent="0.3">
      <c r="A52" s="5" t="s">
        <v>50</v>
      </c>
      <c r="B52" s="66">
        <v>570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237</v>
      </c>
    </row>
    <row r="56" spans="1:2" ht="14.4" x14ac:dyDescent="0.3">
      <c r="A56" s="5" t="s">
        <v>54</v>
      </c>
      <c r="B56" s="66">
        <v>218</v>
      </c>
    </row>
    <row r="57" spans="1:2" ht="14.4" x14ac:dyDescent="0.3">
      <c r="A57" s="5" t="s">
        <v>55</v>
      </c>
      <c r="B57" s="66">
        <v>93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141</v>
      </c>
    </row>
    <row r="61" spans="1:2" ht="14.4" x14ac:dyDescent="0.3">
      <c r="A61" s="5" t="s">
        <v>59</v>
      </c>
      <c r="B61" s="66">
        <v>4226</v>
      </c>
    </row>
    <row r="62" spans="1:2" ht="14.4" x14ac:dyDescent="0.3">
      <c r="A62" s="5" t="s">
        <v>60</v>
      </c>
      <c r="B62" s="66">
        <v>35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179</v>
      </c>
    </row>
    <row r="65" spans="1:2" ht="14.4" x14ac:dyDescent="0.3">
      <c r="A65" s="5" t="s">
        <v>63</v>
      </c>
      <c r="B65" s="66">
        <v>372</v>
      </c>
    </row>
    <row r="66" spans="1:2" ht="14.4" x14ac:dyDescent="0.3">
      <c r="A66" s="7" t="s">
        <v>64</v>
      </c>
      <c r="B66" s="66">
        <v>598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570</v>
      </c>
    </row>
    <row r="69" spans="1:2" ht="14.4" x14ac:dyDescent="0.3">
      <c r="A69" s="5" t="s">
        <v>67</v>
      </c>
      <c r="B69" s="66">
        <v>275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142</v>
      </c>
    </row>
    <row r="72" spans="1:2" ht="14.4" x14ac:dyDescent="0.3">
      <c r="A72" s="5" t="s">
        <v>70</v>
      </c>
      <c r="B72" s="66">
        <v>147</v>
      </c>
    </row>
    <row r="73" spans="1:2" ht="14.4" x14ac:dyDescent="0.3">
      <c r="A73" s="5" t="s">
        <v>71</v>
      </c>
      <c r="B73" s="66">
        <v>33</v>
      </c>
    </row>
    <row r="74" spans="1:2" ht="14.4" x14ac:dyDescent="0.3">
      <c r="A74" s="5" t="s">
        <v>72</v>
      </c>
      <c r="B74" s="66">
        <v>132</v>
      </c>
    </row>
    <row r="75" spans="1:2" ht="14.4" x14ac:dyDescent="0.3">
      <c r="A75" s="5" t="s">
        <v>73</v>
      </c>
      <c r="B75" s="66">
        <v>695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369</v>
      </c>
    </row>
    <row r="78" spans="1:2" ht="14.4" x14ac:dyDescent="0.3">
      <c r="A78" s="5" t="s">
        <v>76</v>
      </c>
      <c r="B78" s="66">
        <v>210</v>
      </c>
    </row>
    <row r="79" spans="1:2" ht="14.4" x14ac:dyDescent="0.3">
      <c r="A79" s="5" t="s">
        <v>77</v>
      </c>
      <c r="B79" s="66">
        <v>678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543</v>
      </c>
    </row>
    <row r="82" spans="1:2" ht="14.4" x14ac:dyDescent="0.3">
      <c r="A82" s="5" t="s">
        <v>80</v>
      </c>
      <c r="B82" s="66">
        <v>254</v>
      </c>
    </row>
    <row r="83" spans="1:2" ht="14.4" x14ac:dyDescent="0.3">
      <c r="A83" s="5" t="s">
        <v>81</v>
      </c>
      <c r="B83" s="66">
        <v>242</v>
      </c>
    </row>
    <row r="84" spans="1:2" ht="14.4" x14ac:dyDescent="0.3">
      <c r="A84" s="5" t="s">
        <v>82</v>
      </c>
      <c r="B84" s="66">
        <v>172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92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41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401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2278</v>
      </c>
    </row>
    <row r="94" spans="1:2" ht="14.4" x14ac:dyDescent="0.3">
      <c r="A94" s="5" t="s">
        <v>92</v>
      </c>
      <c r="B94" s="66">
        <v>84</v>
      </c>
    </row>
    <row r="95" spans="1:2" ht="14.4" x14ac:dyDescent="0.3">
      <c r="A95" s="5" t="s">
        <v>93</v>
      </c>
      <c r="B95" s="66">
        <v>42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469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325</v>
      </c>
    </row>
    <row r="100" spans="1:2" ht="14.4" x14ac:dyDescent="0.3">
      <c r="A100" s="5" t="s">
        <v>98</v>
      </c>
      <c r="B100" s="66">
        <v>79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32582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66">
        <v>559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131</v>
      </c>
    </row>
    <row r="6" spans="1:4" ht="14.4" x14ac:dyDescent="0.3">
      <c r="A6" s="5" t="s">
        <v>4</v>
      </c>
      <c r="B6" s="66">
        <v>75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187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179</v>
      </c>
    </row>
    <row r="11" spans="1:4" ht="14.4" x14ac:dyDescent="0.3">
      <c r="A11" s="5" t="s">
        <v>9</v>
      </c>
      <c r="B11" s="66">
        <v>427</v>
      </c>
    </row>
    <row r="12" spans="1:4" ht="14.4" x14ac:dyDescent="0.3">
      <c r="A12" s="5" t="s">
        <v>10</v>
      </c>
      <c r="B12" s="66">
        <v>1019</v>
      </c>
    </row>
    <row r="13" spans="1:4" ht="14.4" x14ac:dyDescent="0.3">
      <c r="A13" s="5" t="s">
        <v>11</v>
      </c>
      <c r="B13" s="66">
        <v>317</v>
      </c>
    </row>
    <row r="14" spans="1:4" ht="14.4" x14ac:dyDescent="0.3">
      <c r="A14" s="5" t="s">
        <v>12</v>
      </c>
      <c r="B14" s="66">
        <v>620</v>
      </c>
    </row>
    <row r="15" spans="1:4" ht="14.4" x14ac:dyDescent="0.3">
      <c r="A15" s="5" t="s">
        <v>13</v>
      </c>
      <c r="B15" s="66">
        <v>287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169</v>
      </c>
    </row>
    <row r="18" spans="1:2" ht="14.4" x14ac:dyDescent="0.3">
      <c r="A18" s="5" t="s">
        <v>16</v>
      </c>
      <c r="B18" s="66">
        <v>65</v>
      </c>
    </row>
    <row r="19" spans="1:2" ht="14.4" x14ac:dyDescent="0.3">
      <c r="A19" s="5" t="s">
        <v>17</v>
      </c>
      <c r="B19" s="66">
        <v>498</v>
      </c>
    </row>
    <row r="20" spans="1:2" ht="14.4" x14ac:dyDescent="0.3">
      <c r="A20" s="5" t="s">
        <v>18</v>
      </c>
      <c r="B20" s="66">
        <v>132</v>
      </c>
    </row>
    <row r="21" spans="1:2" ht="14.4" x14ac:dyDescent="0.3">
      <c r="A21" s="5" t="s">
        <v>19</v>
      </c>
      <c r="B21" s="66">
        <v>90</v>
      </c>
    </row>
    <row r="22" spans="1:2" ht="14.4" x14ac:dyDescent="0.3">
      <c r="A22" s="5" t="s">
        <v>20</v>
      </c>
      <c r="B22" s="66">
        <v>60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241</v>
      </c>
    </row>
    <row r="26" spans="1:2" ht="14.4" x14ac:dyDescent="0.3">
      <c r="A26" s="5" t="s">
        <v>24</v>
      </c>
      <c r="B26" s="66">
        <v>355</v>
      </c>
    </row>
    <row r="27" spans="1:2" ht="14.4" x14ac:dyDescent="0.3">
      <c r="A27" s="7" t="s">
        <v>25</v>
      </c>
      <c r="B27" s="66">
        <v>1753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54</v>
      </c>
    </row>
    <row r="30" spans="1:2" ht="14.4" x14ac:dyDescent="0.3">
      <c r="A30" s="5" t="s">
        <v>28</v>
      </c>
      <c r="B30" s="66">
        <v>565</v>
      </c>
    </row>
    <row r="31" spans="1:2" ht="14.4" x14ac:dyDescent="0.3">
      <c r="A31" s="5" t="s">
        <v>29</v>
      </c>
      <c r="B31" s="66">
        <v>94</v>
      </c>
    </row>
    <row r="32" spans="1:2" ht="14.4" x14ac:dyDescent="0.3">
      <c r="A32" s="5" t="s">
        <v>30</v>
      </c>
      <c r="B32" s="66">
        <v>178</v>
      </c>
    </row>
    <row r="33" spans="1:2" ht="14.4" x14ac:dyDescent="0.3">
      <c r="A33" s="5" t="s">
        <v>31</v>
      </c>
      <c r="B33" s="66">
        <v>1431</v>
      </c>
    </row>
    <row r="34" spans="1:2" ht="14.4" x14ac:dyDescent="0.3">
      <c r="A34" s="5" t="s">
        <v>32</v>
      </c>
      <c r="B34" s="66">
        <v>312</v>
      </c>
    </row>
    <row r="35" spans="1:2" ht="14.4" x14ac:dyDescent="0.3">
      <c r="A35" s="5" t="s">
        <v>33</v>
      </c>
      <c r="B35" s="66">
        <v>1575</v>
      </c>
    </row>
    <row r="36" spans="1:2" ht="14.4" x14ac:dyDescent="0.3">
      <c r="A36" s="5" t="s">
        <v>34</v>
      </c>
      <c r="B36" s="66">
        <v>175</v>
      </c>
    </row>
    <row r="37" spans="1:2" ht="14.4" x14ac:dyDescent="0.3">
      <c r="A37" s="5" t="s">
        <v>35</v>
      </c>
      <c r="B37" s="66">
        <v>1107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70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290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218</v>
      </c>
    </row>
    <row r="46" spans="1:2" ht="14.4" x14ac:dyDescent="0.3">
      <c r="A46" s="5" t="s">
        <v>44</v>
      </c>
      <c r="B46" s="66">
        <v>263</v>
      </c>
    </row>
    <row r="47" spans="1:2" ht="14.4" x14ac:dyDescent="0.3">
      <c r="A47" s="5" t="s">
        <v>45</v>
      </c>
      <c r="B47" s="66">
        <v>104</v>
      </c>
    </row>
    <row r="48" spans="1:2" ht="14.4" x14ac:dyDescent="0.3">
      <c r="A48" s="5" t="s">
        <v>46</v>
      </c>
      <c r="B48" s="66">
        <v>240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449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727</v>
      </c>
    </row>
    <row r="53" spans="1:2" ht="14.4" x14ac:dyDescent="0.3">
      <c r="A53" s="5" t="s">
        <v>51</v>
      </c>
      <c r="B53" s="66">
        <v>31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231</v>
      </c>
    </row>
    <row r="57" spans="1:2" ht="14.4" x14ac:dyDescent="0.3">
      <c r="A57" s="5" t="s">
        <v>55</v>
      </c>
      <c r="B57" s="66">
        <v>100</v>
      </c>
    </row>
    <row r="58" spans="1:2" ht="14.4" x14ac:dyDescent="0.3">
      <c r="A58" s="5" t="s">
        <v>56</v>
      </c>
      <c r="B58" s="66">
        <v>74</v>
      </c>
    </row>
    <row r="59" spans="1:2" ht="14.4" x14ac:dyDescent="0.3">
      <c r="A59" s="5" t="s">
        <v>57</v>
      </c>
      <c r="B59" s="66">
        <v>106</v>
      </c>
    </row>
    <row r="60" spans="1:2" ht="14.4" x14ac:dyDescent="0.3">
      <c r="A60" s="5" t="s">
        <v>58</v>
      </c>
      <c r="B60" s="66">
        <v>154</v>
      </c>
    </row>
    <row r="61" spans="1:2" ht="14.4" x14ac:dyDescent="0.3">
      <c r="A61" s="5" t="s">
        <v>59</v>
      </c>
      <c r="B61" s="66">
        <v>5054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248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791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600</v>
      </c>
    </row>
    <row r="69" spans="1:2" ht="14.4" x14ac:dyDescent="0.3">
      <c r="A69" s="5" t="s">
        <v>67</v>
      </c>
      <c r="B69" s="66">
        <v>315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155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162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421</v>
      </c>
    </row>
    <row r="78" spans="1:2" ht="14.4" x14ac:dyDescent="0.3">
      <c r="A78" s="5" t="s">
        <v>76</v>
      </c>
      <c r="B78" s="66">
        <v>254</v>
      </c>
    </row>
    <row r="79" spans="1:2" ht="14.4" x14ac:dyDescent="0.3">
      <c r="A79" s="5" t="s">
        <v>77</v>
      </c>
      <c r="B79" s="66">
        <v>836</v>
      </c>
    </row>
    <row r="80" spans="1:2" ht="14.4" x14ac:dyDescent="0.3">
      <c r="A80" s="5" t="s">
        <v>78</v>
      </c>
      <c r="B80" s="66">
        <v>315</v>
      </c>
    </row>
    <row r="81" spans="1:2" ht="14.4" x14ac:dyDescent="0.3">
      <c r="A81" s="5" t="s">
        <v>79</v>
      </c>
      <c r="B81" s="66">
        <v>537</v>
      </c>
    </row>
    <row r="82" spans="1:2" ht="14.4" x14ac:dyDescent="0.3">
      <c r="A82" s="5" t="s">
        <v>80</v>
      </c>
      <c r="B82" s="66">
        <v>250</v>
      </c>
    </row>
    <row r="83" spans="1:2" ht="14.4" x14ac:dyDescent="0.3">
      <c r="A83" s="5" t="s">
        <v>81</v>
      </c>
      <c r="B83" s="66">
        <v>238</v>
      </c>
    </row>
    <row r="84" spans="1:2" ht="14.4" x14ac:dyDescent="0.3">
      <c r="A84" s="5" t="s">
        <v>82</v>
      </c>
      <c r="B84" s="66">
        <v>201</v>
      </c>
    </row>
    <row r="85" spans="1:2" ht="14.4" x14ac:dyDescent="0.3">
      <c r="A85" s="5" t="s">
        <v>83</v>
      </c>
      <c r="B85" s="66">
        <v>205</v>
      </c>
    </row>
    <row r="86" spans="1:2" ht="14.4" x14ac:dyDescent="0.3">
      <c r="A86" s="5" t="s">
        <v>84</v>
      </c>
      <c r="B86" s="66">
        <v>112</v>
      </c>
    </row>
    <row r="87" spans="1:2" ht="14.4" x14ac:dyDescent="0.3">
      <c r="A87" s="5" t="s">
        <v>85</v>
      </c>
      <c r="B87" s="66">
        <v>216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489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2858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78</v>
      </c>
    </row>
    <row r="97" spans="1:2" ht="14.4" x14ac:dyDescent="0.3">
      <c r="A97" s="5" t="s">
        <v>95</v>
      </c>
      <c r="B97" s="66">
        <v>500</v>
      </c>
    </row>
    <row r="98" spans="1:2" ht="14.4" x14ac:dyDescent="0.3">
      <c r="A98" s="5" t="s">
        <v>96</v>
      </c>
      <c r="B98" s="66">
        <v>183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48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38527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D8276-F723-4738-81B0-732379DE1DE0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45292</v>
      </c>
      <c r="C1"/>
      <c r="D1"/>
    </row>
    <row r="2" spans="1:4" ht="14.4" x14ac:dyDescent="0.3">
      <c r="A2" s="5" t="s">
        <v>0</v>
      </c>
      <c r="B2" s="66">
        <v>1468</v>
      </c>
    </row>
    <row r="3" spans="1:4" ht="14.4" x14ac:dyDescent="0.3">
      <c r="A3" s="5" t="s">
        <v>1</v>
      </c>
      <c r="B3" s="66">
        <v>268</v>
      </c>
    </row>
    <row r="4" spans="1:4" ht="14.4" x14ac:dyDescent="0.3">
      <c r="A4" s="5" t="s">
        <v>2</v>
      </c>
      <c r="B4" s="66">
        <v>55</v>
      </c>
    </row>
    <row r="5" spans="1:4" ht="14.4" x14ac:dyDescent="0.3">
      <c r="A5" s="5" t="s">
        <v>3</v>
      </c>
      <c r="B5" s="66">
        <v>319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93</v>
      </c>
    </row>
    <row r="8" spans="1:4" ht="14.4" x14ac:dyDescent="0.3">
      <c r="A8" s="5" t="s">
        <v>6</v>
      </c>
      <c r="B8" s="66">
        <v>445</v>
      </c>
    </row>
    <row r="9" spans="1:4" ht="14.4" x14ac:dyDescent="0.3">
      <c r="A9" s="5" t="s">
        <v>7</v>
      </c>
      <c r="B9" s="66">
        <v>200</v>
      </c>
    </row>
    <row r="10" spans="1:4" ht="14.4" x14ac:dyDescent="0.3">
      <c r="A10" s="5" t="s">
        <v>8</v>
      </c>
      <c r="B10" s="66">
        <v>311</v>
      </c>
    </row>
    <row r="11" spans="1:4" ht="14.4" x14ac:dyDescent="0.3">
      <c r="A11" s="5" t="s">
        <v>9</v>
      </c>
      <c r="B11" s="66">
        <v>980</v>
      </c>
    </row>
    <row r="12" spans="1:4" ht="14.4" x14ac:dyDescent="0.3">
      <c r="A12" s="5" t="s">
        <v>10</v>
      </c>
      <c r="B12" s="66">
        <v>2167</v>
      </c>
    </row>
    <row r="13" spans="1:4" ht="14.4" x14ac:dyDescent="0.3">
      <c r="A13" s="5" t="s">
        <v>11</v>
      </c>
      <c r="B13" s="66">
        <v>771</v>
      </c>
    </row>
    <row r="14" spans="1:4" ht="14.4" x14ac:dyDescent="0.3">
      <c r="A14" s="5" t="s">
        <v>12</v>
      </c>
      <c r="B14" s="66">
        <v>1704</v>
      </c>
    </row>
    <row r="15" spans="1:4" ht="14.4" x14ac:dyDescent="0.3">
      <c r="A15" s="5" t="s">
        <v>13</v>
      </c>
      <c r="B15" s="66">
        <v>909</v>
      </c>
    </row>
    <row r="16" spans="1:4" ht="14.4" x14ac:dyDescent="0.3">
      <c r="A16" s="5" t="s">
        <v>14</v>
      </c>
      <c r="B16" s="66">
        <v>56</v>
      </c>
    </row>
    <row r="17" spans="1:2" ht="14.4" x14ac:dyDescent="0.3">
      <c r="A17" s="5" t="s">
        <v>15</v>
      </c>
      <c r="B17" s="66">
        <v>437</v>
      </c>
    </row>
    <row r="18" spans="1:2" ht="14.4" x14ac:dyDescent="0.3">
      <c r="A18" s="5" t="s">
        <v>16</v>
      </c>
      <c r="B18" s="66">
        <v>202</v>
      </c>
    </row>
    <row r="19" spans="1:2" ht="14.4" x14ac:dyDescent="0.3">
      <c r="A19" s="5" t="s">
        <v>17</v>
      </c>
      <c r="B19" s="66">
        <v>1416</v>
      </c>
    </row>
    <row r="20" spans="1:2" ht="14.4" x14ac:dyDescent="0.3">
      <c r="A20" s="5" t="s">
        <v>18</v>
      </c>
      <c r="B20" s="66">
        <v>337</v>
      </c>
    </row>
    <row r="21" spans="1:2" ht="14.4" x14ac:dyDescent="0.3">
      <c r="A21" s="5" t="s">
        <v>19</v>
      </c>
      <c r="B21" s="66">
        <v>261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1308</v>
      </c>
    </row>
    <row r="25" spans="1:2" ht="14.4" x14ac:dyDescent="0.3">
      <c r="A25" s="5" t="s">
        <v>23</v>
      </c>
      <c r="B25" s="66">
        <v>610</v>
      </c>
    </row>
    <row r="26" spans="1:2" ht="14.4" x14ac:dyDescent="0.3">
      <c r="A26" s="5" t="s">
        <v>24</v>
      </c>
      <c r="B26" s="66">
        <v>771</v>
      </c>
    </row>
    <row r="27" spans="1:2" ht="14.4" x14ac:dyDescent="0.3">
      <c r="A27" s="7" t="s">
        <v>25</v>
      </c>
      <c r="B27" s="66">
        <v>3950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211</v>
      </c>
    </row>
    <row r="30" spans="1:2" ht="14.4" x14ac:dyDescent="0.3">
      <c r="A30" s="5" t="s">
        <v>28</v>
      </c>
      <c r="B30" s="66">
        <v>1140</v>
      </c>
    </row>
    <row r="31" spans="1:2" ht="14.4" x14ac:dyDescent="0.3">
      <c r="A31" s="5" t="s">
        <v>29</v>
      </c>
      <c r="B31" s="66">
        <v>259</v>
      </c>
    </row>
    <row r="32" spans="1:2" ht="14.4" x14ac:dyDescent="0.3">
      <c r="A32" s="5" t="s">
        <v>30</v>
      </c>
      <c r="B32" s="66">
        <v>573</v>
      </c>
    </row>
    <row r="33" spans="1:2" ht="14.4" x14ac:dyDescent="0.3">
      <c r="A33" s="5" t="s">
        <v>31</v>
      </c>
      <c r="B33" s="66">
        <v>2835</v>
      </c>
    </row>
    <row r="34" spans="1:2" ht="14.4" x14ac:dyDescent="0.3">
      <c r="A34" s="5" t="s">
        <v>32</v>
      </c>
      <c r="B34" s="66">
        <v>535</v>
      </c>
    </row>
    <row r="35" spans="1:2" ht="14.4" x14ac:dyDescent="0.3">
      <c r="A35" s="5" t="s">
        <v>33</v>
      </c>
      <c r="B35" s="66">
        <v>3607</v>
      </c>
    </row>
    <row r="36" spans="1:2" ht="14.4" x14ac:dyDescent="0.3">
      <c r="A36" s="5" t="s">
        <v>34</v>
      </c>
      <c r="B36" s="66">
        <v>525</v>
      </c>
    </row>
    <row r="37" spans="1:2" ht="14.4" x14ac:dyDescent="0.3">
      <c r="A37" s="5" t="s">
        <v>35</v>
      </c>
      <c r="B37" s="66">
        <v>2695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82</v>
      </c>
    </row>
    <row r="40" spans="1:2" ht="14.4" x14ac:dyDescent="0.3">
      <c r="A40" s="5" t="s">
        <v>38</v>
      </c>
      <c r="B40" s="66">
        <v>413</v>
      </c>
    </row>
    <row r="41" spans="1:2" ht="14.4" x14ac:dyDescent="0.3">
      <c r="A41" s="5" t="s">
        <v>39</v>
      </c>
      <c r="B41" s="66">
        <v>208</v>
      </c>
    </row>
    <row r="42" spans="1:2" ht="14.4" x14ac:dyDescent="0.3">
      <c r="A42" s="5" t="s">
        <v>40</v>
      </c>
      <c r="B42" s="66">
        <v>6420</v>
      </c>
    </row>
    <row r="43" spans="1:2" ht="14.4" x14ac:dyDescent="0.3">
      <c r="A43" s="5" t="s">
        <v>41</v>
      </c>
      <c r="B43" s="66">
        <v>637</v>
      </c>
    </row>
    <row r="44" spans="1:2" ht="14.4" x14ac:dyDescent="0.3">
      <c r="A44" s="5" t="s">
        <v>42</v>
      </c>
      <c r="B44" s="66">
        <v>1173</v>
      </c>
    </row>
    <row r="45" spans="1:2" ht="14.4" x14ac:dyDescent="0.3">
      <c r="A45" s="5" t="s">
        <v>43</v>
      </c>
      <c r="B45" s="66">
        <v>492</v>
      </c>
    </row>
    <row r="46" spans="1:2" ht="14.4" x14ac:dyDescent="0.3">
      <c r="A46" s="5" t="s">
        <v>44</v>
      </c>
      <c r="B46" s="66">
        <v>599</v>
      </c>
    </row>
    <row r="47" spans="1:2" ht="14.4" x14ac:dyDescent="0.3">
      <c r="A47" s="5" t="s">
        <v>45</v>
      </c>
      <c r="B47" s="66">
        <v>259</v>
      </c>
    </row>
    <row r="48" spans="1:2" ht="14.4" x14ac:dyDescent="0.3">
      <c r="A48" s="5" t="s">
        <v>46</v>
      </c>
      <c r="B48" s="66">
        <v>535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1070</v>
      </c>
    </row>
    <row r="51" spans="1:2" ht="14.4" x14ac:dyDescent="0.3">
      <c r="A51" s="5" t="s">
        <v>49</v>
      </c>
      <c r="B51" s="66">
        <v>277</v>
      </c>
    </row>
    <row r="52" spans="1:2" ht="14.4" x14ac:dyDescent="0.3">
      <c r="A52" s="5" t="s">
        <v>50</v>
      </c>
      <c r="B52" s="66">
        <v>1683</v>
      </c>
    </row>
    <row r="53" spans="1:2" ht="14.4" x14ac:dyDescent="0.3">
      <c r="A53" s="5" t="s">
        <v>51</v>
      </c>
      <c r="B53" s="66">
        <v>79</v>
      </c>
    </row>
    <row r="54" spans="1:2" ht="14.4" x14ac:dyDescent="0.3">
      <c r="A54" s="5" t="s">
        <v>52</v>
      </c>
      <c r="B54" s="66">
        <v>497</v>
      </c>
    </row>
    <row r="55" spans="1:2" ht="14.4" x14ac:dyDescent="0.3">
      <c r="A55" s="5" t="s">
        <v>53</v>
      </c>
      <c r="B55" s="66">
        <v>801</v>
      </c>
    </row>
    <row r="56" spans="1:2" ht="14.4" x14ac:dyDescent="0.3">
      <c r="A56" s="5" t="s">
        <v>54</v>
      </c>
      <c r="B56" s="66">
        <v>618</v>
      </c>
    </row>
    <row r="57" spans="1:2" ht="14.4" x14ac:dyDescent="0.3">
      <c r="A57" s="5" t="s">
        <v>55</v>
      </c>
      <c r="B57" s="66">
        <v>247</v>
      </c>
    </row>
    <row r="58" spans="1:2" ht="14.4" x14ac:dyDescent="0.3">
      <c r="A58" s="5" t="s">
        <v>56</v>
      </c>
      <c r="B58" s="66">
        <v>158</v>
      </c>
    </row>
    <row r="59" spans="1:2" ht="14.4" x14ac:dyDescent="0.3">
      <c r="A59" s="5" t="s">
        <v>57</v>
      </c>
      <c r="B59" s="66">
        <v>222</v>
      </c>
    </row>
    <row r="60" spans="1:2" ht="14.4" x14ac:dyDescent="0.3">
      <c r="A60" s="5" t="s">
        <v>58</v>
      </c>
      <c r="B60" s="66">
        <v>507</v>
      </c>
    </row>
    <row r="61" spans="1:2" ht="14.4" x14ac:dyDescent="0.3">
      <c r="A61" s="5" t="s">
        <v>59</v>
      </c>
      <c r="B61" s="66">
        <v>9476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232</v>
      </c>
    </row>
    <row r="64" spans="1:2" ht="14.4" x14ac:dyDescent="0.3">
      <c r="A64" s="5" t="s">
        <v>62</v>
      </c>
      <c r="B64" s="66">
        <v>568</v>
      </c>
    </row>
    <row r="65" spans="1:2" ht="14.4" x14ac:dyDescent="0.3">
      <c r="A65" s="5" t="s">
        <v>63</v>
      </c>
      <c r="B65" s="66">
        <v>942</v>
      </c>
    </row>
    <row r="66" spans="1:2" ht="14.4" x14ac:dyDescent="0.3">
      <c r="A66" s="7" t="s">
        <v>64</v>
      </c>
      <c r="B66" s="66">
        <v>1758</v>
      </c>
    </row>
    <row r="67" spans="1:2" ht="14.4" x14ac:dyDescent="0.3">
      <c r="A67" s="5" t="s">
        <v>65</v>
      </c>
      <c r="B67" s="66">
        <v>218</v>
      </c>
    </row>
    <row r="68" spans="1:2" ht="14.4" x14ac:dyDescent="0.3">
      <c r="A68" s="5" t="s">
        <v>66</v>
      </c>
      <c r="B68" s="66">
        <v>1519</v>
      </c>
    </row>
    <row r="69" spans="1:2" ht="14.4" x14ac:dyDescent="0.3">
      <c r="A69" s="5" t="s">
        <v>67</v>
      </c>
      <c r="B69" s="66">
        <v>746</v>
      </c>
    </row>
    <row r="70" spans="1:2" ht="14.4" x14ac:dyDescent="0.3">
      <c r="A70" s="5" t="s">
        <v>68</v>
      </c>
      <c r="B70" s="66">
        <v>89</v>
      </c>
    </row>
    <row r="71" spans="1:2" ht="14.4" x14ac:dyDescent="0.3">
      <c r="A71" s="5" t="s">
        <v>69</v>
      </c>
      <c r="B71" s="66">
        <v>419</v>
      </c>
    </row>
    <row r="72" spans="1:2" ht="14.4" x14ac:dyDescent="0.3">
      <c r="A72" s="5" t="s">
        <v>70</v>
      </c>
      <c r="B72" s="66">
        <v>357</v>
      </c>
    </row>
    <row r="73" spans="1:2" ht="14.4" x14ac:dyDescent="0.3">
      <c r="A73" s="5" t="s">
        <v>71</v>
      </c>
      <c r="B73" s="66">
        <v>93</v>
      </c>
    </row>
    <row r="74" spans="1:2" ht="14.4" x14ac:dyDescent="0.3">
      <c r="A74" s="5" t="s">
        <v>72</v>
      </c>
      <c r="B74" s="66">
        <v>347</v>
      </c>
    </row>
    <row r="75" spans="1:2" ht="14.4" x14ac:dyDescent="0.3">
      <c r="A75" s="5" t="s">
        <v>73</v>
      </c>
      <c r="B75" s="66">
        <v>1779</v>
      </c>
    </row>
    <row r="76" spans="1:2" ht="14.4" x14ac:dyDescent="0.3">
      <c r="A76" s="5" t="s">
        <v>74</v>
      </c>
      <c r="B76" s="66">
        <v>112</v>
      </c>
    </row>
    <row r="77" spans="1:2" ht="14.4" x14ac:dyDescent="0.3">
      <c r="A77" s="5" t="s">
        <v>75</v>
      </c>
      <c r="B77" s="66">
        <v>1231</v>
      </c>
    </row>
    <row r="78" spans="1:2" ht="14.4" x14ac:dyDescent="0.3">
      <c r="A78" s="5" t="s">
        <v>76</v>
      </c>
      <c r="B78" s="66">
        <v>661</v>
      </c>
    </row>
    <row r="79" spans="1:2" ht="14.4" x14ac:dyDescent="0.3">
      <c r="A79" s="5" t="s">
        <v>77</v>
      </c>
      <c r="B79" s="66">
        <v>2210</v>
      </c>
    </row>
    <row r="80" spans="1:2" ht="14.4" x14ac:dyDescent="0.3">
      <c r="A80" s="5" t="s">
        <v>78</v>
      </c>
      <c r="B80" s="66">
        <v>880</v>
      </c>
    </row>
    <row r="81" spans="1:2" ht="14.4" x14ac:dyDescent="0.3">
      <c r="A81" s="5" t="s">
        <v>79</v>
      </c>
      <c r="B81" s="66">
        <v>1304</v>
      </c>
    </row>
    <row r="82" spans="1:2" ht="14.4" x14ac:dyDescent="0.3">
      <c r="A82" s="5" t="s">
        <v>80</v>
      </c>
      <c r="B82" s="66">
        <v>722</v>
      </c>
    </row>
    <row r="83" spans="1:2" ht="14.4" x14ac:dyDescent="0.3">
      <c r="A83" s="5" t="s">
        <v>81</v>
      </c>
      <c r="B83" s="66">
        <v>718</v>
      </c>
    </row>
    <row r="84" spans="1:2" ht="14.4" x14ac:dyDescent="0.3">
      <c r="A84" s="5" t="s">
        <v>82</v>
      </c>
      <c r="B84" s="66">
        <v>428</v>
      </c>
    </row>
    <row r="85" spans="1:2" ht="14.4" x14ac:dyDescent="0.3">
      <c r="A85" s="5" t="s">
        <v>83</v>
      </c>
      <c r="B85" s="66">
        <v>532</v>
      </c>
    </row>
    <row r="86" spans="1:2" ht="14.4" x14ac:dyDescent="0.3">
      <c r="A86" s="5" t="s">
        <v>84</v>
      </c>
      <c r="B86" s="66">
        <v>293</v>
      </c>
    </row>
    <row r="87" spans="1:2" ht="14.4" x14ac:dyDescent="0.3">
      <c r="A87" s="5" t="s">
        <v>85</v>
      </c>
      <c r="B87" s="66">
        <v>555</v>
      </c>
    </row>
    <row r="88" spans="1:2" ht="14.4" x14ac:dyDescent="0.3">
      <c r="A88" s="5" t="s">
        <v>86</v>
      </c>
      <c r="B88" s="66">
        <v>147</v>
      </c>
    </row>
    <row r="89" spans="1:2" ht="14.4" x14ac:dyDescent="0.3">
      <c r="A89" s="5" t="s">
        <v>87</v>
      </c>
      <c r="B89" s="66">
        <v>187</v>
      </c>
    </row>
    <row r="90" spans="1:2" ht="14.4" x14ac:dyDescent="0.3">
      <c r="A90" s="5" t="s">
        <v>88</v>
      </c>
      <c r="B90" s="66">
        <v>37</v>
      </c>
    </row>
    <row r="91" spans="1:2" ht="14.4" x14ac:dyDescent="0.3">
      <c r="A91" s="5" t="s">
        <v>89</v>
      </c>
      <c r="B91" s="66">
        <v>1246</v>
      </c>
    </row>
    <row r="92" spans="1:2" ht="14.4" x14ac:dyDescent="0.3">
      <c r="A92" s="5" t="s">
        <v>90</v>
      </c>
      <c r="B92" s="66">
        <v>519</v>
      </c>
    </row>
    <row r="93" spans="1:2" ht="14.4" x14ac:dyDescent="0.3">
      <c r="A93" s="5" t="s">
        <v>91</v>
      </c>
      <c r="B93" s="66">
        <v>6149</v>
      </c>
    </row>
    <row r="94" spans="1:2" ht="14.4" x14ac:dyDescent="0.3">
      <c r="A94" s="5" t="s">
        <v>92</v>
      </c>
      <c r="B94" s="66">
        <v>198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226</v>
      </c>
    </row>
    <row r="97" spans="1:2" ht="14.4" x14ac:dyDescent="0.3">
      <c r="A97" s="5" t="s">
        <v>95</v>
      </c>
      <c r="B97" s="66">
        <v>1289</v>
      </c>
    </row>
    <row r="98" spans="1:2" ht="14.4" x14ac:dyDescent="0.3">
      <c r="A98" s="5" t="s">
        <v>96</v>
      </c>
      <c r="B98" s="66">
        <v>579</v>
      </c>
    </row>
    <row r="99" spans="1:2" ht="14.4" x14ac:dyDescent="0.3">
      <c r="A99" s="5" t="s">
        <v>97</v>
      </c>
      <c r="B99" s="66">
        <v>1002</v>
      </c>
    </row>
    <row r="100" spans="1:2" ht="14.4" x14ac:dyDescent="0.3">
      <c r="A100" s="5" t="s">
        <v>98</v>
      </c>
      <c r="B100" s="66">
        <v>234</v>
      </c>
    </row>
    <row r="101" spans="1:2" ht="14.4" x14ac:dyDescent="0.3">
      <c r="A101" s="5" t="s">
        <v>99</v>
      </c>
      <c r="B101" s="66">
        <v>138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89183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66">
        <v>1247</v>
      </c>
    </row>
    <row r="3" spans="1:4" ht="14.4" x14ac:dyDescent="0.3">
      <c r="A3" s="5" t="s">
        <v>1</v>
      </c>
      <c r="B3" s="66">
        <v>194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383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123</v>
      </c>
    </row>
    <row r="8" spans="1:4" ht="14.4" x14ac:dyDescent="0.3">
      <c r="A8" s="5" t="s">
        <v>6</v>
      </c>
      <c r="B8" s="66">
        <v>405</v>
      </c>
    </row>
    <row r="9" spans="1:4" ht="14.4" x14ac:dyDescent="0.3">
      <c r="A9" s="5" t="s">
        <v>7</v>
      </c>
      <c r="B9" s="66">
        <v>226</v>
      </c>
    </row>
    <row r="10" spans="1:4" ht="14.4" x14ac:dyDescent="0.3">
      <c r="A10" s="5" t="s">
        <v>8</v>
      </c>
      <c r="B10" s="66">
        <v>421</v>
      </c>
    </row>
    <row r="11" spans="1:4" ht="14.4" x14ac:dyDescent="0.3">
      <c r="A11" s="5" t="s">
        <v>9</v>
      </c>
      <c r="B11" s="66">
        <v>976</v>
      </c>
    </row>
    <row r="12" spans="1:4" ht="14.4" x14ac:dyDescent="0.3">
      <c r="A12" s="5" t="s">
        <v>10</v>
      </c>
      <c r="B12" s="66">
        <v>2579</v>
      </c>
    </row>
    <row r="13" spans="1:4" ht="14.4" x14ac:dyDescent="0.3">
      <c r="A13" s="5" t="s">
        <v>11</v>
      </c>
      <c r="B13" s="66">
        <v>626</v>
      </c>
    </row>
    <row r="14" spans="1:4" ht="14.4" x14ac:dyDescent="0.3">
      <c r="A14" s="5" t="s">
        <v>12</v>
      </c>
      <c r="B14" s="66">
        <v>1627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42</v>
      </c>
    </row>
    <row r="17" spans="1:2" ht="14.4" x14ac:dyDescent="0.3">
      <c r="A17" s="5" t="s">
        <v>15</v>
      </c>
      <c r="B17" s="66">
        <v>430</v>
      </c>
    </row>
    <row r="18" spans="1:2" ht="14.4" x14ac:dyDescent="0.3">
      <c r="A18" s="5" t="s">
        <v>16</v>
      </c>
      <c r="B18" s="66">
        <v>167</v>
      </c>
    </row>
    <row r="19" spans="1:2" ht="14.4" x14ac:dyDescent="0.3">
      <c r="A19" s="5" t="s">
        <v>17</v>
      </c>
      <c r="B19" s="66">
        <v>1378</v>
      </c>
    </row>
    <row r="20" spans="1:2" ht="14.4" x14ac:dyDescent="0.3">
      <c r="A20" s="5" t="s">
        <v>18</v>
      </c>
      <c r="B20" s="66">
        <v>303</v>
      </c>
    </row>
    <row r="21" spans="1:2" ht="14.4" x14ac:dyDescent="0.3">
      <c r="A21" s="5" t="s">
        <v>19</v>
      </c>
      <c r="B21" s="66">
        <v>198</v>
      </c>
    </row>
    <row r="22" spans="1:2" ht="14.4" x14ac:dyDescent="0.3">
      <c r="A22" s="5" t="s">
        <v>20</v>
      </c>
      <c r="B22" s="66">
        <v>133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1113</v>
      </c>
    </row>
    <row r="25" spans="1:2" ht="14.4" x14ac:dyDescent="0.3">
      <c r="A25" s="5" t="s">
        <v>23</v>
      </c>
      <c r="B25" s="66">
        <v>577</v>
      </c>
    </row>
    <row r="26" spans="1:2" ht="14.4" x14ac:dyDescent="0.3">
      <c r="A26" s="5" t="s">
        <v>24</v>
      </c>
      <c r="B26" s="66">
        <v>878</v>
      </c>
    </row>
    <row r="27" spans="1:2" ht="14.4" x14ac:dyDescent="0.3">
      <c r="A27" s="7" t="s">
        <v>25</v>
      </c>
      <c r="B27" s="66">
        <v>4655</v>
      </c>
    </row>
    <row r="28" spans="1:2" ht="14.4" x14ac:dyDescent="0.3">
      <c r="A28" s="5" t="s">
        <v>26</v>
      </c>
      <c r="B28" s="66">
        <v>135</v>
      </c>
    </row>
    <row r="29" spans="1:2" ht="14.4" x14ac:dyDescent="0.3">
      <c r="A29" s="5" t="s">
        <v>27</v>
      </c>
      <c r="B29" s="66">
        <v>245</v>
      </c>
    </row>
    <row r="30" spans="1:2" ht="14.4" x14ac:dyDescent="0.3">
      <c r="A30" s="5" t="s">
        <v>28</v>
      </c>
      <c r="B30" s="66">
        <v>1200</v>
      </c>
    </row>
    <row r="31" spans="1:2" ht="14.4" x14ac:dyDescent="0.3">
      <c r="A31" s="5" t="s">
        <v>29</v>
      </c>
      <c r="B31" s="66">
        <v>199</v>
      </c>
    </row>
    <row r="32" spans="1:2" ht="14.4" x14ac:dyDescent="0.3">
      <c r="A32" s="5" t="s">
        <v>30</v>
      </c>
      <c r="B32" s="66">
        <v>504</v>
      </c>
    </row>
    <row r="33" spans="1:2" ht="14.4" x14ac:dyDescent="0.3">
      <c r="A33" s="5" t="s">
        <v>31</v>
      </c>
      <c r="B33" s="66">
        <v>3102</v>
      </c>
    </row>
    <row r="34" spans="1:2" ht="14.4" x14ac:dyDescent="0.3">
      <c r="A34" s="5" t="s">
        <v>32</v>
      </c>
      <c r="B34" s="66">
        <v>771</v>
      </c>
    </row>
    <row r="35" spans="1:2" ht="14.4" x14ac:dyDescent="0.3">
      <c r="A35" s="5" t="s">
        <v>33</v>
      </c>
      <c r="B35" s="66">
        <v>3111</v>
      </c>
    </row>
    <row r="36" spans="1:2" ht="14.4" x14ac:dyDescent="0.3">
      <c r="A36" s="5" t="s">
        <v>34</v>
      </c>
      <c r="B36" s="66">
        <v>451</v>
      </c>
    </row>
    <row r="37" spans="1:2" ht="14.4" x14ac:dyDescent="0.3">
      <c r="A37" s="5" t="s">
        <v>35</v>
      </c>
      <c r="B37" s="66">
        <v>2358</v>
      </c>
    </row>
    <row r="38" spans="1:2" ht="14.4" x14ac:dyDescent="0.3">
      <c r="A38" s="5" t="s">
        <v>36</v>
      </c>
      <c r="B38" s="66">
        <v>72</v>
      </c>
    </row>
    <row r="39" spans="1:2" ht="14.4" x14ac:dyDescent="0.3">
      <c r="A39" s="5" t="s">
        <v>37</v>
      </c>
      <c r="B39" s="66">
        <v>64</v>
      </c>
    </row>
    <row r="40" spans="1:2" ht="14.4" x14ac:dyDescent="0.3">
      <c r="A40" s="5" t="s">
        <v>38</v>
      </c>
      <c r="B40" s="66">
        <v>429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6180</v>
      </c>
    </row>
    <row r="43" spans="1:2" ht="14.4" x14ac:dyDescent="0.3">
      <c r="A43" s="5" t="s">
        <v>41</v>
      </c>
      <c r="B43" s="66">
        <v>808</v>
      </c>
    </row>
    <row r="44" spans="1:2" ht="14.4" x14ac:dyDescent="0.3">
      <c r="A44" s="5" t="s">
        <v>42</v>
      </c>
      <c r="B44" s="66">
        <v>1096</v>
      </c>
    </row>
    <row r="45" spans="1:2" ht="14.4" x14ac:dyDescent="0.3">
      <c r="A45" s="5" t="s">
        <v>43</v>
      </c>
      <c r="B45" s="66">
        <v>473</v>
      </c>
    </row>
    <row r="46" spans="1:2" ht="14.4" x14ac:dyDescent="0.3">
      <c r="A46" s="5" t="s">
        <v>44</v>
      </c>
      <c r="B46" s="66">
        <v>577</v>
      </c>
    </row>
    <row r="47" spans="1:2" ht="14.4" x14ac:dyDescent="0.3">
      <c r="A47" s="5" t="s">
        <v>45</v>
      </c>
      <c r="B47" s="66">
        <v>202</v>
      </c>
    </row>
    <row r="48" spans="1:2" ht="14.4" x14ac:dyDescent="0.3">
      <c r="A48" s="5" t="s">
        <v>46</v>
      </c>
      <c r="B48" s="66">
        <v>514</v>
      </c>
    </row>
    <row r="49" spans="1:2" ht="14.4" x14ac:dyDescent="0.3">
      <c r="A49" s="5" t="s">
        <v>47</v>
      </c>
      <c r="B49" s="66">
        <v>52</v>
      </c>
    </row>
    <row r="50" spans="1:2" ht="14.4" x14ac:dyDescent="0.3">
      <c r="A50" s="5" t="s">
        <v>48</v>
      </c>
      <c r="B50" s="66">
        <v>993</v>
      </c>
    </row>
    <row r="51" spans="1:2" ht="14.4" x14ac:dyDescent="0.3">
      <c r="A51" s="5" t="s">
        <v>49</v>
      </c>
      <c r="B51" s="66">
        <v>257</v>
      </c>
    </row>
    <row r="52" spans="1:2" ht="14.4" x14ac:dyDescent="0.3">
      <c r="A52" s="5" t="s">
        <v>50</v>
      </c>
      <c r="B52" s="66">
        <v>1665</v>
      </c>
    </row>
    <row r="53" spans="1:2" ht="14.4" x14ac:dyDescent="0.3">
      <c r="A53" s="5" t="s">
        <v>51</v>
      </c>
      <c r="B53" s="66">
        <v>95</v>
      </c>
    </row>
    <row r="54" spans="1:2" ht="14.4" x14ac:dyDescent="0.3">
      <c r="A54" s="5" t="s">
        <v>52</v>
      </c>
      <c r="B54" s="66">
        <v>563</v>
      </c>
    </row>
    <row r="55" spans="1:2" ht="14.4" x14ac:dyDescent="0.3">
      <c r="A55" s="5" t="s">
        <v>53</v>
      </c>
      <c r="B55" s="66">
        <v>651</v>
      </c>
    </row>
    <row r="56" spans="1:2" ht="14.4" x14ac:dyDescent="0.3">
      <c r="A56" s="5" t="s">
        <v>54</v>
      </c>
      <c r="B56" s="66">
        <v>492</v>
      </c>
    </row>
    <row r="57" spans="1:2" ht="14.4" x14ac:dyDescent="0.3">
      <c r="A57" s="5" t="s">
        <v>55</v>
      </c>
      <c r="B57" s="66">
        <v>186</v>
      </c>
    </row>
    <row r="58" spans="1:2" ht="14.4" x14ac:dyDescent="0.3">
      <c r="A58" s="5" t="s">
        <v>56</v>
      </c>
      <c r="B58" s="66">
        <v>187</v>
      </c>
    </row>
    <row r="59" spans="1:2" ht="14.4" x14ac:dyDescent="0.3">
      <c r="A59" s="5" t="s">
        <v>57</v>
      </c>
      <c r="B59" s="66">
        <v>264</v>
      </c>
    </row>
    <row r="60" spans="1:2" ht="14.4" x14ac:dyDescent="0.3">
      <c r="A60" s="5" t="s">
        <v>58</v>
      </c>
      <c r="B60" s="66">
        <v>328</v>
      </c>
    </row>
    <row r="61" spans="1:2" ht="14.4" x14ac:dyDescent="0.3">
      <c r="A61" s="5" t="s">
        <v>59</v>
      </c>
      <c r="B61" s="66">
        <v>13001</v>
      </c>
    </row>
    <row r="62" spans="1:2" ht="14.4" x14ac:dyDescent="0.3">
      <c r="A62" s="5" t="s">
        <v>60</v>
      </c>
      <c r="B62" s="66">
        <v>77</v>
      </c>
    </row>
    <row r="63" spans="1:2" ht="14.4" x14ac:dyDescent="0.3">
      <c r="A63" s="5" t="s">
        <v>61</v>
      </c>
      <c r="B63" s="66">
        <v>191</v>
      </c>
    </row>
    <row r="64" spans="1:2" ht="14.4" x14ac:dyDescent="0.3">
      <c r="A64" s="5" t="s">
        <v>62</v>
      </c>
      <c r="B64" s="66">
        <v>576</v>
      </c>
    </row>
    <row r="65" spans="1:2" ht="14.4" x14ac:dyDescent="0.3">
      <c r="A65" s="5" t="s">
        <v>63</v>
      </c>
      <c r="B65" s="66">
        <v>1090</v>
      </c>
    </row>
    <row r="66" spans="1:2" ht="14.4" x14ac:dyDescent="0.3">
      <c r="A66" s="7" t="s">
        <v>64</v>
      </c>
      <c r="B66" s="66">
        <v>1805</v>
      </c>
    </row>
    <row r="67" spans="1:2" ht="14.4" x14ac:dyDescent="0.3">
      <c r="A67" s="5" t="s">
        <v>65</v>
      </c>
      <c r="B67" s="66">
        <v>241</v>
      </c>
    </row>
    <row r="68" spans="1:2" ht="14.4" x14ac:dyDescent="0.3">
      <c r="A68" s="5" t="s">
        <v>66</v>
      </c>
      <c r="B68" s="66">
        <v>1431</v>
      </c>
    </row>
    <row r="69" spans="1:2" ht="14.4" x14ac:dyDescent="0.3">
      <c r="A69" s="5" t="s">
        <v>67</v>
      </c>
      <c r="B69" s="66">
        <v>704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353</v>
      </c>
    </row>
    <row r="72" spans="1:2" ht="14.4" x14ac:dyDescent="0.3">
      <c r="A72" s="5" t="s">
        <v>70</v>
      </c>
      <c r="B72" s="66">
        <v>333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368</v>
      </c>
    </row>
    <row r="75" spans="1:2" ht="14.4" x14ac:dyDescent="0.3">
      <c r="A75" s="5" t="s">
        <v>73</v>
      </c>
      <c r="B75" s="66">
        <v>1888</v>
      </c>
    </row>
    <row r="76" spans="1:2" ht="14.4" x14ac:dyDescent="0.3">
      <c r="A76" s="5" t="s">
        <v>74</v>
      </c>
      <c r="B76" s="66">
        <v>90</v>
      </c>
    </row>
    <row r="77" spans="1:2" ht="14.4" x14ac:dyDescent="0.3">
      <c r="A77" s="5" t="s">
        <v>75</v>
      </c>
      <c r="B77" s="66">
        <v>929</v>
      </c>
    </row>
    <row r="78" spans="1:2" ht="14.4" x14ac:dyDescent="0.3">
      <c r="A78" s="5" t="s">
        <v>76</v>
      </c>
      <c r="B78" s="66">
        <v>679</v>
      </c>
    </row>
    <row r="79" spans="1:2" ht="14.4" x14ac:dyDescent="0.3">
      <c r="A79" s="5" t="s">
        <v>77</v>
      </c>
      <c r="B79" s="66">
        <v>1934</v>
      </c>
    </row>
    <row r="80" spans="1:2" ht="14.4" x14ac:dyDescent="0.3">
      <c r="A80" s="5" t="s">
        <v>78</v>
      </c>
      <c r="B80" s="66">
        <v>754</v>
      </c>
    </row>
    <row r="81" spans="1:2" ht="14.4" x14ac:dyDescent="0.3">
      <c r="A81" s="5" t="s">
        <v>79</v>
      </c>
      <c r="B81" s="66">
        <v>1141</v>
      </c>
    </row>
    <row r="82" spans="1:2" ht="14.4" x14ac:dyDescent="0.3">
      <c r="A82" s="5" t="s">
        <v>80</v>
      </c>
      <c r="B82" s="66">
        <v>572</v>
      </c>
    </row>
    <row r="83" spans="1:2" ht="14.4" x14ac:dyDescent="0.3">
      <c r="A83" s="5" t="s">
        <v>81</v>
      </c>
      <c r="B83" s="66">
        <v>518</v>
      </c>
    </row>
    <row r="84" spans="1:2" ht="14.4" x14ac:dyDescent="0.3">
      <c r="A84" s="5" t="s">
        <v>82</v>
      </c>
      <c r="B84" s="66">
        <v>469</v>
      </c>
    </row>
    <row r="85" spans="1:2" ht="14.4" x14ac:dyDescent="0.3">
      <c r="A85" s="5" t="s">
        <v>83</v>
      </c>
      <c r="B85" s="66">
        <v>376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123</v>
      </c>
    </row>
    <row r="89" spans="1:2" ht="14.4" x14ac:dyDescent="0.3">
      <c r="A89" s="5" t="s">
        <v>87</v>
      </c>
      <c r="B89" s="66">
        <v>178</v>
      </c>
    </row>
    <row r="90" spans="1:2" ht="14.4" x14ac:dyDescent="0.3">
      <c r="A90" s="5" t="s">
        <v>88</v>
      </c>
      <c r="B90" s="66">
        <v>35</v>
      </c>
    </row>
    <row r="91" spans="1:2" ht="14.4" x14ac:dyDescent="0.3">
      <c r="A91" s="5" t="s">
        <v>89</v>
      </c>
      <c r="B91" s="66">
        <v>1273</v>
      </c>
    </row>
    <row r="92" spans="1:2" ht="14.4" x14ac:dyDescent="0.3">
      <c r="A92" s="5" t="s">
        <v>90</v>
      </c>
      <c r="B92" s="66">
        <v>783</v>
      </c>
    </row>
    <row r="93" spans="1:2" ht="14.4" x14ac:dyDescent="0.3">
      <c r="A93" s="5" t="s">
        <v>91</v>
      </c>
      <c r="B93" s="66">
        <v>6944</v>
      </c>
    </row>
    <row r="94" spans="1:2" ht="14.4" x14ac:dyDescent="0.3">
      <c r="A94" s="5" t="s">
        <v>92</v>
      </c>
      <c r="B94" s="66">
        <v>241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185</v>
      </c>
    </row>
    <row r="97" spans="1:2" ht="14.4" x14ac:dyDescent="0.3">
      <c r="A97" s="5" t="s">
        <v>95</v>
      </c>
      <c r="B97" s="66">
        <v>1255</v>
      </c>
    </row>
    <row r="98" spans="1:2" ht="14.4" x14ac:dyDescent="0.3">
      <c r="A98" s="5" t="s">
        <v>96</v>
      </c>
      <c r="B98" s="66">
        <v>357</v>
      </c>
    </row>
    <row r="99" spans="1:2" ht="14.4" x14ac:dyDescent="0.3">
      <c r="A99" s="5" t="s">
        <v>97</v>
      </c>
      <c r="B99" s="66">
        <v>920</v>
      </c>
    </row>
    <row r="100" spans="1:2" ht="14.4" x14ac:dyDescent="0.3">
      <c r="A100" s="5" t="s">
        <v>98</v>
      </c>
      <c r="B100" s="66">
        <v>230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91088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66">
        <v>964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286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672</v>
      </c>
    </row>
    <row r="12" spans="1:4" ht="14.4" x14ac:dyDescent="0.3">
      <c r="A12" s="5" t="s">
        <v>10</v>
      </c>
      <c r="B12" s="66">
        <v>1963</v>
      </c>
    </row>
    <row r="13" spans="1:4" ht="14.4" x14ac:dyDescent="0.3">
      <c r="A13" s="5" t="s">
        <v>11</v>
      </c>
      <c r="B13" s="66">
        <v>425</v>
      </c>
    </row>
    <row r="14" spans="1:4" ht="14.4" x14ac:dyDescent="0.3">
      <c r="A14" s="5" t="s">
        <v>12</v>
      </c>
      <c r="B14" s="66">
        <v>973</v>
      </c>
    </row>
    <row r="15" spans="1:4" ht="14.4" x14ac:dyDescent="0.3">
      <c r="A15" s="5" t="s">
        <v>13</v>
      </c>
      <c r="B15" s="66">
        <v>480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344</v>
      </c>
    </row>
    <row r="18" spans="1:2" ht="14.4" x14ac:dyDescent="0.3">
      <c r="A18" s="5" t="s">
        <v>16</v>
      </c>
      <c r="B18" s="66">
        <v>114</v>
      </c>
    </row>
    <row r="19" spans="1:2" ht="14.4" x14ac:dyDescent="0.3">
      <c r="A19" s="5" t="s">
        <v>17</v>
      </c>
      <c r="B19" s="66">
        <v>930</v>
      </c>
    </row>
    <row r="20" spans="1:2" ht="14.4" x14ac:dyDescent="0.3">
      <c r="A20" s="5" t="s">
        <v>18</v>
      </c>
      <c r="B20" s="66">
        <v>214</v>
      </c>
    </row>
    <row r="21" spans="1:2" ht="14.4" x14ac:dyDescent="0.3">
      <c r="A21" s="5" t="s">
        <v>19</v>
      </c>
      <c r="B21" s="66">
        <v>203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788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2993</v>
      </c>
    </row>
    <row r="28" spans="1:2" ht="14.4" x14ac:dyDescent="0.3">
      <c r="A28" s="5" t="s">
        <v>26</v>
      </c>
      <c r="B28" s="66">
        <v>99</v>
      </c>
    </row>
    <row r="29" spans="1:2" ht="14.4" x14ac:dyDescent="0.3">
      <c r="A29" s="5" t="s">
        <v>27</v>
      </c>
      <c r="B29" s="66">
        <v>190</v>
      </c>
    </row>
    <row r="30" spans="1:2" ht="14.4" x14ac:dyDescent="0.3">
      <c r="A30" s="5" t="s">
        <v>28</v>
      </c>
      <c r="B30" s="66">
        <v>1050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310</v>
      </c>
    </row>
    <row r="33" spans="1:2" ht="14.4" x14ac:dyDescent="0.3">
      <c r="A33" s="5" t="s">
        <v>31</v>
      </c>
      <c r="B33" s="66">
        <v>1705</v>
      </c>
    </row>
    <row r="34" spans="1:2" ht="14.4" x14ac:dyDescent="0.3">
      <c r="A34" s="5" t="s">
        <v>32</v>
      </c>
      <c r="B34" s="66">
        <v>547</v>
      </c>
    </row>
    <row r="35" spans="1:2" ht="14.4" x14ac:dyDescent="0.3">
      <c r="A35" s="5" t="s">
        <v>33</v>
      </c>
      <c r="B35" s="66">
        <v>2131</v>
      </c>
    </row>
    <row r="36" spans="1:2" ht="14.4" x14ac:dyDescent="0.3">
      <c r="A36" s="5" t="s">
        <v>34</v>
      </c>
      <c r="B36" s="66">
        <v>343</v>
      </c>
    </row>
    <row r="37" spans="1:2" ht="14.4" x14ac:dyDescent="0.3">
      <c r="A37" s="5" t="s">
        <v>35</v>
      </c>
      <c r="B37" s="66">
        <v>1701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294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3823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698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547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388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645</v>
      </c>
    </row>
    <row r="51" spans="1:2" ht="14.4" x14ac:dyDescent="0.3">
      <c r="A51" s="5" t="s">
        <v>49</v>
      </c>
      <c r="B51" s="66">
        <v>205</v>
      </c>
    </row>
    <row r="52" spans="1:2" ht="14.4" x14ac:dyDescent="0.3">
      <c r="A52" s="5" t="s">
        <v>50</v>
      </c>
      <c r="B52" s="66">
        <v>1038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407</v>
      </c>
    </row>
    <row r="55" spans="1:2" ht="14.4" x14ac:dyDescent="0.3">
      <c r="A55" s="5" t="s">
        <v>53</v>
      </c>
      <c r="B55" s="66">
        <v>422</v>
      </c>
    </row>
    <row r="56" spans="1:2" ht="14.4" x14ac:dyDescent="0.3">
      <c r="A56" s="5" t="s">
        <v>54</v>
      </c>
      <c r="B56" s="66">
        <v>397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103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6942</v>
      </c>
    </row>
    <row r="62" spans="1:2" ht="14.4" x14ac:dyDescent="0.3">
      <c r="A62" s="5" t="s">
        <v>60</v>
      </c>
      <c r="B62" s="66">
        <v>45</v>
      </c>
    </row>
    <row r="63" spans="1:2" ht="14.4" x14ac:dyDescent="0.3">
      <c r="A63" s="5" t="s">
        <v>61</v>
      </c>
      <c r="B63" s="66">
        <v>121</v>
      </c>
    </row>
    <row r="64" spans="1:2" ht="14.4" x14ac:dyDescent="0.3">
      <c r="A64" s="5" t="s">
        <v>62</v>
      </c>
      <c r="B64" s="66">
        <v>431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1383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1014</v>
      </c>
    </row>
    <row r="69" spans="1:2" ht="14.4" x14ac:dyDescent="0.3">
      <c r="A69" s="5" t="s">
        <v>67</v>
      </c>
      <c r="B69" s="66">
        <v>515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267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1175</v>
      </c>
    </row>
    <row r="76" spans="1:2" ht="14.4" x14ac:dyDescent="0.3">
      <c r="A76" s="5" t="s">
        <v>74</v>
      </c>
      <c r="B76" s="66">
        <v>89</v>
      </c>
    </row>
    <row r="77" spans="1:2" ht="14.4" x14ac:dyDescent="0.3">
      <c r="A77" s="5" t="s">
        <v>75</v>
      </c>
      <c r="B77" s="66">
        <v>724</v>
      </c>
    </row>
    <row r="78" spans="1:2" ht="14.4" x14ac:dyDescent="0.3">
      <c r="A78" s="5" t="s">
        <v>76</v>
      </c>
      <c r="B78" s="66">
        <v>420</v>
      </c>
    </row>
    <row r="79" spans="1:2" ht="14.4" x14ac:dyDescent="0.3">
      <c r="A79" s="5" t="s">
        <v>77</v>
      </c>
      <c r="B79" s="66">
        <v>1351</v>
      </c>
    </row>
    <row r="80" spans="1:2" ht="14.4" x14ac:dyDescent="0.3">
      <c r="A80" s="5" t="s">
        <v>78</v>
      </c>
      <c r="B80" s="66">
        <v>534</v>
      </c>
    </row>
    <row r="81" spans="1:2" ht="14.4" x14ac:dyDescent="0.3">
      <c r="A81" s="5" t="s">
        <v>79</v>
      </c>
      <c r="B81" s="66">
        <v>882</v>
      </c>
    </row>
    <row r="82" spans="1:2" ht="14.4" x14ac:dyDescent="0.3">
      <c r="A82" s="5" t="s">
        <v>80</v>
      </c>
      <c r="B82" s="66">
        <v>441</v>
      </c>
    </row>
    <row r="83" spans="1:2" ht="14.4" x14ac:dyDescent="0.3">
      <c r="A83" s="5" t="s">
        <v>81</v>
      </c>
      <c r="B83" s="66">
        <v>430</v>
      </c>
    </row>
    <row r="84" spans="1:2" ht="14.4" x14ac:dyDescent="0.3">
      <c r="A84" s="5" t="s">
        <v>82</v>
      </c>
      <c r="B84" s="66">
        <v>387</v>
      </c>
    </row>
    <row r="85" spans="1:2" ht="14.4" x14ac:dyDescent="0.3">
      <c r="A85" s="5" t="s">
        <v>83</v>
      </c>
      <c r="B85" s="66">
        <v>309</v>
      </c>
    </row>
    <row r="86" spans="1:2" ht="14.4" x14ac:dyDescent="0.3">
      <c r="A86" s="5" t="s">
        <v>84</v>
      </c>
      <c r="B86" s="66">
        <v>184</v>
      </c>
    </row>
    <row r="87" spans="1:2" ht="14.4" x14ac:dyDescent="0.3">
      <c r="A87" s="5" t="s">
        <v>85</v>
      </c>
      <c r="B87" s="66">
        <v>400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754</v>
      </c>
    </row>
    <row r="92" spans="1:2" ht="14.4" x14ac:dyDescent="0.3">
      <c r="A92" s="5" t="s">
        <v>90</v>
      </c>
      <c r="B92" s="66">
        <v>455</v>
      </c>
    </row>
    <row r="93" spans="1:2" ht="14.4" x14ac:dyDescent="0.3">
      <c r="A93" s="5" t="s">
        <v>91</v>
      </c>
      <c r="B93" s="66">
        <v>4665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86</v>
      </c>
    </row>
    <row r="96" spans="1:2" ht="14.4" x14ac:dyDescent="0.3">
      <c r="A96" s="5" t="s">
        <v>94</v>
      </c>
      <c r="B96" s="66">
        <v>164</v>
      </c>
    </row>
    <row r="97" spans="1:2" ht="14.4" x14ac:dyDescent="0.3">
      <c r="A97" s="5" t="s">
        <v>95</v>
      </c>
      <c r="B97" s="66">
        <v>766</v>
      </c>
    </row>
    <row r="98" spans="1:2" ht="14.4" x14ac:dyDescent="0.3">
      <c r="A98" s="5" t="s">
        <v>96</v>
      </c>
      <c r="B98" s="66">
        <v>384</v>
      </c>
    </row>
    <row r="99" spans="1:2" ht="14.4" x14ac:dyDescent="0.3">
      <c r="A99" s="5" t="s">
        <v>97</v>
      </c>
      <c r="B99" s="66">
        <v>778</v>
      </c>
    </row>
    <row r="100" spans="1:2" ht="14.4" x14ac:dyDescent="0.3">
      <c r="A100" s="5" t="s">
        <v>98</v>
      </c>
      <c r="B100" s="66">
        <v>152</v>
      </c>
    </row>
    <row r="101" spans="1:2" ht="14.4" x14ac:dyDescent="0.3">
      <c r="A101" s="5" t="s">
        <v>99</v>
      </c>
      <c r="B101" s="66">
        <v>109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60697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66">
        <v>636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144</v>
      </c>
    </row>
    <row r="6" spans="1:4" ht="14.4" x14ac:dyDescent="0.3">
      <c r="A6" s="5" t="s">
        <v>4</v>
      </c>
      <c r="B6" s="66">
        <v>93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148</v>
      </c>
    </row>
    <row r="11" spans="1:4" ht="14.4" x14ac:dyDescent="0.3">
      <c r="A11" s="5" t="s">
        <v>9</v>
      </c>
      <c r="B11" s="66">
        <v>460</v>
      </c>
    </row>
    <row r="12" spans="1:4" ht="14.4" x14ac:dyDescent="0.3">
      <c r="A12" s="5" t="s">
        <v>10</v>
      </c>
      <c r="B12" s="66">
        <v>1024</v>
      </c>
    </row>
    <row r="13" spans="1:4" ht="14.4" x14ac:dyDescent="0.3">
      <c r="A13" s="5" t="s">
        <v>11</v>
      </c>
      <c r="B13" s="66">
        <v>312</v>
      </c>
    </row>
    <row r="14" spans="1:4" ht="14.4" x14ac:dyDescent="0.3">
      <c r="A14" s="5" t="s">
        <v>12</v>
      </c>
      <c r="B14" s="66">
        <v>637</v>
      </c>
    </row>
    <row r="15" spans="1:4" ht="14.4" x14ac:dyDescent="0.3">
      <c r="A15" s="5" t="s">
        <v>13</v>
      </c>
      <c r="B15" s="66">
        <v>318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81</v>
      </c>
    </row>
    <row r="19" spans="1:2" ht="14.4" x14ac:dyDescent="0.3">
      <c r="A19" s="5" t="s">
        <v>17</v>
      </c>
      <c r="B19" s="66">
        <v>520</v>
      </c>
    </row>
    <row r="20" spans="1:2" ht="14.4" x14ac:dyDescent="0.3">
      <c r="A20" s="5" t="s">
        <v>18</v>
      </c>
      <c r="B20" s="66">
        <v>143</v>
      </c>
    </row>
    <row r="21" spans="1:2" ht="14.4" x14ac:dyDescent="0.3">
      <c r="A21" s="5" t="s">
        <v>19</v>
      </c>
      <c r="B21" s="66">
        <v>118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526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338</v>
      </c>
    </row>
    <row r="27" spans="1:2" ht="14.4" x14ac:dyDescent="0.3">
      <c r="A27" s="7" t="s">
        <v>25</v>
      </c>
      <c r="B27" s="66">
        <v>1783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681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183</v>
      </c>
    </row>
    <row r="33" spans="1:2" ht="14.4" x14ac:dyDescent="0.3">
      <c r="A33" s="5" t="s">
        <v>31</v>
      </c>
      <c r="B33" s="66">
        <v>1213</v>
      </c>
    </row>
    <row r="34" spans="1:2" ht="14.4" x14ac:dyDescent="0.3">
      <c r="A34" s="5" t="s">
        <v>32</v>
      </c>
      <c r="B34" s="66">
        <v>269</v>
      </c>
    </row>
    <row r="35" spans="1:2" ht="14.4" x14ac:dyDescent="0.3">
      <c r="A35" s="5" t="s">
        <v>33</v>
      </c>
      <c r="B35" s="66">
        <v>1378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1047</v>
      </c>
    </row>
    <row r="38" spans="1:2" ht="14.4" x14ac:dyDescent="0.3">
      <c r="A38" s="5" t="s">
        <v>36</v>
      </c>
      <c r="B38" s="66">
        <v>28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2315</v>
      </c>
    </row>
    <row r="43" spans="1:2" ht="14.4" x14ac:dyDescent="0.3">
      <c r="A43" s="5" t="s">
        <v>41</v>
      </c>
      <c r="B43" s="66">
        <v>258</v>
      </c>
    </row>
    <row r="44" spans="1:2" ht="14.4" x14ac:dyDescent="0.3">
      <c r="A44" s="5" t="s">
        <v>42</v>
      </c>
      <c r="B44" s="66">
        <v>465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296</v>
      </c>
    </row>
    <row r="47" spans="1:2" ht="14.4" x14ac:dyDescent="0.3">
      <c r="A47" s="5" t="s">
        <v>45</v>
      </c>
      <c r="B47" s="66">
        <v>116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96</v>
      </c>
    </row>
    <row r="52" spans="1:2" ht="14.4" x14ac:dyDescent="0.3">
      <c r="A52" s="5" t="s">
        <v>50</v>
      </c>
      <c r="B52" s="66">
        <v>630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336</v>
      </c>
    </row>
    <row r="56" spans="1:2" ht="14.4" x14ac:dyDescent="0.3">
      <c r="A56" s="5" t="s">
        <v>54</v>
      </c>
      <c r="B56" s="66">
        <v>289</v>
      </c>
    </row>
    <row r="57" spans="1:2" ht="14.4" x14ac:dyDescent="0.3">
      <c r="A57" s="5" t="s">
        <v>55</v>
      </c>
      <c r="B57" s="66">
        <v>122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204</v>
      </c>
    </row>
    <row r="61" spans="1:2" ht="14.4" x14ac:dyDescent="0.3">
      <c r="A61" s="5" t="s">
        <v>59</v>
      </c>
      <c r="B61" s="66">
        <v>4167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284</v>
      </c>
    </row>
    <row r="65" spans="1:2" ht="14.4" x14ac:dyDescent="0.3">
      <c r="A65" s="5" t="s">
        <v>63</v>
      </c>
      <c r="B65" s="66">
        <v>354</v>
      </c>
    </row>
    <row r="66" spans="1:2" ht="14.4" x14ac:dyDescent="0.3">
      <c r="A66" s="7" t="s">
        <v>64</v>
      </c>
      <c r="B66" s="66">
        <v>854</v>
      </c>
    </row>
    <row r="67" spans="1:2" ht="14.4" x14ac:dyDescent="0.3">
      <c r="A67" s="5" t="s">
        <v>65</v>
      </c>
      <c r="B67" s="66">
        <v>93</v>
      </c>
    </row>
    <row r="68" spans="1:2" ht="14.4" x14ac:dyDescent="0.3">
      <c r="A68" s="5" t="s">
        <v>66</v>
      </c>
      <c r="B68" s="66">
        <v>649</v>
      </c>
    </row>
    <row r="69" spans="1:2" ht="14.4" x14ac:dyDescent="0.3">
      <c r="A69" s="5" t="s">
        <v>67</v>
      </c>
      <c r="B69" s="66">
        <v>265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159</v>
      </c>
    </row>
    <row r="72" spans="1:2" ht="14.4" x14ac:dyDescent="0.3">
      <c r="A72" s="5" t="s">
        <v>70</v>
      </c>
      <c r="B72" s="66">
        <v>160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631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473</v>
      </c>
    </row>
    <row r="78" spans="1:2" ht="14.4" x14ac:dyDescent="0.3">
      <c r="A78" s="5" t="s">
        <v>76</v>
      </c>
      <c r="B78" s="66">
        <v>332</v>
      </c>
    </row>
    <row r="79" spans="1:2" ht="14.4" x14ac:dyDescent="0.3">
      <c r="A79" s="5" t="s">
        <v>77</v>
      </c>
      <c r="B79" s="66">
        <v>897</v>
      </c>
    </row>
    <row r="80" spans="1:2" ht="14.4" x14ac:dyDescent="0.3">
      <c r="A80" s="5" t="s">
        <v>78</v>
      </c>
      <c r="B80" s="66">
        <v>356</v>
      </c>
    </row>
    <row r="81" spans="1:2" ht="14.4" x14ac:dyDescent="0.3">
      <c r="A81" s="5" t="s">
        <v>79</v>
      </c>
      <c r="B81" s="66">
        <v>651</v>
      </c>
    </row>
    <row r="82" spans="1:2" ht="14.4" x14ac:dyDescent="0.3">
      <c r="A82" s="5" t="s">
        <v>80</v>
      </c>
      <c r="B82" s="66">
        <v>268</v>
      </c>
    </row>
    <row r="83" spans="1:2" ht="14.4" x14ac:dyDescent="0.3">
      <c r="A83" s="5" t="s">
        <v>81</v>
      </c>
      <c r="B83" s="66">
        <v>272</v>
      </c>
    </row>
    <row r="84" spans="1:2" ht="14.4" x14ac:dyDescent="0.3">
      <c r="A84" s="5" t="s">
        <v>82</v>
      </c>
      <c r="B84" s="66">
        <v>223</v>
      </c>
    </row>
    <row r="85" spans="1:2" ht="14.4" x14ac:dyDescent="0.3">
      <c r="A85" s="5" t="s">
        <v>83</v>
      </c>
      <c r="B85" s="66">
        <v>197</v>
      </c>
    </row>
    <row r="86" spans="1:2" ht="14.4" x14ac:dyDescent="0.3">
      <c r="A86" s="5" t="s">
        <v>84</v>
      </c>
      <c r="B86" s="66">
        <v>139</v>
      </c>
    </row>
    <row r="87" spans="1:2" ht="14.4" x14ac:dyDescent="0.3">
      <c r="A87" s="5" t="s">
        <v>85</v>
      </c>
      <c r="B87" s="66">
        <v>267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515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2509</v>
      </c>
    </row>
    <row r="94" spans="1:2" ht="14.4" x14ac:dyDescent="0.3">
      <c r="A94" s="5" t="s">
        <v>92</v>
      </c>
      <c r="B94" s="66">
        <v>85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452</v>
      </c>
    </row>
    <row r="98" spans="1:2" ht="14.4" x14ac:dyDescent="0.3">
      <c r="A98" s="5" t="s">
        <v>96</v>
      </c>
      <c r="B98" s="66">
        <v>265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91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37290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66">
        <v>870</v>
      </c>
    </row>
    <row r="3" spans="1:4" ht="14.4" x14ac:dyDescent="0.3">
      <c r="A3" s="5" t="s">
        <v>1</v>
      </c>
      <c r="B3" s="66">
        <v>131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235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281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221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1274</v>
      </c>
    </row>
    <row r="13" spans="1:4" ht="14.4" x14ac:dyDescent="0.3">
      <c r="A13" s="5" t="s">
        <v>11</v>
      </c>
      <c r="B13" s="66">
        <v>421</v>
      </c>
    </row>
    <row r="14" spans="1:4" ht="14.4" x14ac:dyDescent="0.3">
      <c r="A14" s="5" t="s">
        <v>12</v>
      </c>
      <c r="B14" s="66">
        <v>875</v>
      </c>
    </row>
    <row r="15" spans="1:4" ht="14.4" x14ac:dyDescent="0.3">
      <c r="A15" s="5" t="s">
        <v>13</v>
      </c>
      <c r="B15" s="66">
        <v>443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275</v>
      </c>
    </row>
    <row r="18" spans="1:2" ht="14.4" x14ac:dyDescent="0.3">
      <c r="A18" s="5" t="s">
        <v>16</v>
      </c>
      <c r="B18" s="66">
        <v>137</v>
      </c>
    </row>
    <row r="19" spans="1:2" ht="14.4" x14ac:dyDescent="0.3">
      <c r="A19" s="5" t="s">
        <v>17</v>
      </c>
      <c r="B19" s="66">
        <v>764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105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764</v>
      </c>
    </row>
    <row r="25" spans="1:2" ht="14.4" x14ac:dyDescent="0.3">
      <c r="A25" s="5" t="s">
        <v>23</v>
      </c>
      <c r="B25" s="66">
        <v>390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2595</v>
      </c>
    </row>
    <row r="28" spans="1:2" ht="14.4" x14ac:dyDescent="0.3">
      <c r="A28" s="5" t="s">
        <v>26</v>
      </c>
      <c r="B28" s="66">
        <v>64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321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468</v>
      </c>
    </row>
    <row r="35" spans="1:2" ht="14.4" x14ac:dyDescent="0.3">
      <c r="A35" s="5" t="s">
        <v>33</v>
      </c>
      <c r="B35" s="66">
        <v>1907</v>
      </c>
    </row>
    <row r="36" spans="1:2" ht="14.4" x14ac:dyDescent="0.3">
      <c r="A36" s="5" t="s">
        <v>34</v>
      </c>
      <c r="B36" s="66">
        <v>289</v>
      </c>
    </row>
    <row r="37" spans="1:2" ht="14.4" x14ac:dyDescent="0.3">
      <c r="A37" s="5" t="s">
        <v>35</v>
      </c>
      <c r="B37" s="66">
        <v>1336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269</v>
      </c>
    </row>
    <row r="41" spans="1:2" ht="14.4" x14ac:dyDescent="0.3">
      <c r="A41" s="5" t="s">
        <v>39</v>
      </c>
      <c r="B41" s="66">
        <v>154</v>
      </c>
    </row>
    <row r="42" spans="1:2" ht="14.4" x14ac:dyDescent="0.3">
      <c r="A42" s="5" t="s">
        <v>40</v>
      </c>
      <c r="B42" s="66">
        <v>3293</v>
      </c>
    </row>
    <row r="43" spans="1:2" ht="14.4" x14ac:dyDescent="0.3">
      <c r="A43" s="5" t="s">
        <v>41</v>
      </c>
      <c r="B43" s="66">
        <v>396</v>
      </c>
    </row>
    <row r="44" spans="1:2" ht="14.4" x14ac:dyDescent="0.3">
      <c r="A44" s="5" t="s">
        <v>42</v>
      </c>
      <c r="B44" s="66">
        <v>646</v>
      </c>
    </row>
    <row r="45" spans="1:2" ht="14.4" x14ac:dyDescent="0.3">
      <c r="A45" s="5" t="s">
        <v>43</v>
      </c>
      <c r="B45" s="66">
        <v>304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194</v>
      </c>
    </row>
    <row r="48" spans="1:2" ht="14.4" x14ac:dyDescent="0.3">
      <c r="A48" s="5" t="s">
        <v>46</v>
      </c>
      <c r="B48" s="66">
        <v>369</v>
      </c>
    </row>
    <row r="49" spans="1:2" ht="14.4" x14ac:dyDescent="0.3">
      <c r="A49" s="5" t="s">
        <v>47</v>
      </c>
      <c r="B49" s="66">
        <v>33</v>
      </c>
    </row>
    <row r="50" spans="1:2" ht="14.4" x14ac:dyDescent="0.3">
      <c r="A50" s="5" t="s">
        <v>48</v>
      </c>
      <c r="B50" s="66">
        <v>534</v>
      </c>
    </row>
    <row r="51" spans="1:2" ht="14.4" x14ac:dyDescent="0.3">
      <c r="A51" s="5" t="s">
        <v>49</v>
      </c>
      <c r="B51" s="66">
        <v>165</v>
      </c>
    </row>
    <row r="52" spans="1:2" ht="14.4" x14ac:dyDescent="0.3">
      <c r="A52" s="5" t="s">
        <v>50</v>
      </c>
      <c r="B52" s="66">
        <v>894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350</v>
      </c>
    </row>
    <row r="55" spans="1:2" ht="14.4" x14ac:dyDescent="0.3">
      <c r="A55" s="5" t="s">
        <v>53</v>
      </c>
      <c r="B55" s="66">
        <v>452</v>
      </c>
    </row>
    <row r="56" spans="1:2" ht="14.4" x14ac:dyDescent="0.3">
      <c r="A56" s="5" t="s">
        <v>54</v>
      </c>
      <c r="B56" s="66">
        <v>434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312</v>
      </c>
    </row>
    <row r="61" spans="1:2" ht="14.4" x14ac:dyDescent="0.3">
      <c r="A61" s="5" t="s">
        <v>59</v>
      </c>
      <c r="B61" s="66">
        <v>5706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371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1135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863</v>
      </c>
    </row>
    <row r="69" spans="1:2" ht="14.4" x14ac:dyDescent="0.3">
      <c r="A69" s="5" t="s">
        <v>67</v>
      </c>
      <c r="B69" s="66">
        <v>397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234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202</v>
      </c>
    </row>
    <row r="75" spans="1:2" ht="14.4" x14ac:dyDescent="0.3">
      <c r="A75" s="5" t="s">
        <v>73</v>
      </c>
      <c r="B75" s="66">
        <v>988</v>
      </c>
    </row>
    <row r="76" spans="1:2" ht="14.4" x14ac:dyDescent="0.3">
      <c r="A76" s="5" t="s">
        <v>74</v>
      </c>
      <c r="B76" s="66">
        <v>72</v>
      </c>
    </row>
    <row r="77" spans="1:2" ht="14.4" x14ac:dyDescent="0.3">
      <c r="A77" s="5" t="s">
        <v>75</v>
      </c>
      <c r="B77" s="66">
        <v>685</v>
      </c>
    </row>
    <row r="78" spans="1:2" ht="14.4" x14ac:dyDescent="0.3">
      <c r="A78" s="5" t="s">
        <v>76</v>
      </c>
      <c r="B78" s="66">
        <v>451</v>
      </c>
    </row>
    <row r="79" spans="1:2" ht="14.4" x14ac:dyDescent="0.3">
      <c r="A79" s="5" t="s">
        <v>77</v>
      </c>
      <c r="B79" s="66">
        <v>1387</v>
      </c>
    </row>
    <row r="80" spans="1:2" ht="14.4" x14ac:dyDescent="0.3">
      <c r="A80" s="5" t="s">
        <v>78</v>
      </c>
      <c r="B80" s="66">
        <v>557</v>
      </c>
    </row>
    <row r="81" spans="1:2" ht="14.4" x14ac:dyDescent="0.3">
      <c r="A81" s="5" t="s">
        <v>79</v>
      </c>
      <c r="B81" s="66">
        <v>863</v>
      </c>
    </row>
    <row r="82" spans="1:2" ht="14.4" x14ac:dyDescent="0.3">
      <c r="A82" s="5" t="s">
        <v>80</v>
      </c>
      <c r="B82" s="66">
        <v>426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325</v>
      </c>
    </row>
    <row r="85" spans="1:2" ht="14.4" x14ac:dyDescent="0.3">
      <c r="A85" s="5" t="s">
        <v>83</v>
      </c>
      <c r="B85" s="66">
        <v>267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424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168</v>
      </c>
    </row>
    <row r="90" spans="1:2" ht="14.4" x14ac:dyDescent="0.3">
      <c r="A90" s="5" t="s">
        <v>88</v>
      </c>
      <c r="B90" s="66">
        <v>29</v>
      </c>
    </row>
    <row r="91" spans="1:2" ht="14.4" x14ac:dyDescent="0.3">
      <c r="A91" s="5" t="s">
        <v>89</v>
      </c>
      <c r="B91" s="66">
        <v>698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3312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102</v>
      </c>
    </row>
    <row r="96" spans="1:2" ht="14.4" x14ac:dyDescent="0.3">
      <c r="A96" s="5" t="s">
        <v>94</v>
      </c>
      <c r="B96" s="66">
        <v>109</v>
      </c>
    </row>
    <row r="97" spans="1:2" ht="14.4" x14ac:dyDescent="0.3">
      <c r="A97" s="5" t="s">
        <v>95</v>
      </c>
      <c r="B97" s="66">
        <v>704</v>
      </c>
    </row>
    <row r="98" spans="1:2" ht="14.4" x14ac:dyDescent="0.3">
      <c r="A98" s="5" t="s">
        <v>96</v>
      </c>
      <c r="B98" s="66">
        <v>309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52604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66">
        <v>713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175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157</v>
      </c>
    </row>
    <row r="11" spans="1:4" ht="14.4" x14ac:dyDescent="0.3">
      <c r="A11" s="5" t="s">
        <v>9</v>
      </c>
      <c r="B11" s="66">
        <v>459</v>
      </c>
    </row>
    <row r="12" spans="1:4" ht="14.4" x14ac:dyDescent="0.3">
      <c r="A12" s="5" t="s">
        <v>10</v>
      </c>
      <c r="B12" s="66">
        <v>1054</v>
      </c>
    </row>
    <row r="13" spans="1:4" ht="14.4" x14ac:dyDescent="0.3">
      <c r="A13" s="5" t="s">
        <v>11</v>
      </c>
      <c r="B13" s="66">
        <v>363</v>
      </c>
    </row>
    <row r="14" spans="1:4" ht="14.4" x14ac:dyDescent="0.3">
      <c r="A14" s="5" t="s">
        <v>12</v>
      </c>
      <c r="B14" s="66">
        <v>687</v>
      </c>
    </row>
    <row r="15" spans="1:4" ht="14.4" x14ac:dyDescent="0.3">
      <c r="A15" s="5" t="s">
        <v>13</v>
      </c>
      <c r="B15" s="66">
        <v>362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266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602</v>
      </c>
    </row>
    <row r="20" spans="1:2" ht="14.4" x14ac:dyDescent="0.3">
      <c r="A20" s="5" t="s">
        <v>18</v>
      </c>
      <c r="B20" s="66">
        <v>127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629</v>
      </c>
    </row>
    <row r="25" spans="1:2" ht="14.4" x14ac:dyDescent="0.3">
      <c r="A25" s="5" t="s">
        <v>23</v>
      </c>
      <c r="B25" s="66">
        <v>334</v>
      </c>
    </row>
    <row r="26" spans="1:2" ht="14.4" x14ac:dyDescent="0.3">
      <c r="A26" s="5" t="s">
        <v>24</v>
      </c>
      <c r="B26" s="66">
        <v>423</v>
      </c>
    </row>
    <row r="27" spans="1:2" ht="14.4" x14ac:dyDescent="0.3">
      <c r="A27" s="7" t="s">
        <v>25</v>
      </c>
      <c r="B27" s="66">
        <v>2110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99</v>
      </c>
    </row>
    <row r="30" spans="1:2" ht="14.4" x14ac:dyDescent="0.3">
      <c r="A30" s="5" t="s">
        <v>28</v>
      </c>
      <c r="B30" s="66">
        <v>728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244</v>
      </c>
    </row>
    <row r="33" spans="1:2" ht="14.4" x14ac:dyDescent="0.3">
      <c r="A33" s="5" t="s">
        <v>31</v>
      </c>
      <c r="B33" s="66">
        <v>1318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1500</v>
      </c>
    </row>
    <row r="36" spans="1:2" ht="14.4" x14ac:dyDescent="0.3">
      <c r="A36" s="5" t="s">
        <v>34</v>
      </c>
      <c r="B36" s="66">
        <v>218</v>
      </c>
    </row>
    <row r="37" spans="1:2" ht="14.4" x14ac:dyDescent="0.3">
      <c r="A37" s="5" t="s">
        <v>35</v>
      </c>
      <c r="B37" s="66">
        <v>1087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2499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505</v>
      </c>
    </row>
    <row r="45" spans="1:2" ht="14.4" x14ac:dyDescent="0.3">
      <c r="A45" s="5" t="s">
        <v>43</v>
      </c>
      <c r="B45" s="66">
        <v>221</v>
      </c>
    </row>
    <row r="46" spans="1:2" ht="14.4" x14ac:dyDescent="0.3">
      <c r="A46" s="5" t="s">
        <v>44</v>
      </c>
      <c r="B46" s="66">
        <v>313</v>
      </c>
    </row>
    <row r="47" spans="1:2" ht="14.4" x14ac:dyDescent="0.3">
      <c r="A47" s="5" t="s">
        <v>45</v>
      </c>
      <c r="B47" s="66">
        <v>135</v>
      </c>
    </row>
    <row r="48" spans="1:2" ht="14.4" x14ac:dyDescent="0.3">
      <c r="A48" s="5" t="s">
        <v>46</v>
      </c>
      <c r="B48" s="66">
        <v>243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396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687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269</v>
      </c>
    </row>
    <row r="55" spans="1:2" ht="14.4" x14ac:dyDescent="0.3">
      <c r="A55" s="5" t="s">
        <v>53</v>
      </c>
      <c r="B55" s="66">
        <v>364</v>
      </c>
    </row>
    <row r="56" spans="1:2" ht="14.4" x14ac:dyDescent="0.3">
      <c r="A56" s="5" t="s">
        <v>54</v>
      </c>
      <c r="B56" s="66">
        <v>308</v>
      </c>
    </row>
    <row r="57" spans="1:2" ht="14.4" x14ac:dyDescent="0.3">
      <c r="A57" s="5" t="s">
        <v>55</v>
      </c>
      <c r="B57" s="66">
        <v>129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114</v>
      </c>
    </row>
    <row r="60" spans="1:2" ht="14.4" x14ac:dyDescent="0.3">
      <c r="A60" s="5" t="s">
        <v>58</v>
      </c>
      <c r="B60" s="66">
        <v>243</v>
      </c>
    </row>
    <row r="61" spans="1:2" ht="14.4" x14ac:dyDescent="0.3">
      <c r="A61" s="5" t="s">
        <v>59</v>
      </c>
      <c r="B61" s="66">
        <v>4192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255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849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701</v>
      </c>
    </row>
    <row r="69" spans="1:2" ht="14.4" x14ac:dyDescent="0.3">
      <c r="A69" s="5" t="s">
        <v>67</v>
      </c>
      <c r="B69" s="66">
        <v>293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205</v>
      </c>
    </row>
    <row r="72" spans="1:2" ht="14.4" x14ac:dyDescent="0.3">
      <c r="A72" s="5" t="s">
        <v>70</v>
      </c>
      <c r="B72" s="66">
        <v>204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135</v>
      </c>
    </row>
    <row r="75" spans="1:2" ht="14.4" x14ac:dyDescent="0.3">
      <c r="A75" s="5" t="s">
        <v>73</v>
      </c>
      <c r="B75" s="66">
        <v>797</v>
      </c>
    </row>
    <row r="76" spans="1:2" ht="14.4" x14ac:dyDescent="0.3">
      <c r="A76" s="5" t="s">
        <v>74</v>
      </c>
      <c r="B76" s="66">
        <v>36</v>
      </c>
    </row>
    <row r="77" spans="1:2" ht="14.4" x14ac:dyDescent="0.3">
      <c r="A77" s="5" t="s">
        <v>75</v>
      </c>
      <c r="B77" s="66">
        <v>528</v>
      </c>
    </row>
    <row r="78" spans="1:2" ht="14.4" x14ac:dyDescent="0.3">
      <c r="A78" s="5" t="s">
        <v>76</v>
      </c>
      <c r="B78" s="66">
        <v>393</v>
      </c>
    </row>
    <row r="79" spans="1:2" ht="14.4" x14ac:dyDescent="0.3">
      <c r="A79" s="5" t="s">
        <v>77</v>
      </c>
      <c r="B79" s="66">
        <v>869</v>
      </c>
    </row>
    <row r="80" spans="1:2" ht="14.4" x14ac:dyDescent="0.3">
      <c r="A80" s="5" t="s">
        <v>78</v>
      </c>
      <c r="B80" s="66">
        <v>463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281</v>
      </c>
    </row>
    <row r="83" spans="1:2" ht="14.4" x14ac:dyDescent="0.3">
      <c r="A83" s="5" t="s">
        <v>81</v>
      </c>
      <c r="B83" s="66">
        <v>324</v>
      </c>
    </row>
    <row r="84" spans="1:2" ht="14.4" x14ac:dyDescent="0.3">
      <c r="A84" s="5" t="s">
        <v>82</v>
      </c>
      <c r="B84" s="66">
        <v>251</v>
      </c>
    </row>
    <row r="85" spans="1:2" ht="14.4" x14ac:dyDescent="0.3">
      <c r="A85" s="5" t="s">
        <v>83</v>
      </c>
      <c r="B85" s="66">
        <v>271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317</v>
      </c>
    </row>
    <row r="88" spans="1:2" ht="14.4" x14ac:dyDescent="0.3">
      <c r="A88" s="5" t="s">
        <v>86</v>
      </c>
      <c r="B88" s="66">
        <v>59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36</v>
      </c>
    </row>
    <row r="91" spans="1:2" ht="14.4" x14ac:dyDescent="0.3">
      <c r="A91" s="5" t="s">
        <v>89</v>
      </c>
      <c r="B91" s="66">
        <v>559</v>
      </c>
    </row>
    <row r="92" spans="1:2" ht="14.4" x14ac:dyDescent="0.3">
      <c r="A92" s="5" t="s">
        <v>90</v>
      </c>
      <c r="B92" s="66">
        <v>339</v>
      </c>
    </row>
    <row r="93" spans="1:2" ht="14.4" x14ac:dyDescent="0.3">
      <c r="A93" s="5" t="s">
        <v>91</v>
      </c>
      <c r="B93" s="66">
        <v>2550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68</v>
      </c>
    </row>
    <row r="96" spans="1:2" ht="14.4" x14ac:dyDescent="0.3">
      <c r="A96" s="5" t="s">
        <v>94</v>
      </c>
      <c r="B96" s="66">
        <v>79</v>
      </c>
    </row>
    <row r="97" spans="1:2" ht="14.4" x14ac:dyDescent="0.3">
      <c r="A97" s="5" t="s">
        <v>95</v>
      </c>
      <c r="B97" s="66">
        <v>499</v>
      </c>
    </row>
    <row r="98" spans="1:2" ht="14.4" x14ac:dyDescent="0.3">
      <c r="A98" s="5" t="s">
        <v>96</v>
      </c>
      <c r="B98" s="66">
        <v>294</v>
      </c>
    </row>
    <row r="99" spans="1:2" ht="14.4" x14ac:dyDescent="0.3">
      <c r="A99" s="5" t="s">
        <v>97</v>
      </c>
      <c r="B99" s="66">
        <v>389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59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40819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66">
        <v>682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87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208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477</v>
      </c>
    </row>
    <row r="12" spans="1:4" ht="14.4" x14ac:dyDescent="0.3">
      <c r="A12" s="5" t="s">
        <v>10</v>
      </c>
      <c r="B12" s="66">
        <v>1060</v>
      </c>
    </row>
    <row r="13" spans="1:4" ht="14.4" x14ac:dyDescent="0.3">
      <c r="A13" s="5" t="s">
        <v>11</v>
      </c>
      <c r="B13" s="66">
        <v>370</v>
      </c>
    </row>
    <row r="14" spans="1:4" ht="14.4" x14ac:dyDescent="0.3">
      <c r="A14" s="5" t="s">
        <v>12</v>
      </c>
      <c r="B14" s="66">
        <v>697</v>
      </c>
    </row>
    <row r="15" spans="1:4" ht="14.4" x14ac:dyDescent="0.3">
      <c r="A15" s="5" t="s">
        <v>13</v>
      </c>
      <c r="B15" s="66">
        <v>409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258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716</v>
      </c>
    </row>
    <row r="20" spans="1:2" ht="14.4" x14ac:dyDescent="0.3">
      <c r="A20" s="5" t="s">
        <v>18</v>
      </c>
      <c r="B20" s="66">
        <v>151</v>
      </c>
    </row>
    <row r="21" spans="1:2" ht="14.4" x14ac:dyDescent="0.3">
      <c r="A21" s="5" t="s">
        <v>19</v>
      </c>
      <c r="B21" s="66">
        <v>133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640</v>
      </c>
    </row>
    <row r="25" spans="1:2" ht="14.4" x14ac:dyDescent="0.3">
      <c r="A25" s="5" t="s">
        <v>23</v>
      </c>
      <c r="B25" s="66">
        <v>301</v>
      </c>
    </row>
    <row r="26" spans="1:2" ht="14.4" x14ac:dyDescent="0.3">
      <c r="A26" s="5" t="s">
        <v>24</v>
      </c>
      <c r="B26" s="66">
        <v>427</v>
      </c>
    </row>
    <row r="27" spans="1:2" ht="14.4" x14ac:dyDescent="0.3">
      <c r="A27" s="7" t="s">
        <v>25</v>
      </c>
      <c r="B27" s="66">
        <v>2096</v>
      </c>
    </row>
    <row r="28" spans="1:2" ht="14.4" x14ac:dyDescent="0.3">
      <c r="A28" s="5" t="s">
        <v>26</v>
      </c>
      <c r="B28" s="66">
        <v>72</v>
      </c>
    </row>
    <row r="29" spans="1:2" ht="14.4" x14ac:dyDescent="0.3">
      <c r="A29" s="5" t="s">
        <v>27</v>
      </c>
      <c r="B29" s="66">
        <v>117</v>
      </c>
    </row>
    <row r="30" spans="1:2" ht="14.4" x14ac:dyDescent="0.3">
      <c r="A30" s="5" t="s">
        <v>28</v>
      </c>
      <c r="B30" s="66">
        <v>724</v>
      </c>
    </row>
    <row r="31" spans="1:2" ht="14.4" x14ac:dyDescent="0.3">
      <c r="A31" s="5" t="s">
        <v>29</v>
      </c>
      <c r="B31" s="66">
        <v>134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1256</v>
      </c>
    </row>
    <row r="34" spans="1:2" ht="14.4" x14ac:dyDescent="0.3">
      <c r="A34" s="5" t="s">
        <v>32</v>
      </c>
      <c r="B34" s="66">
        <v>339</v>
      </c>
    </row>
    <row r="35" spans="1:2" ht="14.4" x14ac:dyDescent="0.3">
      <c r="A35" s="5" t="s">
        <v>33</v>
      </c>
      <c r="B35" s="66">
        <v>1481</v>
      </c>
    </row>
    <row r="36" spans="1:2" ht="14.4" x14ac:dyDescent="0.3">
      <c r="A36" s="5" t="s">
        <v>34</v>
      </c>
      <c r="B36" s="66">
        <v>227</v>
      </c>
    </row>
    <row r="37" spans="1:2" ht="14.4" x14ac:dyDescent="0.3">
      <c r="A37" s="5" t="s">
        <v>35</v>
      </c>
      <c r="B37" s="66">
        <v>1112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195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2479</v>
      </c>
    </row>
    <row r="43" spans="1:2" ht="14.4" x14ac:dyDescent="0.3">
      <c r="A43" s="5" t="s">
        <v>41</v>
      </c>
      <c r="B43" s="66">
        <v>327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259</v>
      </c>
    </row>
    <row r="46" spans="1:2" ht="14.4" x14ac:dyDescent="0.3">
      <c r="A46" s="5" t="s">
        <v>44</v>
      </c>
      <c r="B46" s="66">
        <v>283</v>
      </c>
    </row>
    <row r="47" spans="1:2" ht="14.4" x14ac:dyDescent="0.3">
      <c r="A47" s="5" t="s">
        <v>45</v>
      </c>
      <c r="B47" s="66">
        <v>129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444</v>
      </c>
    </row>
    <row r="51" spans="1:2" ht="14.4" x14ac:dyDescent="0.3">
      <c r="A51" s="5" t="s">
        <v>49</v>
      </c>
      <c r="B51" s="66">
        <v>108</v>
      </c>
    </row>
    <row r="52" spans="1:2" ht="14.4" x14ac:dyDescent="0.3">
      <c r="A52" s="5" t="s">
        <v>50</v>
      </c>
      <c r="B52" s="66">
        <v>700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255</v>
      </c>
    </row>
    <row r="55" spans="1:2" ht="14.4" x14ac:dyDescent="0.3">
      <c r="A55" s="5" t="s">
        <v>53</v>
      </c>
      <c r="B55" s="66">
        <v>357</v>
      </c>
    </row>
    <row r="56" spans="1:2" ht="14.4" x14ac:dyDescent="0.3">
      <c r="A56" s="5" t="s">
        <v>54</v>
      </c>
      <c r="B56" s="66">
        <v>335</v>
      </c>
    </row>
    <row r="57" spans="1:2" ht="14.4" x14ac:dyDescent="0.3">
      <c r="A57" s="5" t="s">
        <v>55</v>
      </c>
      <c r="B57" s="66">
        <v>121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264</v>
      </c>
    </row>
    <row r="61" spans="1:2" ht="14.4" x14ac:dyDescent="0.3">
      <c r="A61" s="5" t="s">
        <v>59</v>
      </c>
      <c r="B61" s="66">
        <v>4214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129</v>
      </c>
    </row>
    <row r="64" spans="1:2" ht="14.4" x14ac:dyDescent="0.3">
      <c r="A64" s="5" t="s">
        <v>62</v>
      </c>
      <c r="B64" s="66">
        <v>280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837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738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41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167</v>
      </c>
    </row>
    <row r="75" spans="1:2" ht="14.4" x14ac:dyDescent="0.3">
      <c r="A75" s="5" t="s">
        <v>73</v>
      </c>
      <c r="B75" s="66">
        <v>853</v>
      </c>
    </row>
    <row r="76" spans="1:2" ht="14.4" x14ac:dyDescent="0.3">
      <c r="A76" s="5" t="s">
        <v>74</v>
      </c>
      <c r="B76" s="66">
        <v>62</v>
      </c>
    </row>
    <row r="77" spans="1:2" ht="14.4" x14ac:dyDescent="0.3">
      <c r="A77" s="5" t="s">
        <v>75</v>
      </c>
      <c r="B77" s="66">
        <v>522</v>
      </c>
    </row>
    <row r="78" spans="1:2" ht="14.4" x14ac:dyDescent="0.3">
      <c r="A78" s="5" t="s">
        <v>76</v>
      </c>
      <c r="B78" s="66">
        <v>389</v>
      </c>
    </row>
    <row r="79" spans="1:2" ht="14.4" x14ac:dyDescent="0.3">
      <c r="A79" s="5" t="s">
        <v>77</v>
      </c>
      <c r="B79" s="66">
        <v>1053</v>
      </c>
    </row>
    <row r="80" spans="1:2" ht="14.4" x14ac:dyDescent="0.3">
      <c r="A80" s="5" t="s">
        <v>78</v>
      </c>
      <c r="B80" s="66">
        <v>389</v>
      </c>
    </row>
    <row r="81" spans="1:2" ht="14.4" x14ac:dyDescent="0.3">
      <c r="A81" s="5" t="s">
        <v>79</v>
      </c>
      <c r="B81" s="66">
        <v>622</v>
      </c>
    </row>
    <row r="82" spans="1:2" ht="14.4" x14ac:dyDescent="0.3">
      <c r="A82" s="5" t="s">
        <v>80</v>
      </c>
      <c r="B82" s="66">
        <v>319</v>
      </c>
    </row>
    <row r="83" spans="1:2" ht="14.4" x14ac:dyDescent="0.3">
      <c r="A83" s="5" t="s">
        <v>81</v>
      </c>
      <c r="B83" s="66">
        <v>340</v>
      </c>
    </row>
    <row r="84" spans="1:2" ht="14.4" x14ac:dyDescent="0.3">
      <c r="A84" s="5" t="s">
        <v>82</v>
      </c>
      <c r="B84" s="66">
        <v>245</v>
      </c>
    </row>
    <row r="85" spans="1:2" ht="14.4" x14ac:dyDescent="0.3">
      <c r="A85" s="5" t="s">
        <v>83</v>
      </c>
      <c r="B85" s="66">
        <v>221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305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113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531</v>
      </c>
    </row>
    <row r="92" spans="1:2" ht="14.4" x14ac:dyDescent="0.3">
      <c r="A92" s="5" t="s">
        <v>90</v>
      </c>
      <c r="B92" s="66">
        <v>320</v>
      </c>
    </row>
    <row r="93" spans="1:2" ht="14.4" x14ac:dyDescent="0.3">
      <c r="A93" s="5" t="s">
        <v>91</v>
      </c>
      <c r="B93" s="66">
        <v>2688</v>
      </c>
    </row>
    <row r="94" spans="1:2" ht="14.4" x14ac:dyDescent="0.3">
      <c r="A94" s="5" t="s">
        <v>92</v>
      </c>
      <c r="B94" s="66">
        <v>112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529</v>
      </c>
    </row>
    <row r="98" spans="1:2" ht="14.4" x14ac:dyDescent="0.3">
      <c r="A98" s="5" t="s">
        <v>96</v>
      </c>
      <c r="B98" s="66">
        <v>278</v>
      </c>
    </row>
    <row r="99" spans="1:2" ht="14.4" x14ac:dyDescent="0.3">
      <c r="A99" s="5" t="s">
        <v>97</v>
      </c>
      <c r="B99" s="66">
        <v>433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41500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66">
        <v>830</v>
      </c>
    </row>
    <row r="3" spans="1:4" ht="14.4" x14ac:dyDescent="0.3">
      <c r="A3" s="5" t="s">
        <v>1</v>
      </c>
      <c r="B3" s="66">
        <v>134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153</v>
      </c>
    </row>
    <row r="10" spans="1:4" ht="14.4" x14ac:dyDescent="0.3">
      <c r="A10" s="5" t="s">
        <v>8</v>
      </c>
      <c r="B10" s="66">
        <v>222</v>
      </c>
    </row>
    <row r="11" spans="1:4" ht="14.4" x14ac:dyDescent="0.3">
      <c r="A11" s="5" t="s">
        <v>9</v>
      </c>
      <c r="B11" s="66">
        <v>621</v>
      </c>
    </row>
    <row r="12" spans="1:4" ht="14.4" x14ac:dyDescent="0.3">
      <c r="A12" s="5" t="s">
        <v>10</v>
      </c>
      <c r="B12" s="66">
        <v>1252</v>
      </c>
    </row>
    <row r="13" spans="1:4" ht="14.4" x14ac:dyDescent="0.3">
      <c r="A13" s="5" t="s">
        <v>11</v>
      </c>
      <c r="B13" s="66">
        <v>447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102</v>
      </c>
    </row>
    <row r="19" spans="1:2" ht="14.4" x14ac:dyDescent="0.3">
      <c r="A19" s="5" t="s">
        <v>17</v>
      </c>
      <c r="B19" s="66">
        <v>803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91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824</v>
      </c>
    </row>
    <row r="25" spans="1:2" ht="14.4" x14ac:dyDescent="0.3">
      <c r="A25" s="5" t="s">
        <v>23</v>
      </c>
      <c r="B25" s="66">
        <v>425</v>
      </c>
    </row>
    <row r="26" spans="1:2" ht="14.4" x14ac:dyDescent="0.3">
      <c r="A26" s="5" t="s">
        <v>24</v>
      </c>
      <c r="B26" s="66">
        <v>547</v>
      </c>
    </row>
    <row r="27" spans="1:2" ht="14.4" x14ac:dyDescent="0.3">
      <c r="A27" s="7" t="s">
        <v>25</v>
      </c>
      <c r="B27" s="66">
        <v>2594</v>
      </c>
    </row>
    <row r="28" spans="1:2" ht="14.4" x14ac:dyDescent="0.3">
      <c r="A28" s="5" t="s">
        <v>26</v>
      </c>
      <c r="B28" s="66">
        <v>95</v>
      </c>
    </row>
    <row r="29" spans="1:2" ht="14.4" x14ac:dyDescent="0.3">
      <c r="A29" s="5" t="s">
        <v>27</v>
      </c>
      <c r="B29" s="66">
        <v>139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302</v>
      </c>
    </row>
    <row r="33" spans="1:2" ht="14.4" x14ac:dyDescent="0.3">
      <c r="A33" s="5" t="s">
        <v>31</v>
      </c>
      <c r="B33" s="66">
        <v>1593</v>
      </c>
    </row>
    <row r="34" spans="1:2" ht="14.4" x14ac:dyDescent="0.3">
      <c r="A34" s="5" t="s">
        <v>32</v>
      </c>
      <c r="B34" s="66">
        <v>420</v>
      </c>
    </row>
    <row r="35" spans="1:2" ht="14.4" x14ac:dyDescent="0.3">
      <c r="A35" s="5" t="s">
        <v>33</v>
      </c>
      <c r="B35" s="66">
        <v>1829</v>
      </c>
    </row>
    <row r="36" spans="1:2" ht="14.4" x14ac:dyDescent="0.3">
      <c r="A36" s="5" t="s">
        <v>34</v>
      </c>
      <c r="B36" s="66">
        <v>311</v>
      </c>
    </row>
    <row r="37" spans="1:2" ht="14.4" x14ac:dyDescent="0.3">
      <c r="A37" s="5" t="s">
        <v>35</v>
      </c>
      <c r="B37" s="66">
        <v>1500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272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3120</v>
      </c>
    </row>
    <row r="43" spans="1:2" ht="14.4" x14ac:dyDescent="0.3">
      <c r="A43" s="5" t="s">
        <v>41</v>
      </c>
      <c r="B43" s="66">
        <v>423</v>
      </c>
    </row>
    <row r="44" spans="1:2" ht="14.4" x14ac:dyDescent="0.3">
      <c r="A44" s="5" t="s">
        <v>42</v>
      </c>
      <c r="B44" s="66">
        <v>639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393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365</v>
      </c>
    </row>
    <row r="49" spans="1:2" ht="14.4" x14ac:dyDescent="0.3">
      <c r="A49" s="5" t="s">
        <v>47</v>
      </c>
      <c r="B49" s="66">
        <v>184</v>
      </c>
    </row>
    <row r="50" spans="1:2" ht="14.4" x14ac:dyDescent="0.3">
      <c r="A50" s="5" t="s">
        <v>48</v>
      </c>
      <c r="B50" s="66">
        <v>579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930</v>
      </c>
    </row>
    <row r="53" spans="1:2" ht="14.4" x14ac:dyDescent="0.3">
      <c r="A53" s="5" t="s">
        <v>51</v>
      </c>
      <c r="B53" s="66">
        <v>61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419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129</v>
      </c>
    </row>
    <row r="60" spans="1:2" ht="14.4" x14ac:dyDescent="0.3">
      <c r="A60" s="5" t="s">
        <v>58</v>
      </c>
      <c r="B60" s="66">
        <v>280</v>
      </c>
    </row>
    <row r="61" spans="1:2" ht="14.4" x14ac:dyDescent="0.3">
      <c r="A61" s="5" t="s">
        <v>59</v>
      </c>
      <c r="B61" s="66">
        <v>5277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550</v>
      </c>
    </row>
    <row r="66" spans="1:2" ht="14.4" x14ac:dyDescent="0.3">
      <c r="A66" s="7" t="s">
        <v>64</v>
      </c>
      <c r="B66" s="66">
        <v>1073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386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268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229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666</v>
      </c>
    </row>
    <row r="78" spans="1:2" ht="14.4" x14ac:dyDescent="0.3">
      <c r="A78" s="5" t="s">
        <v>76</v>
      </c>
      <c r="B78" s="66">
        <v>426</v>
      </c>
    </row>
    <row r="79" spans="1:2" ht="14.4" x14ac:dyDescent="0.3">
      <c r="A79" s="5" t="s">
        <v>77</v>
      </c>
      <c r="B79" s="66">
        <v>1229</v>
      </c>
    </row>
    <row r="80" spans="1:2" ht="14.4" x14ac:dyDescent="0.3">
      <c r="A80" s="5" t="s">
        <v>78</v>
      </c>
      <c r="B80" s="66">
        <v>498</v>
      </c>
    </row>
    <row r="81" spans="1:2" ht="14.4" x14ac:dyDescent="0.3">
      <c r="A81" s="5" t="s">
        <v>79</v>
      </c>
      <c r="B81" s="66">
        <v>830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315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295</v>
      </c>
    </row>
    <row r="86" spans="1:2" ht="14.4" x14ac:dyDescent="0.3">
      <c r="A86" s="5" t="s">
        <v>84</v>
      </c>
      <c r="B86" s="66">
        <v>163</v>
      </c>
    </row>
    <row r="87" spans="1:2" ht="14.4" x14ac:dyDescent="0.3">
      <c r="A87" s="5" t="s">
        <v>85</v>
      </c>
      <c r="B87" s="66">
        <v>366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170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739</v>
      </c>
    </row>
    <row r="92" spans="1:2" ht="14.4" x14ac:dyDescent="0.3">
      <c r="A92" s="5" t="s">
        <v>90</v>
      </c>
      <c r="B92" s="66">
        <v>429</v>
      </c>
    </row>
    <row r="93" spans="1:2" ht="14.4" x14ac:dyDescent="0.3">
      <c r="A93" s="5" t="s">
        <v>91</v>
      </c>
      <c r="B93" s="66">
        <v>3175</v>
      </c>
    </row>
    <row r="94" spans="1:2" ht="14.4" x14ac:dyDescent="0.3">
      <c r="A94" s="5" t="s">
        <v>92</v>
      </c>
      <c r="B94" s="66">
        <v>143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620</v>
      </c>
    </row>
    <row r="98" spans="1:2" ht="14.4" x14ac:dyDescent="0.3">
      <c r="A98" s="5" t="s">
        <v>96</v>
      </c>
      <c r="B98" s="66">
        <v>364</v>
      </c>
    </row>
    <row r="99" spans="1:2" ht="14.4" x14ac:dyDescent="0.3">
      <c r="A99" s="5" t="s">
        <v>97</v>
      </c>
      <c r="B99" s="66">
        <v>563</v>
      </c>
    </row>
    <row r="100" spans="1:2" ht="14.4" x14ac:dyDescent="0.3">
      <c r="A100" s="5" t="s">
        <v>98</v>
      </c>
      <c r="B100" s="66">
        <v>170</v>
      </c>
    </row>
    <row r="101" spans="1:2" ht="14.4" x14ac:dyDescent="0.3">
      <c r="A101" s="5" t="s">
        <v>99</v>
      </c>
      <c r="B101" s="66">
        <v>112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66">
        <v>796</v>
      </c>
    </row>
    <row r="3" spans="1:4" ht="14.4" x14ac:dyDescent="0.3">
      <c r="A3" s="5" t="s">
        <v>1</v>
      </c>
      <c r="B3" s="66">
        <v>140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89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240</v>
      </c>
    </row>
    <row r="9" spans="1:4" ht="14.4" x14ac:dyDescent="0.3">
      <c r="A9" s="5" t="s">
        <v>7</v>
      </c>
      <c r="B9" s="66">
        <v>124</v>
      </c>
    </row>
    <row r="10" spans="1:4" ht="14.4" x14ac:dyDescent="0.3">
      <c r="A10" s="5" t="s">
        <v>8</v>
      </c>
      <c r="B10" s="66">
        <v>220</v>
      </c>
    </row>
    <row r="11" spans="1:4" ht="14.4" x14ac:dyDescent="0.3">
      <c r="A11" s="5" t="s">
        <v>9</v>
      </c>
      <c r="B11" s="66">
        <v>487</v>
      </c>
    </row>
    <row r="12" spans="1:4" ht="14.4" x14ac:dyDescent="0.3">
      <c r="A12" s="5" t="s">
        <v>10</v>
      </c>
      <c r="B12" s="66">
        <v>1191</v>
      </c>
    </row>
    <row r="13" spans="1:4" ht="14.4" x14ac:dyDescent="0.3">
      <c r="A13" s="5" t="s">
        <v>11</v>
      </c>
      <c r="B13" s="66">
        <v>408</v>
      </c>
    </row>
    <row r="14" spans="1:4" ht="14.4" x14ac:dyDescent="0.3">
      <c r="A14" s="5" t="s">
        <v>12</v>
      </c>
      <c r="B14" s="66">
        <v>870</v>
      </c>
    </row>
    <row r="15" spans="1:4" ht="14.4" x14ac:dyDescent="0.3">
      <c r="A15" s="5" t="s">
        <v>13</v>
      </c>
      <c r="B15" s="66">
        <v>413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832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172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746</v>
      </c>
    </row>
    <row r="25" spans="1:2" ht="14.4" x14ac:dyDescent="0.3">
      <c r="A25" s="5" t="s">
        <v>23</v>
      </c>
      <c r="B25" s="66">
        <v>309</v>
      </c>
    </row>
    <row r="26" spans="1:2" ht="14.4" x14ac:dyDescent="0.3">
      <c r="A26" s="5" t="s">
        <v>24</v>
      </c>
      <c r="B26" s="66">
        <v>463</v>
      </c>
    </row>
    <row r="27" spans="1:2" ht="14.4" x14ac:dyDescent="0.3">
      <c r="A27" s="7" t="s">
        <v>25</v>
      </c>
      <c r="B27" s="66">
        <v>2424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795</v>
      </c>
    </row>
    <row r="31" spans="1:2" ht="14.4" x14ac:dyDescent="0.3">
      <c r="A31" s="5" t="s">
        <v>29</v>
      </c>
      <c r="B31" s="66">
        <v>125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1485</v>
      </c>
    </row>
    <row r="34" spans="1:2" ht="14.4" x14ac:dyDescent="0.3">
      <c r="A34" s="5" t="s">
        <v>32</v>
      </c>
      <c r="B34" s="66">
        <v>426</v>
      </c>
    </row>
    <row r="35" spans="1:2" ht="14.4" x14ac:dyDescent="0.3">
      <c r="A35" s="5" t="s">
        <v>33</v>
      </c>
      <c r="B35" s="66">
        <v>1691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1376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233</v>
      </c>
    </row>
    <row r="41" spans="1:2" ht="14.4" x14ac:dyDescent="0.3">
      <c r="A41" s="5" t="s">
        <v>39</v>
      </c>
      <c r="B41" s="66">
        <v>109</v>
      </c>
    </row>
    <row r="42" spans="1:2" ht="14.4" x14ac:dyDescent="0.3">
      <c r="A42" s="5" t="s">
        <v>40</v>
      </c>
      <c r="B42" s="66">
        <v>2994</v>
      </c>
    </row>
    <row r="43" spans="1:2" ht="14.4" x14ac:dyDescent="0.3">
      <c r="A43" s="5" t="s">
        <v>41</v>
      </c>
      <c r="B43" s="66">
        <v>376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154</v>
      </c>
    </row>
    <row r="48" spans="1:2" ht="14.4" x14ac:dyDescent="0.3">
      <c r="A48" s="5" t="s">
        <v>46</v>
      </c>
      <c r="B48" s="66">
        <v>311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496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819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331</v>
      </c>
    </row>
    <row r="57" spans="1:2" ht="14.4" x14ac:dyDescent="0.3">
      <c r="A57" s="5" t="s">
        <v>55</v>
      </c>
      <c r="B57" s="66">
        <v>152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116</v>
      </c>
    </row>
    <row r="60" spans="1:2" ht="14.4" x14ac:dyDescent="0.3">
      <c r="A60" s="5" t="s">
        <v>58</v>
      </c>
      <c r="B60" s="66">
        <v>275</v>
      </c>
    </row>
    <row r="61" spans="1:2" ht="14.4" x14ac:dyDescent="0.3">
      <c r="A61" s="5" t="s">
        <v>59</v>
      </c>
      <c r="B61" s="66">
        <v>4908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325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944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359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216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917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665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1043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674</v>
      </c>
    </row>
    <row r="82" spans="1:2" ht="14.4" x14ac:dyDescent="0.3">
      <c r="A82" s="5" t="s">
        <v>80</v>
      </c>
      <c r="B82" s="66">
        <v>343</v>
      </c>
    </row>
    <row r="83" spans="1:2" ht="14.4" x14ac:dyDescent="0.3">
      <c r="A83" s="5" t="s">
        <v>81</v>
      </c>
      <c r="B83" s="66">
        <v>352</v>
      </c>
    </row>
    <row r="84" spans="1:2" ht="14.4" x14ac:dyDescent="0.3">
      <c r="A84" s="5" t="s">
        <v>82</v>
      </c>
      <c r="B84" s="66">
        <v>312</v>
      </c>
    </row>
    <row r="85" spans="1:2" ht="14.4" x14ac:dyDescent="0.3">
      <c r="A85" s="5" t="s">
        <v>83</v>
      </c>
      <c r="B85" s="66">
        <v>273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112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664</v>
      </c>
    </row>
    <row r="92" spans="1:2" ht="14.4" x14ac:dyDescent="0.3">
      <c r="A92" s="5" t="s">
        <v>90</v>
      </c>
      <c r="B92" s="66">
        <v>384</v>
      </c>
    </row>
    <row r="93" spans="1:2" ht="14.4" x14ac:dyDescent="0.3">
      <c r="A93" s="5" t="s">
        <v>91</v>
      </c>
      <c r="B93" s="66">
        <v>3030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114</v>
      </c>
    </row>
    <row r="97" spans="1:2" ht="14.4" x14ac:dyDescent="0.3">
      <c r="A97" s="5" t="s">
        <v>95</v>
      </c>
      <c r="B97" s="66">
        <v>555</v>
      </c>
    </row>
    <row r="98" spans="1:2" ht="14.4" x14ac:dyDescent="0.3">
      <c r="A98" s="5" t="s">
        <v>96</v>
      </c>
      <c r="B98" s="66">
        <v>313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47373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66">
        <v>729</v>
      </c>
    </row>
    <row r="3" spans="1:4" ht="14.4" x14ac:dyDescent="0.3">
      <c r="A3" s="5" t="s">
        <v>1</v>
      </c>
      <c r="B3" s="66">
        <v>158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168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233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456</v>
      </c>
    </row>
    <row r="12" spans="1:4" ht="14.4" x14ac:dyDescent="0.3">
      <c r="A12" s="5" t="s">
        <v>10</v>
      </c>
      <c r="B12" s="66">
        <v>1242</v>
      </c>
    </row>
    <row r="13" spans="1:4" ht="14.4" x14ac:dyDescent="0.3">
      <c r="A13" s="5" t="s">
        <v>11</v>
      </c>
      <c r="B13" s="66">
        <v>431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419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775</v>
      </c>
    </row>
    <row r="20" spans="1:2" ht="14.4" x14ac:dyDescent="0.3">
      <c r="A20" s="5" t="s">
        <v>18</v>
      </c>
      <c r="B20" s="66">
        <v>165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73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731</v>
      </c>
    </row>
    <row r="25" spans="1:2" ht="14.4" x14ac:dyDescent="0.3">
      <c r="A25" s="5" t="s">
        <v>23</v>
      </c>
      <c r="B25" s="66">
        <v>323</v>
      </c>
    </row>
    <row r="26" spans="1:2" ht="14.4" x14ac:dyDescent="0.3">
      <c r="A26" s="5" t="s">
        <v>24</v>
      </c>
      <c r="B26" s="66">
        <v>511</v>
      </c>
    </row>
    <row r="27" spans="1:2" ht="14.4" x14ac:dyDescent="0.3">
      <c r="A27" s="7" t="s">
        <v>25</v>
      </c>
      <c r="B27" s="66">
        <v>2434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90</v>
      </c>
    </row>
    <row r="30" spans="1:2" ht="14.4" x14ac:dyDescent="0.3">
      <c r="A30" s="5" t="s">
        <v>28</v>
      </c>
      <c r="B30" s="66">
        <v>818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290</v>
      </c>
    </row>
    <row r="33" spans="1:2" ht="14.4" x14ac:dyDescent="0.3">
      <c r="A33" s="5" t="s">
        <v>31</v>
      </c>
      <c r="B33" s="66">
        <v>1598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1669</v>
      </c>
    </row>
    <row r="36" spans="1:2" ht="14.4" x14ac:dyDescent="0.3">
      <c r="A36" s="5" t="s">
        <v>34</v>
      </c>
      <c r="B36" s="66">
        <v>263</v>
      </c>
    </row>
    <row r="37" spans="1:2" ht="14.4" x14ac:dyDescent="0.3">
      <c r="A37" s="5" t="s">
        <v>35</v>
      </c>
      <c r="B37" s="66">
        <v>1257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135</v>
      </c>
    </row>
    <row r="42" spans="1:2" ht="14.4" x14ac:dyDescent="0.3">
      <c r="A42" s="5" t="s">
        <v>40</v>
      </c>
      <c r="B42" s="66">
        <v>2943</v>
      </c>
    </row>
    <row r="43" spans="1:2" ht="14.4" x14ac:dyDescent="0.3">
      <c r="A43" s="5" t="s">
        <v>41</v>
      </c>
      <c r="B43" s="66">
        <v>385</v>
      </c>
    </row>
    <row r="44" spans="1:2" ht="14.4" x14ac:dyDescent="0.3">
      <c r="A44" s="5" t="s">
        <v>42</v>
      </c>
      <c r="B44" s="66">
        <v>612</v>
      </c>
    </row>
    <row r="45" spans="1:2" ht="14.4" x14ac:dyDescent="0.3">
      <c r="A45" s="5" t="s">
        <v>43</v>
      </c>
      <c r="B45" s="66">
        <v>276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136</v>
      </c>
    </row>
    <row r="48" spans="1:2" ht="14.4" x14ac:dyDescent="0.3">
      <c r="A48" s="5" t="s">
        <v>46</v>
      </c>
      <c r="B48" s="66">
        <v>334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536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806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391</v>
      </c>
    </row>
    <row r="56" spans="1:2" ht="14.4" x14ac:dyDescent="0.3">
      <c r="A56" s="5" t="s">
        <v>54</v>
      </c>
      <c r="B56" s="66">
        <v>377</v>
      </c>
    </row>
    <row r="57" spans="1:2" ht="14.4" x14ac:dyDescent="0.3">
      <c r="A57" s="5" t="s">
        <v>55</v>
      </c>
      <c r="B57" s="66">
        <v>112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121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5070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146</v>
      </c>
    </row>
    <row r="64" spans="1:2" ht="14.4" x14ac:dyDescent="0.3">
      <c r="A64" s="5" t="s">
        <v>62</v>
      </c>
      <c r="B64" s="66">
        <v>340</v>
      </c>
    </row>
    <row r="65" spans="1:2" ht="14.4" x14ac:dyDescent="0.3">
      <c r="A65" s="5" t="s">
        <v>63</v>
      </c>
      <c r="B65" s="66">
        <v>483</v>
      </c>
    </row>
    <row r="66" spans="1:2" ht="14.4" x14ac:dyDescent="0.3">
      <c r="A66" s="7" t="s">
        <v>64</v>
      </c>
      <c r="B66" s="66">
        <v>945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914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233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76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934</v>
      </c>
    </row>
    <row r="76" spans="1:2" ht="14.4" x14ac:dyDescent="0.3">
      <c r="A76" s="5" t="s">
        <v>74</v>
      </c>
      <c r="B76" s="66">
        <v>78</v>
      </c>
    </row>
    <row r="77" spans="1:2" ht="14.4" x14ac:dyDescent="0.3">
      <c r="A77" s="5" t="s">
        <v>75</v>
      </c>
      <c r="B77" s="66">
        <v>648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1165</v>
      </c>
    </row>
    <row r="80" spans="1:2" ht="14.4" x14ac:dyDescent="0.3">
      <c r="A80" s="5" t="s">
        <v>78</v>
      </c>
      <c r="B80" s="66">
        <v>485</v>
      </c>
    </row>
    <row r="81" spans="1:2" ht="14.4" x14ac:dyDescent="0.3">
      <c r="A81" s="5" t="s">
        <v>79</v>
      </c>
      <c r="B81" s="66">
        <v>738</v>
      </c>
    </row>
    <row r="82" spans="1:2" ht="14.4" x14ac:dyDescent="0.3">
      <c r="A82" s="5" t="s">
        <v>80</v>
      </c>
      <c r="B82" s="66">
        <v>365</v>
      </c>
    </row>
    <row r="83" spans="1:2" ht="14.4" x14ac:dyDescent="0.3">
      <c r="A83" s="5" t="s">
        <v>81</v>
      </c>
      <c r="B83" s="66">
        <v>375</v>
      </c>
    </row>
    <row r="84" spans="1:2" ht="14.4" x14ac:dyDescent="0.3">
      <c r="A84" s="5" t="s">
        <v>82</v>
      </c>
      <c r="B84" s="66">
        <v>294</v>
      </c>
    </row>
    <row r="85" spans="1:2" ht="14.4" x14ac:dyDescent="0.3">
      <c r="A85" s="5" t="s">
        <v>83</v>
      </c>
      <c r="B85" s="66">
        <v>300</v>
      </c>
    </row>
    <row r="86" spans="1:2" ht="14.4" x14ac:dyDescent="0.3">
      <c r="A86" s="5" t="s">
        <v>84</v>
      </c>
      <c r="B86" s="66">
        <v>181</v>
      </c>
    </row>
    <row r="87" spans="1:2" ht="14.4" x14ac:dyDescent="0.3">
      <c r="A87" s="5" t="s">
        <v>85</v>
      </c>
      <c r="B87" s="66">
        <v>356</v>
      </c>
    </row>
    <row r="88" spans="1:2" ht="14.4" x14ac:dyDescent="0.3">
      <c r="A88" s="5" t="s">
        <v>86</v>
      </c>
      <c r="B88" s="66">
        <v>64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651</v>
      </c>
    </row>
    <row r="92" spans="1:2" ht="14.4" x14ac:dyDescent="0.3">
      <c r="A92" s="5" t="s">
        <v>90</v>
      </c>
      <c r="B92" s="66">
        <v>362</v>
      </c>
    </row>
    <row r="93" spans="1:2" ht="14.4" x14ac:dyDescent="0.3">
      <c r="A93" s="5" t="s">
        <v>91</v>
      </c>
      <c r="B93" s="66">
        <v>3128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676</v>
      </c>
    </row>
    <row r="98" spans="1:2" ht="14.4" x14ac:dyDescent="0.3">
      <c r="A98" s="5" t="s">
        <v>96</v>
      </c>
      <c r="B98" s="66">
        <v>302</v>
      </c>
    </row>
    <row r="99" spans="1:2" ht="14.4" x14ac:dyDescent="0.3">
      <c r="A99" s="5" t="s">
        <v>97</v>
      </c>
      <c r="B99" s="66">
        <v>487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66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48016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66">
        <v>832</v>
      </c>
    </row>
    <row r="3" spans="1:4" ht="14.4" x14ac:dyDescent="0.3">
      <c r="A3" s="5" t="s">
        <v>1</v>
      </c>
      <c r="B3" s="66">
        <v>138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212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138</v>
      </c>
    </row>
    <row r="10" spans="1:4" ht="14.4" x14ac:dyDescent="0.3">
      <c r="A10" s="5" t="s">
        <v>8</v>
      </c>
      <c r="B10" s="66">
        <v>237</v>
      </c>
    </row>
    <row r="11" spans="1:4" ht="14.4" x14ac:dyDescent="0.3">
      <c r="A11" s="5" t="s">
        <v>9</v>
      </c>
      <c r="B11" s="66">
        <v>503</v>
      </c>
    </row>
    <row r="12" spans="1:4" ht="14.4" x14ac:dyDescent="0.3">
      <c r="A12" s="5" t="s">
        <v>10</v>
      </c>
      <c r="B12" s="66">
        <v>1306</v>
      </c>
    </row>
    <row r="13" spans="1:4" ht="14.4" x14ac:dyDescent="0.3">
      <c r="A13" s="5" t="s">
        <v>11</v>
      </c>
      <c r="B13" s="66">
        <v>422</v>
      </c>
    </row>
    <row r="14" spans="1:4" ht="14.4" x14ac:dyDescent="0.3">
      <c r="A14" s="5" t="s">
        <v>12</v>
      </c>
      <c r="B14" s="66">
        <v>863</v>
      </c>
    </row>
    <row r="15" spans="1:4" ht="14.4" x14ac:dyDescent="0.3">
      <c r="A15" s="5" t="s">
        <v>13</v>
      </c>
      <c r="B15" s="66">
        <v>455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811</v>
      </c>
    </row>
    <row r="20" spans="1:2" ht="14.4" x14ac:dyDescent="0.3">
      <c r="A20" s="5" t="s">
        <v>18</v>
      </c>
      <c r="B20" s="66">
        <v>208</v>
      </c>
    </row>
    <row r="21" spans="1:2" ht="14.4" x14ac:dyDescent="0.3">
      <c r="A21" s="5" t="s">
        <v>19</v>
      </c>
      <c r="B21" s="66">
        <v>167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807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569</v>
      </c>
    </row>
    <row r="27" spans="1:2" ht="14.4" x14ac:dyDescent="0.3">
      <c r="A27" s="7" t="s">
        <v>25</v>
      </c>
      <c r="B27" s="66">
        <v>2682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79</v>
      </c>
    </row>
    <row r="30" spans="1:2" ht="14.4" x14ac:dyDescent="0.3">
      <c r="A30" s="5" t="s">
        <v>28</v>
      </c>
      <c r="B30" s="66">
        <v>915</v>
      </c>
    </row>
    <row r="31" spans="1:2" ht="14.4" x14ac:dyDescent="0.3">
      <c r="A31" s="5" t="s">
        <v>29</v>
      </c>
      <c r="B31" s="66">
        <v>143</v>
      </c>
    </row>
    <row r="32" spans="1:2" ht="14.4" x14ac:dyDescent="0.3">
      <c r="A32" s="5" t="s">
        <v>30</v>
      </c>
      <c r="B32" s="66">
        <v>281</v>
      </c>
    </row>
    <row r="33" spans="1:2" ht="14.4" x14ac:dyDescent="0.3">
      <c r="A33" s="5" t="s">
        <v>31</v>
      </c>
      <c r="B33" s="66">
        <v>1923</v>
      </c>
    </row>
    <row r="34" spans="1:2" ht="14.4" x14ac:dyDescent="0.3">
      <c r="A34" s="5" t="s">
        <v>32</v>
      </c>
      <c r="B34" s="66">
        <v>532</v>
      </c>
    </row>
    <row r="35" spans="1:2" ht="14.4" x14ac:dyDescent="0.3">
      <c r="A35" s="5" t="s">
        <v>33</v>
      </c>
      <c r="B35" s="66">
        <v>1906</v>
      </c>
    </row>
    <row r="36" spans="1:2" ht="14.4" x14ac:dyDescent="0.3">
      <c r="A36" s="5" t="s">
        <v>34</v>
      </c>
      <c r="B36" s="66">
        <v>312</v>
      </c>
    </row>
    <row r="37" spans="1:2" ht="14.4" x14ac:dyDescent="0.3">
      <c r="A37" s="5" t="s">
        <v>35</v>
      </c>
      <c r="B37" s="66">
        <v>1437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259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3749</v>
      </c>
    </row>
    <row r="43" spans="1:2" ht="14.4" x14ac:dyDescent="0.3">
      <c r="A43" s="5" t="s">
        <v>41</v>
      </c>
      <c r="B43" s="66">
        <v>389</v>
      </c>
    </row>
    <row r="44" spans="1:2" ht="14.4" x14ac:dyDescent="0.3">
      <c r="A44" s="5" t="s">
        <v>42</v>
      </c>
      <c r="B44" s="66">
        <v>660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399</v>
      </c>
    </row>
    <row r="47" spans="1:2" ht="14.4" x14ac:dyDescent="0.3">
      <c r="A47" s="5" t="s">
        <v>45</v>
      </c>
      <c r="B47" s="66">
        <v>179</v>
      </c>
    </row>
    <row r="48" spans="1:2" ht="14.4" x14ac:dyDescent="0.3">
      <c r="A48" s="5" t="s">
        <v>46</v>
      </c>
      <c r="B48" s="66">
        <v>335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615</v>
      </c>
    </row>
    <row r="51" spans="1:2" ht="14.4" x14ac:dyDescent="0.3">
      <c r="A51" s="5" t="s">
        <v>49</v>
      </c>
      <c r="B51" s="66">
        <v>132</v>
      </c>
    </row>
    <row r="52" spans="1:2" ht="14.4" x14ac:dyDescent="0.3">
      <c r="A52" s="5" t="s">
        <v>50</v>
      </c>
      <c r="B52" s="66">
        <v>909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319</v>
      </c>
    </row>
    <row r="55" spans="1:2" ht="14.4" x14ac:dyDescent="0.3">
      <c r="A55" s="5" t="s">
        <v>53</v>
      </c>
      <c r="B55" s="66">
        <v>512</v>
      </c>
    </row>
    <row r="56" spans="1:2" ht="14.4" x14ac:dyDescent="0.3">
      <c r="A56" s="5" t="s">
        <v>54</v>
      </c>
      <c r="B56" s="66">
        <v>394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307</v>
      </c>
    </row>
    <row r="61" spans="1:2" ht="14.4" x14ac:dyDescent="0.3">
      <c r="A61" s="5" t="s">
        <v>59</v>
      </c>
      <c r="B61" s="66">
        <v>5841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569</v>
      </c>
    </row>
    <row r="66" spans="1:2" ht="14.4" x14ac:dyDescent="0.3">
      <c r="A66" s="7" t="s">
        <v>64</v>
      </c>
      <c r="B66" s="66">
        <v>1043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919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276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237</v>
      </c>
    </row>
    <row r="75" spans="1:2" ht="14.4" x14ac:dyDescent="0.3">
      <c r="A75" s="5" t="s">
        <v>73</v>
      </c>
      <c r="B75" s="66">
        <v>1098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681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1316</v>
      </c>
    </row>
    <row r="80" spans="1:2" ht="14.4" x14ac:dyDescent="0.3">
      <c r="A80" s="5" t="s">
        <v>78</v>
      </c>
      <c r="B80" s="66">
        <v>457</v>
      </c>
    </row>
    <row r="81" spans="1:2" ht="14.4" x14ac:dyDescent="0.3">
      <c r="A81" s="5" t="s">
        <v>79</v>
      </c>
      <c r="B81" s="66">
        <v>713</v>
      </c>
    </row>
    <row r="82" spans="1:2" ht="14.4" x14ac:dyDescent="0.3">
      <c r="A82" s="5" t="s">
        <v>80</v>
      </c>
      <c r="B82" s="66">
        <v>413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321</v>
      </c>
    </row>
    <row r="85" spans="1:2" ht="14.4" x14ac:dyDescent="0.3">
      <c r="A85" s="5" t="s">
        <v>83</v>
      </c>
      <c r="B85" s="66">
        <v>269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367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750</v>
      </c>
    </row>
    <row r="92" spans="1:2" ht="14.4" x14ac:dyDescent="0.3">
      <c r="A92" s="5" t="s">
        <v>90</v>
      </c>
      <c r="B92" s="66">
        <v>442</v>
      </c>
    </row>
    <row r="93" spans="1:2" ht="14.4" x14ac:dyDescent="0.3">
      <c r="A93" s="5" t="s">
        <v>91</v>
      </c>
      <c r="B93" s="66">
        <v>3362</v>
      </c>
    </row>
    <row r="94" spans="1:2" ht="14.4" x14ac:dyDescent="0.3">
      <c r="A94" s="5" t="s">
        <v>92</v>
      </c>
      <c r="B94" s="66">
        <v>151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92</v>
      </c>
    </row>
    <row r="97" spans="1:2" ht="14.4" x14ac:dyDescent="0.3">
      <c r="A97" s="5" t="s">
        <v>95</v>
      </c>
      <c r="B97" s="66">
        <v>797</v>
      </c>
    </row>
    <row r="98" spans="1:2" ht="14.4" x14ac:dyDescent="0.3">
      <c r="A98" s="5" t="s">
        <v>96</v>
      </c>
      <c r="B98" s="66">
        <v>343</v>
      </c>
    </row>
    <row r="99" spans="1:2" ht="14.4" x14ac:dyDescent="0.3">
      <c r="A99" s="5" t="s">
        <v>97</v>
      </c>
      <c r="B99" s="66">
        <v>552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53540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A5F00-836E-483C-85D5-4CF0B1B2996F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45261</v>
      </c>
      <c r="C1"/>
      <c r="D1"/>
    </row>
    <row r="2" spans="1:4" ht="14.4" x14ac:dyDescent="0.3">
      <c r="A2" s="5" t="s">
        <v>0</v>
      </c>
      <c r="B2" s="66">
        <v>1110</v>
      </c>
    </row>
    <row r="3" spans="1:4" ht="14.4" x14ac:dyDescent="0.3">
      <c r="A3" s="5" t="s">
        <v>1</v>
      </c>
      <c r="B3" s="66">
        <v>189</v>
      </c>
    </row>
    <row r="4" spans="1:4" ht="14.4" x14ac:dyDescent="0.3">
      <c r="A4" s="5" t="s">
        <v>2</v>
      </c>
      <c r="B4" s="66">
        <v>52</v>
      </c>
    </row>
    <row r="5" spans="1:4" ht="14.4" x14ac:dyDescent="0.3">
      <c r="A5" s="5" t="s">
        <v>3</v>
      </c>
      <c r="B5" s="66">
        <v>243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67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114</v>
      </c>
    </row>
    <row r="10" spans="1:4" ht="14.4" x14ac:dyDescent="0.3">
      <c r="A10" s="5" t="s">
        <v>8</v>
      </c>
      <c r="B10" s="66">
        <v>251</v>
      </c>
    </row>
    <row r="11" spans="1:4" ht="14.4" x14ac:dyDescent="0.3">
      <c r="A11" s="5" t="s">
        <v>9</v>
      </c>
      <c r="B11" s="66">
        <v>783</v>
      </c>
    </row>
    <row r="12" spans="1:4" ht="14.4" x14ac:dyDescent="0.3">
      <c r="A12" s="5" t="s">
        <v>10</v>
      </c>
      <c r="B12" s="66">
        <v>1589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684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302</v>
      </c>
    </row>
    <row r="18" spans="1:2" ht="14.4" x14ac:dyDescent="0.3">
      <c r="A18" s="5" t="s">
        <v>16</v>
      </c>
      <c r="B18" s="66">
        <v>133</v>
      </c>
    </row>
    <row r="19" spans="1:2" ht="14.4" x14ac:dyDescent="0.3">
      <c r="A19" s="5" t="s">
        <v>17</v>
      </c>
      <c r="B19" s="66">
        <v>1062</v>
      </c>
    </row>
    <row r="20" spans="1:2" ht="14.4" x14ac:dyDescent="0.3">
      <c r="A20" s="5" t="s">
        <v>18</v>
      </c>
      <c r="B20" s="66">
        <v>239</v>
      </c>
    </row>
    <row r="21" spans="1:2" ht="14.4" x14ac:dyDescent="0.3">
      <c r="A21" s="5" t="s">
        <v>19</v>
      </c>
      <c r="B21" s="66">
        <v>194</v>
      </c>
    </row>
    <row r="22" spans="1:2" ht="14.4" x14ac:dyDescent="0.3">
      <c r="A22" s="5" t="s">
        <v>20</v>
      </c>
      <c r="B22" s="66">
        <v>107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896</v>
      </c>
    </row>
    <row r="25" spans="1:2" ht="14.4" x14ac:dyDescent="0.3">
      <c r="A25" s="5" t="s">
        <v>23</v>
      </c>
      <c r="B25" s="66">
        <v>419</v>
      </c>
    </row>
    <row r="26" spans="1:2" ht="14.4" x14ac:dyDescent="0.3">
      <c r="A26" s="5" t="s">
        <v>24</v>
      </c>
      <c r="B26" s="66">
        <v>592</v>
      </c>
    </row>
    <row r="27" spans="1:2" ht="14.4" x14ac:dyDescent="0.3">
      <c r="A27" s="7" t="s">
        <v>25</v>
      </c>
      <c r="B27" s="66">
        <v>2977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753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371</v>
      </c>
    </row>
    <row r="33" spans="1:2" ht="14.4" x14ac:dyDescent="0.3">
      <c r="A33" s="5" t="s">
        <v>31</v>
      </c>
      <c r="B33" s="66">
        <v>1968</v>
      </c>
    </row>
    <row r="34" spans="1:2" ht="14.4" x14ac:dyDescent="0.3">
      <c r="A34" s="5" t="s">
        <v>32</v>
      </c>
      <c r="B34" s="66">
        <v>408</v>
      </c>
    </row>
    <row r="35" spans="1:2" ht="14.4" x14ac:dyDescent="0.3">
      <c r="A35" s="5" t="s">
        <v>33</v>
      </c>
      <c r="B35" s="66">
        <v>2834</v>
      </c>
    </row>
    <row r="36" spans="1:2" ht="14.4" x14ac:dyDescent="0.3">
      <c r="A36" s="5" t="s">
        <v>34</v>
      </c>
      <c r="B36" s="66">
        <v>419</v>
      </c>
    </row>
    <row r="37" spans="1:2" ht="14.4" x14ac:dyDescent="0.3">
      <c r="A37" s="5" t="s">
        <v>35</v>
      </c>
      <c r="B37" s="66">
        <v>2001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296</v>
      </c>
    </row>
    <row r="41" spans="1:2" ht="14.4" x14ac:dyDescent="0.3">
      <c r="A41" s="5" t="s">
        <v>39</v>
      </c>
      <c r="B41" s="66">
        <v>137</v>
      </c>
    </row>
    <row r="42" spans="1:2" ht="14.4" x14ac:dyDescent="0.3">
      <c r="A42" s="5" t="s">
        <v>40</v>
      </c>
      <c r="B42" s="66">
        <v>4476</v>
      </c>
    </row>
    <row r="43" spans="1:2" ht="14.4" x14ac:dyDescent="0.3">
      <c r="A43" s="5" t="s">
        <v>41</v>
      </c>
      <c r="B43" s="66">
        <v>402</v>
      </c>
    </row>
    <row r="44" spans="1:2" ht="14.4" x14ac:dyDescent="0.3">
      <c r="A44" s="5" t="s">
        <v>42</v>
      </c>
      <c r="B44" s="66">
        <v>841</v>
      </c>
    </row>
    <row r="45" spans="1:2" ht="14.4" x14ac:dyDescent="0.3">
      <c r="A45" s="5" t="s">
        <v>43</v>
      </c>
      <c r="B45" s="66">
        <v>365</v>
      </c>
    </row>
    <row r="46" spans="1:2" ht="14.4" x14ac:dyDescent="0.3">
      <c r="A46" s="5" t="s">
        <v>44</v>
      </c>
      <c r="B46" s="66">
        <v>475</v>
      </c>
    </row>
    <row r="47" spans="1:2" ht="14.4" x14ac:dyDescent="0.3">
      <c r="A47" s="5" t="s">
        <v>45</v>
      </c>
      <c r="B47" s="66">
        <v>172</v>
      </c>
    </row>
    <row r="48" spans="1:2" ht="14.4" x14ac:dyDescent="0.3">
      <c r="A48" s="5" t="s">
        <v>46</v>
      </c>
      <c r="B48" s="66">
        <v>405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728</v>
      </c>
    </row>
    <row r="51" spans="1:2" ht="14.4" x14ac:dyDescent="0.3">
      <c r="A51" s="5" t="s">
        <v>49</v>
      </c>
      <c r="B51" s="66">
        <v>215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538</v>
      </c>
    </row>
    <row r="56" spans="1:2" ht="14.4" x14ac:dyDescent="0.3">
      <c r="A56" s="5" t="s">
        <v>54</v>
      </c>
      <c r="B56" s="66">
        <v>428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119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395</v>
      </c>
    </row>
    <row r="61" spans="1:2" ht="14.4" x14ac:dyDescent="0.3">
      <c r="A61" s="5" t="s">
        <v>59</v>
      </c>
      <c r="B61" s="66">
        <v>6823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148</v>
      </c>
    </row>
    <row r="64" spans="1:2" ht="14.4" x14ac:dyDescent="0.3">
      <c r="A64" s="5" t="s">
        <v>62</v>
      </c>
      <c r="B64" s="66">
        <v>372</v>
      </c>
    </row>
    <row r="65" spans="1:2" ht="14.4" x14ac:dyDescent="0.3">
      <c r="A65" s="5" t="s">
        <v>63</v>
      </c>
      <c r="B65" s="66">
        <v>714</v>
      </c>
    </row>
    <row r="66" spans="1:2" ht="14.4" x14ac:dyDescent="0.3">
      <c r="A66" s="7" t="s">
        <v>64</v>
      </c>
      <c r="B66" s="66">
        <v>1340</v>
      </c>
    </row>
    <row r="67" spans="1:2" ht="14.4" x14ac:dyDescent="0.3">
      <c r="A67" s="5" t="s">
        <v>65</v>
      </c>
      <c r="B67" s="66">
        <v>143</v>
      </c>
    </row>
    <row r="68" spans="1:2" ht="14.4" x14ac:dyDescent="0.3">
      <c r="A68" s="5" t="s">
        <v>66</v>
      </c>
      <c r="B68" s="66">
        <v>1169</v>
      </c>
    </row>
    <row r="69" spans="1:2" ht="14.4" x14ac:dyDescent="0.3">
      <c r="A69" s="5" t="s">
        <v>67</v>
      </c>
      <c r="B69" s="66">
        <v>549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263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242</v>
      </c>
    </row>
    <row r="75" spans="1:2" ht="14.4" x14ac:dyDescent="0.3">
      <c r="A75" s="5" t="s">
        <v>73</v>
      </c>
      <c r="B75" s="66">
        <v>1436</v>
      </c>
    </row>
    <row r="76" spans="1:2" ht="14.4" x14ac:dyDescent="0.3">
      <c r="A76" s="5" t="s">
        <v>74</v>
      </c>
      <c r="B76" s="66">
        <v>74</v>
      </c>
    </row>
    <row r="77" spans="1:2" ht="14.4" x14ac:dyDescent="0.3">
      <c r="A77" s="5" t="s">
        <v>75</v>
      </c>
      <c r="B77" s="66">
        <v>936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1240</v>
      </c>
    </row>
    <row r="80" spans="1:2" ht="14.4" x14ac:dyDescent="0.3">
      <c r="A80" s="5" t="s">
        <v>78</v>
      </c>
      <c r="B80" s="66">
        <v>643</v>
      </c>
    </row>
    <row r="81" spans="1:2" ht="14.4" x14ac:dyDescent="0.3">
      <c r="A81" s="5" t="s">
        <v>79</v>
      </c>
      <c r="B81" s="66">
        <v>942</v>
      </c>
    </row>
    <row r="82" spans="1:2" ht="14.4" x14ac:dyDescent="0.3">
      <c r="A82" s="5" t="s">
        <v>80</v>
      </c>
      <c r="B82" s="66">
        <v>512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239</v>
      </c>
    </row>
    <row r="85" spans="1:2" ht="14.4" x14ac:dyDescent="0.3">
      <c r="A85" s="5" t="s">
        <v>83</v>
      </c>
      <c r="B85" s="66">
        <v>334</v>
      </c>
    </row>
    <row r="86" spans="1:2" ht="14.4" x14ac:dyDescent="0.3">
      <c r="A86" s="5" t="s">
        <v>84</v>
      </c>
      <c r="B86" s="66">
        <v>202</v>
      </c>
    </row>
    <row r="87" spans="1:2" ht="14.4" x14ac:dyDescent="0.3">
      <c r="A87" s="5" t="s">
        <v>85</v>
      </c>
      <c r="B87" s="66">
        <v>440</v>
      </c>
    </row>
    <row r="88" spans="1:2" ht="14.4" x14ac:dyDescent="0.3">
      <c r="A88" s="5" t="s">
        <v>86</v>
      </c>
      <c r="B88" s="66">
        <v>62</v>
      </c>
    </row>
    <row r="89" spans="1:2" ht="14.4" x14ac:dyDescent="0.3">
      <c r="A89" s="5" t="s">
        <v>87</v>
      </c>
      <c r="B89" s="66">
        <v>128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936</v>
      </c>
    </row>
    <row r="92" spans="1:2" ht="14.4" x14ac:dyDescent="0.3">
      <c r="A92" s="5" t="s">
        <v>90</v>
      </c>
      <c r="B92" s="66">
        <v>406</v>
      </c>
    </row>
    <row r="93" spans="1:2" ht="14.4" x14ac:dyDescent="0.3">
      <c r="A93" s="5" t="s">
        <v>91</v>
      </c>
      <c r="B93" s="66">
        <v>4541</v>
      </c>
    </row>
    <row r="94" spans="1:2" ht="14.4" x14ac:dyDescent="0.3">
      <c r="A94" s="5" t="s">
        <v>92</v>
      </c>
      <c r="B94" s="66">
        <v>138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136</v>
      </c>
    </row>
    <row r="97" spans="1:2" ht="14.4" x14ac:dyDescent="0.3">
      <c r="A97" s="5" t="s">
        <v>95</v>
      </c>
      <c r="B97" s="66">
        <v>952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649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104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64591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66">
        <v>680</v>
      </c>
    </row>
    <row r="3" spans="1:4" ht="14.4" x14ac:dyDescent="0.3">
      <c r="A3" s="5" t="s">
        <v>1</v>
      </c>
      <c r="B3" s="66">
        <v>115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260</v>
      </c>
    </row>
    <row r="9" spans="1:4" ht="14.4" x14ac:dyDescent="0.3">
      <c r="A9" s="5" t="s">
        <v>7</v>
      </c>
      <c r="B9" s="66">
        <v>129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419</v>
      </c>
    </row>
    <row r="12" spans="1:4" ht="14.4" x14ac:dyDescent="0.3">
      <c r="A12" s="5" t="s">
        <v>10</v>
      </c>
      <c r="B12" s="66">
        <v>1073</v>
      </c>
    </row>
    <row r="13" spans="1:4" ht="14.4" x14ac:dyDescent="0.3">
      <c r="A13" s="5" t="s">
        <v>11</v>
      </c>
      <c r="B13" s="66">
        <v>406</v>
      </c>
    </row>
    <row r="14" spans="1:4" ht="14.4" x14ac:dyDescent="0.3">
      <c r="A14" s="5" t="s">
        <v>12</v>
      </c>
      <c r="B14" s="66">
        <v>741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238</v>
      </c>
    </row>
    <row r="18" spans="1:2" ht="14.4" x14ac:dyDescent="0.3">
      <c r="A18" s="5" t="s">
        <v>16</v>
      </c>
      <c r="B18" s="66">
        <v>116</v>
      </c>
    </row>
    <row r="19" spans="1:2" ht="14.4" x14ac:dyDescent="0.3">
      <c r="A19" s="5" t="s">
        <v>17</v>
      </c>
      <c r="B19" s="66">
        <v>653</v>
      </c>
    </row>
    <row r="20" spans="1:2" ht="14.4" x14ac:dyDescent="0.3">
      <c r="A20" s="5" t="s">
        <v>18</v>
      </c>
      <c r="B20" s="66">
        <v>156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654</v>
      </c>
    </row>
    <row r="25" spans="1:2" ht="14.4" x14ac:dyDescent="0.3">
      <c r="A25" s="5" t="s">
        <v>23</v>
      </c>
      <c r="B25" s="66">
        <v>312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2192</v>
      </c>
    </row>
    <row r="28" spans="1:2" ht="14.4" x14ac:dyDescent="0.3">
      <c r="A28" s="5" t="s">
        <v>26</v>
      </c>
      <c r="B28" s="66">
        <v>40</v>
      </c>
    </row>
    <row r="29" spans="1:2" ht="14.4" x14ac:dyDescent="0.3">
      <c r="A29" s="5" t="s">
        <v>27</v>
      </c>
      <c r="B29" s="66">
        <v>60</v>
      </c>
    </row>
    <row r="30" spans="1:2" ht="14.4" x14ac:dyDescent="0.3">
      <c r="A30" s="5" t="s">
        <v>28</v>
      </c>
      <c r="B30" s="66">
        <v>746</v>
      </c>
    </row>
    <row r="31" spans="1:2" ht="14.4" x14ac:dyDescent="0.3">
      <c r="A31" s="5" t="s">
        <v>29</v>
      </c>
      <c r="B31" s="66">
        <v>141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1608</v>
      </c>
    </row>
    <row r="34" spans="1:2" ht="14.4" x14ac:dyDescent="0.3">
      <c r="A34" s="5" t="s">
        <v>32</v>
      </c>
      <c r="B34" s="66">
        <v>414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1206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3065</v>
      </c>
    </row>
    <row r="43" spans="1:2" ht="14.4" x14ac:dyDescent="0.3">
      <c r="A43" s="5" t="s">
        <v>41</v>
      </c>
      <c r="B43" s="66">
        <v>329</v>
      </c>
    </row>
    <row r="44" spans="1:2" ht="14.4" x14ac:dyDescent="0.3">
      <c r="A44" s="5" t="s">
        <v>42</v>
      </c>
      <c r="B44" s="66">
        <v>601</v>
      </c>
    </row>
    <row r="45" spans="1:2" ht="14.4" x14ac:dyDescent="0.3">
      <c r="A45" s="5" t="s">
        <v>43</v>
      </c>
      <c r="B45" s="66">
        <v>242</v>
      </c>
    </row>
    <row r="46" spans="1:2" ht="14.4" x14ac:dyDescent="0.3">
      <c r="A46" s="5" t="s">
        <v>44</v>
      </c>
      <c r="B46" s="66">
        <v>346</v>
      </c>
    </row>
    <row r="47" spans="1:2" ht="14.4" x14ac:dyDescent="0.3">
      <c r="A47" s="5" t="s">
        <v>45</v>
      </c>
      <c r="B47" s="66">
        <v>149</v>
      </c>
    </row>
    <row r="48" spans="1:2" ht="14.4" x14ac:dyDescent="0.3">
      <c r="A48" s="5" t="s">
        <v>46</v>
      </c>
      <c r="B48" s="66">
        <v>309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457</v>
      </c>
    </row>
    <row r="51" spans="1:2" ht="14.4" x14ac:dyDescent="0.3">
      <c r="A51" s="5" t="s">
        <v>49</v>
      </c>
      <c r="B51" s="66">
        <v>120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310</v>
      </c>
    </row>
    <row r="55" spans="1:2" ht="14.4" x14ac:dyDescent="0.3">
      <c r="A55" s="5" t="s">
        <v>53</v>
      </c>
      <c r="B55" s="66">
        <v>439</v>
      </c>
    </row>
    <row r="56" spans="1:2" ht="14.4" x14ac:dyDescent="0.3">
      <c r="A56" s="5" t="s">
        <v>54</v>
      </c>
      <c r="B56" s="66">
        <v>351</v>
      </c>
    </row>
    <row r="57" spans="1:2" ht="14.4" x14ac:dyDescent="0.3">
      <c r="A57" s="5" t="s">
        <v>55</v>
      </c>
      <c r="B57" s="66">
        <v>125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262</v>
      </c>
    </row>
    <row r="61" spans="1:2" ht="14.4" x14ac:dyDescent="0.3">
      <c r="A61" s="5" t="s">
        <v>59</v>
      </c>
      <c r="B61" s="66">
        <v>5113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293</v>
      </c>
    </row>
    <row r="65" spans="1:2" ht="14.4" x14ac:dyDescent="0.3">
      <c r="A65" s="5" t="s">
        <v>63</v>
      </c>
      <c r="B65" s="66">
        <v>497</v>
      </c>
    </row>
    <row r="66" spans="1:2" ht="14.4" x14ac:dyDescent="0.3">
      <c r="A66" s="7" t="s">
        <v>64</v>
      </c>
      <c r="B66" s="66">
        <v>886</v>
      </c>
    </row>
    <row r="67" spans="1:2" ht="14.4" x14ac:dyDescent="0.3">
      <c r="A67" s="5" t="s">
        <v>65</v>
      </c>
      <c r="B67" s="66">
        <v>163</v>
      </c>
    </row>
    <row r="68" spans="1:2" ht="14.4" x14ac:dyDescent="0.3">
      <c r="A68" s="5" t="s">
        <v>66</v>
      </c>
      <c r="B68" s="66">
        <v>770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186</v>
      </c>
    </row>
    <row r="72" spans="1:2" ht="14.4" x14ac:dyDescent="0.3">
      <c r="A72" s="5" t="s">
        <v>70</v>
      </c>
      <c r="B72" s="66">
        <v>221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164</v>
      </c>
    </row>
    <row r="75" spans="1:2" ht="14.4" x14ac:dyDescent="0.3">
      <c r="A75" s="5" t="s">
        <v>73</v>
      </c>
      <c r="B75" s="66">
        <v>990</v>
      </c>
    </row>
    <row r="76" spans="1:2" ht="14.4" x14ac:dyDescent="0.3">
      <c r="A76" s="5" t="s">
        <v>74</v>
      </c>
      <c r="B76" s="66">
        <v>48</v>
      </c>
    </row>
    <row r="77" spans="1:2" ht="14.4" x14ac:dyDescent="0.3">
      <c r="A77" s="5" t="s">
        <v>75</v>
      </c>
      <c r="B77" s="66">
        <v>560</v>
      </c>
    </row>
    <row r="78" spans="1:2" ht="14.4" x14ac:dyDescent="0.3">
      <c r="A78" s="5" t="s">
        <v>76</v>
      </c>
      <c r="B78" s="66">
        <v>416</v>
      </c>
    </row>
    <row r="79" spans="1:2" ht="14.4" x14ac:dyDescent="0.3">
      <c r="A79" s="5" t="s">
        <v>77</v>
      </c>
      <c r="B79" s="66">
        <v>1080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313</v>
      </c>
    </row>
    <row r="84" spans="1:2" ht="14.4" x14ac:dyDescent="0.3">
      <c r="A84" s="5" t="s">
        <v>82</v>
      </c>
      <c r="B84" s="66">
        <v>285</v>
      </c>
    </row>
    <row r="85" spans="1:2" ht="14.4" x14ac:dyDescent="0.3">
      <c r="A85" s="5" t="s">
        <v>83</v>
      </c>
      <c r="B85" s="66">
        <v>259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134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688</v>
      </c>
    </row>
    <row r="92" spans="1:2" ht="14.4" x14ac:dyDescent="0.3">
      <c r="A92" s="5" t="s">
        <v>90</v>
      </c>
      <c r="B92" s="66">
        <v>395</v>
      </c>
    </row>
    <row r="93" spans="1:2" ht="14.4" x14ac:dyDescent="0.3">
      <c r="A93" s="5" t="s">
        <v>91</v>
      </c>
      <c r="B93" s="66">
        <v>2857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66</v>
      </c>
    </row>
    <row r="97" spans="1:2" ht="14.4" x14ac:dyDescent="0.3">
      <c r="A97" s="5" t="s">
        <v>95</v>
      </c>
      <c r="B97" s="66">
        <v>665</v>
      </c>
    </row>
    <row r="98" spans="1:2" ht="14.4" x14ac:dyDescent="0.3">
      <c r="A98" s="5" t="s">
        <v>96</v>
      </c>
      <c r="B98" s="66">
        <v>301</v>
      </c>
    </row>
    <row r="99" spans="1:2" ht="14.4" x14ac:dyDescent="0.3">
      <c r="A99" s="5" t="s">
        <v>97</v>
      </c>
      <c r="B99" s="66">
        <v>476</v>
      </c>
    </row>
    <row r="100" spans="1:2" ht="14.4" x14ac:dyDescent="0.3">
      <c r="A100" s="5" t="s">
        <v>98</v>
      </c>
      <c r="B100" s="66">
        <v>108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45508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66">
        <v>724</v>
      </c>
    </row>
    <row r="3" spans="1:4" ht="14.4" x14ac:dyDescent="0.3">
      <c r="A3" s="5" t="s">
        <v>1</v>
      </c>
      <c r="B3" s="66">
        <v>152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476</v>
      </c>
    </row>
    <row r="12" spans="1:4" ht="14.4" x14ac:dyDescent="0.3">
      <c r="A12" s="5" t="s">
        <v>10</v>
      </c>
      <c r="B12" s="66">
        <v>1184</v>
      </c>
    </row>
    <row r="13" spans="1:4" ht="14.4" x14ac:dyDescent="0.3">
      <c r="A13" s="5" t="s">
        <v>11</v>
      </c>
      <c r="B13" s="66">
        <v>424</v>
      </c>
    </row>
    <row r="14" spans="1:4" ht="14.4" x14ac:dyDescent="0.3">
      <c r="A14" s="5" t="s">
        <v>12</v>
      </c>
      <c r="B14" s="66">
        <v>777</v>
      </c>
    </row>
    <row r="15" spans="1:4" ht="14.4" x14ac:dyDescent="0.3">
      <c r="A15" s="5" t="s">
        <v>13</v>
      </c>
      <c r="B15" s="66">
        <v>428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106</v>
      </c>
    </row>
    <row r="19" spans="1:2" ht="14.4" x14ac:dyDescent="0.3">
      <c r="A19" s="5" t="s">
        <v>17</v>
      </c>
      <c r="B19" s="66">
        <v>782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678</v>
      </c>
    </row>
    <row r="25" spans="1:2" ht="14.4" x14ac:dyDescent="0.3">
      <c r="A25" s="5" t="s">
        <v>23</v>
      </c>
      <c r="B25" s="66">
        <v>388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2600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809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285</v>
      </c>
    </row>
    <row r="33" spans="1:2" ht="14.4" x14ac:dyDescent="0.3">
      <c r="A33" s="5" t="s">
        <v>31</v>
      </c>
      <c r="B33" s="66">
        <v>1500</v>
      </c>
    </row>
    <row r="34" spans="1:2" ht="14.4" x14ac:dyDescent="0.3">
      <c r="A34" s="5" t="s">
        <v>32</v>
      </c>
      <c r="B34" s="66">
        <v>443</v>
      </c>
    </row>
    <row r="35" spans="1:2" ht="14.4" x14ac:dyDescent="0.3">
      <c r="A35" s="5" t="s">
        <v>33</v>
      </c>
      <c r="B35" s="66">
        <v>1654</v>
      </c>
    </row>
    <row r="36" spans="1:2" ht="14.4" x14ac:dyDescent="0.3">
      <c r="A36" s="5" t="s">
        <v>34</v>
      </c>
      <c r="B36" s="66">
        <v>276</v>
      </c>
    </row>
    <row r="37" spans="1:2" ht="14.4" x14ac:dyDescent="0.3">
      <c r="A37" s="5" t="s">
        <v>35</v>
      </c>
      <c r="B37" s="66">
        <v>1326</v>
      </c>
    </row>
    <row r="38" spans="1:2" ht="14.4" x14ac:dyDescent="0.3">
      <c r="A38" s="5" t="s">
        <v>36</v>
      </c>
      <c r="B38" s="66">
        <v>36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217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2891</v>
      </c>
    </row>
    <row r="43" spans="1:2" ht="14.4" x14ac:dyDescent="0.3">
      <c r="A43" s="5" t="s">
        <v>41</v>
      </c>
      <c r="B43" s="66">
        <v>381</v>
      </c>
    </row>
    <row r="44" spans="1:2" ht="14.4" x14ac:dyDescent="0.3">
      <c r="A44" s="5" t="s">
        <v>42</v>
      </c>
      <c r="B44" s="66">
        <v>663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339</v>
      </c>
    </row>
    <row r="47" spans="1:2" ht="14.4" x14ac:dyDescent="0.3">
      <c r="A47" s="5" t="s">
        <v>45</v>
      </c>
      <c r="B47" s="66">
        <v>156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481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889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328</v>
      </c>
    </row>
    <row r="55" spans="1:2" ht="14.4" x14ac:dyDescent="0.3">
      <c r="A55" s="5" t="s">
        <v>53</v>
      </c>
      <c r="B55" s="66">
        <v>494</v>
      </c>
    </row>
    <row r="56" spans="1:2" ht="14.4" x14ac:dyDescent="0.3">
      <c r="A56" s="5" t="s">
        <v>54</v>
      </c>
      <c r="B56" s="66">
        <v>333</v>
      </c>
    </row>
    <row r="57" spans="1:2" ht="14.4" x14ac:dyDescent="0.3">
      <c r="A57" s="5" t="s">
        <v>55</v>
      </c>
      <c r="B57" s="66">
        <v>104</v>
      </c>
    </row>
    <row r="58" spans="1:2" ht="14.4" x14ac:dyDescent="0.3">
      <c r="A58" s="5" t="s">
        <v>56</v>
      </c>
      <c r="B58" s="66">
        <v>87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272</v>
      </c>
    </row>
    <row r="61" spans="1:2" ht="14.4" x14ac:dyDescent="0.3">
      <c r="A61" s="5" t="s">
        <v>59</v>
      </c>
      <c r="B61" s="66">
        <v>5020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342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1104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860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215</v>
      </c>
    </row>
    <row r="72" spans="1:2" ht="14.4" x14ac:dyDescent="0.3">
      <c r="A72" s="5" t="s">
        <v>70</v>
      </c>
      <c r="B72" s="66">
        <v>262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1171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644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1281</v>
      </c>
    </row>
    <row r="80" spans="1:2" ht="14.4" x14ac:dyDescent="0.3">
      <c r="A80" s="5" t="s">
        <v>78</v>
      </c>
      <c r="B80" s="66">
        <v>448</v>
      </c>
    </row>
    <row r="81" spans="1:2" ht="14.4" x14ac:dyDescent="0.3">
      <c r="A81" s="5" t="s">
        <v>79</v>
      </c>
      <c r="B81" s="66">
        <v>771</v>
      </c>
    </row>
    <row r="82" spans="1:2" ht="14.4" x14ac:dyDescent="0.3">
      <c r="A82" s="5" t="s">
        <v>80</v>
      </c>
      <c r="B82" s="66">
        <v>351</v>
      </c>
    </row>
    <row r="83" spans="1:2" ht="14.4" x14ac:dyDescent="0.3">
      <c r="A83" s="5" t="s">
        <v>81</v>
      </c>
      <c r="B83" s="66">
        <v>388</v>
      </c>
    </row>
    <row r="84" spans="1:2" ht="14.4" x14ac:dyDescent="0.3">
      <c r="A84" s="5" t="s">
        <v>82</v>
      </c>
      <c r="B84" s="66">
        <v>336</v>
      </c>
    </row>
    <row r="85" spans="1:2" ht="14.4" x14ac:dyDescent="0.3">
      <c r="A85" s="5" t="s">
        <v>83</v>
      </c>
      <c r="B85" s="66">
        <v>279</v>
      </c>
    </row>
    <row r="86" spans="1:2" ht="14.4" x14ac:dyDescent="0.3">
      <c r="A86" s="5" t="s">
        <v>84</v>
      </c>
      <c r="B86" s="66">
        <v>170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120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706</v>
      </c>
    </row>
    <row r="92" spans="1:2" ht="14.4" x14ac:dyDescent="0.3">
      <c r="A92" s="5" t="s">
        <v>90</v>
      </c>
      <c r="B92" s="66">
        <v>363</v>
      </c>
    </row>
    <row r="93" spans="1:2" ht="14.4" x14ac:dyDescent="0.3">
      <c r="A93" s="5" t="s">
        <v>91</v>
      </c>
      <c r="B93" s="66">
        <v>2963</v>
      </c>
    </row>
    <row r="94" spans="1:2" ht="14.4" x14ac:dyDescent="0.3">
      <c r="A94" s="5" t="s">
        <v>92</v>
      </c>
      <c r="B94" s="66">
        <v>158</v>
      </c>
    </row>
    <row r="95" spans="1:2" ht="14.4" x14ac:dyDescent="0.3">
      <c r="A95" s="5" t="s">
        <v>93</v>
      </c>
      <c r="B95" s="66">
        <v>70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824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582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48985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66">
        <v>740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78</v>
      </c>
    </row>
    <row r="7" spans="1:4" ht="14.4" x14ac:dyDescent="0.3">
      <c r="A7" s="5" t="s">
        <v>5</v>
      </c>
      <c r="B7" s="66">
        <v>43</v>
      </c>
    </row>
    <row r="8" spans="1:4" ht="14.4" x14ac:dyDescent="0.3">
      <c r="A8" s="5" t="s">
        <v>6</v>
      </c>
      <c r="B8" s="66">
        <v>234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524</v>
      </c>
    </row>
    <row r="12" spans="1:4" ht="14.4" x14ac:dyDescent="0.3">
      <c r="A12" s="5" t="s">
        <v>10</v>
      </c>
      <c r="B12" s="66">
        <v>1134</v>
      </c>
    </row>
    <row r="13" spans="1:4" ht="14.4" x14ac:dyDescent="0.3">
      <c r="A13" s="5" t="s">
        <v>11</v>
      </c>
      <c r="B13" s="66">
        <v>407</v>
      </c>
    </row>
    <row r="14" spans="1:4" ht="14.4" x14ac:dyDescent="0.3">
      <c r="A14" s="5" t="s">
        <v>12</v>
      </c>
      <c r="B14" s="66">
        <v>761</v>
      </c>
    </row>
    <row r="15" spans="1:4" ht="14.4" x14ac:dyDescent="0.3">
      <c r="A15" s="5" t="s">
        <v>13</v>
      </c>
      <c r="B15" s="66">
        <v>442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745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641</v>
      </c>
    </row>
    <row r="25" spans="1:2" ht="14.4" x14ac:dyDescent="0.3">
      <c r="A25" s="5" t="s">
        <v>23</v>
      </c>
      <c r="B25" s="66">
        <v>360</v>
      </c>
    </row>
    <row r="26" spans="1:2" ht="14.4" x14ac:dyDescent="0.3">
      <c r="A26" s="5" t="s">
        <v>24</v>
      </c>
      <c r="B26" s="66">
        <v>581</v>
      </c>
    </row>
    <row r="27" spans="1:2" ht="14.4" x14ac:dyDescent="0.3">
      <c r="A27" s="7" t="s">
        <v>25</v>
      </c>
      <c r="B27" s="66">
        <v>2538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879</v>
      </c>
    </row>
    <row r="31" spans="1:2" ht="14.4" x14ac:dyDescent="0.3">
      <c r="A31" s="5" t="s">
        <v>29</v>
      </c>
      <c r="B31" s="66">
        <v>131</v>
      </c>
    </row>
    <row r="32" spans="1:2" ht="14.4" x14ac:dyDescent="0.3">
      <c r="A32" s="5" t="s">
        <v>30</v>
      </c>
      <c r="B32" s="66">
        <v>267</v>
      </c>
    </row>
    <row r="33" spans="1:2" ht="14.4" x14ac:dyDescent="0.3">
      <c r="A33" s="5" t="s">
        <v>31</v>
      </c>
      <c r="B33" s="66">
        <v>1507</v>
      </c>
    </row>
    <row r="34" spans="1:2" ht="14.4" x14ac:dyDescent="0.3">
      <c r="A34" s="5" t="s">
        <v>32</v>
      </c>
      <c r="B34" s="66">
        <v>434</v>
      </c>
    </row>
    <row r="35" spans="1:2" ht="14.4" x14ac:dyDescent="0.3">
      <c r="A35" s="5" t="s">
        <v>33</v>
      </c>
      <c r="B35" s="66">
        <v>1774</v>
      </c>
    </row>
    <row r="36" spans="1:2" ht="14.4" x14ac:dyDescent="0.3">
      <c r="A36" s="5" t="s">
        <v>34</v>
      </c>
      <c r="B36" s="66">
        <v>281</v>
      </c>
    </row>
    <row r="37" spans="1:2" ht="14.4" x14ac:dyDescent="0.3">
      <c r="A37" s="5" t="s">
        <v>35</v>
      </c>
      <c r="B37" s="66">
        <v>1318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248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2692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645</v>
      </c>
    </row>
    <row r="45" spans="1:2" ht="14.4" x14ac:dyDescent="0.3">
      <c r="A45" s="5" t="s">
        <v>43</v>
      </c>
      <c r="B45" s="66">
        <v>238</v>
      </c>
    </row>
    <row r="46" spans="1:2" ht="14.4" x14ac:dyDescent="0.3">
      <c r="A46" s="5" t="s">
        <v>44</v>
      </c>
      <c r="B46" s="66">
        <v>316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480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892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306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133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4921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307</v>
      </c>
    </row>
    <row r="65" spans="1:2" ht="14.4" x14ac:dyDescent="0.3">
      <c r="A65" s="5" t="s">
        <v>63</v>
      </c>
      <c r="B65" s="66">
        <v>549</v>
      </c>
    </row>
    <row r="66" spans="1:2" ht="14.4" x14ac:dyDescent="0.3">
      <c r="A66" s="7" t="s">
        <v>64</v>
      </c>
      <c r="B66" s="66">
        <v>1066</v>
      </c>
    </row>
    <row r="67" spans="1:2" ht="14.4" x14ac:dyDescent="0.3">
      <c r="A67" s="5" t="s">
        <v>65</v>
      </c>
      <c r="B67" s="66">
        <v>107</v>
      </c>
    </row>
    <row r="68" spans="1:2" ht="14.4" x14ac:dyDescent="0.3">
      <c r="A68" s="5" t="s">
        <v>66</v>
      </c>
      <c r="B68" s="66">
        <v>875</v>
      </c>
    </row>
    <row r="69" spans="1:2" ht="14.4" x14ac:dyDescent="0.3">
      <c r="A69" s="5" t="s">
        <v>67</v>
      </c>
      <c r="B69" s="66">
        <v>353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200</v>
      </c>
    </row>
    <row r="72" spans="1:2" ht="14.4" x14ac:dyDescent="0.3">
      <c r="A72" s="5" t="s">
        <v>70</v>
      </c>
      <c r="B72" s="66">
        <v>219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993</v>
      </c>
    </row>
    <row r="76" spans="1:2" ht="14.4" x14ac:dyDescent="0.3">
      <c r="A76" s="5" t="s">
        <v>74</v>
      </c>
      <c r="B76" s="66">
        <v>52</v>
      </c>
    </row>
    <row r="77" spans="1:2" ht="14.4" x14ac:dyDescent="0.3">
      <c r="A77" s="5" t="s">
        <v>75</v>
      </c>
      <c r="B77" s="66">
        <v>611</v>
      </c>
    </row>
    <row r="78" spans="1:2" ht="14.4" x14ac:dyDescent="0.3">
      <c r="A78" s="5" t="s">
        <v>76</v>
      </c>
      <c r="B78" s="66">
        <v>413</v>
      </c>
    </row>
    <row r="79" spans="1:2" ht="14.4" x14ac:dyDescent="0.3">
      <c r="A79" s="5" t="s">
        <v>77</v>
      </c>
      <c r="B79" s="66">
        <v>1226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411</v>
      </c>
    </row>
    <row r="83" spans="1:2" ht="14.4" x14ac:dyDescent="0.3">
      <c r="A83" s="5" t="s">
        <v>81</v>
      </c>
      <c r="B83" s="66">
        <v>396</v>
      </c>
    </row>
    <row r="84" spans="1:2" ht="14.4" x14ac:dyDescent="0.3">
      <c r="A84" s="5" t="s">
        <v>82</v>
      </c>
      <c r="B84" s="66">
        <v>313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322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648</v>
      </c>
    </row>
    <row r="92" spans="1:2" ht="14.4" x14ac:dyDescent="0.3">
      <c r="A92" s="5" t="s">
        <v>90</v>
      </c>
      <c r="B92" s="66">
        <v>397</v>
      </c>
    </row>
    <row r="93" spans="1:2" ht="14.4" x14ac:dyDescent="0.3">
      <c r="A93" s="5" t="s">
        <v>91</v>
      </c>
      <c r="B93" s="66">
        <v>2957</v>
      </c>
    </row>
    <row r="94" spans="1:2" ht="14.4" x14ac:dyDescent="0.3">
      <c r="A94" s="5" t="s">
        <v>92</v>
      </c>
      <c r="B94" s="66">
        <v>123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107</v>
      </c>
    </row>
    <row r="97" spans="1:2" ht="14.4" x14ac:dyDescent="0.3">
      <c r="A97" s="5" t="s">
        <v>95</v>
      </c>
      <c r="B97" s="66">
        <v>745</v>
      </c>
    </row>
    <row r="98" spans="1:2" ht="14.4" x14ac:dyDescent="0.3">
      <c r="A98" s="5" t="s">
        <v>96</v>
      </c>
      <c r="B98" s="66">
        <v>342</v>
      </c>
    </row>
    <row r="99" spans="1:2" ht="14.4" x14ac:dyDescent="0.3">
      <c r="A99" s="5" t="s">
        <v>97</v>
      </c>
      <c r="B99" s="66">
        <v>562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47788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66">
        <v>755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231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202</v>
      </c>
    </row>
    <row r="11" spans="1:4" ht="14.4" x14ac:dyDescent="0.3">
      <c r="A11" s="5" t="s">
        <v>9</v>
      </c>
      <c r="B11" s="66">
        <v>414</v>
      </c>
    </row>
    <row r="12" spans="1:4" ht="14.4" x14ac:dyDescent="0.3">
      <c r="A12" s="5" t="s">
        <v>10</v>
      </c>
      <c r="B12" s="66">
        <v>1174</v>
      </c>
    </row>
    <row r="13" spans="1:4" ht="14.4" x14ac:dyDescent="0.3">
      <c r="A13" s="5" t="s">
        <v>11</v>
      </c>
      <c r="B13" s="66">
        <v>400</v>
      </c>
    </row>
    <row r="14" spans="1:4" ht="14.4" x14ac:dyDescent="0.3">
      <c r="A14" s="5" t="s">
        <v>12</v>
      </c>
      <c r="B14" s="66">
        <v>709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199</v>
      </c>
    </row>
    <row r="18" spans="1:2" ht="14.4" x14ac:dyDescent="0.3">
      <c r="A18" s="5" t="s">
        <v>16</v>
      </c>
      <c r="B18" s="66">
        <v>120</v>
      </c>
    </row>
    <row r="19" spans="1:2" ht="14.4" x14ac:dyDescent="0.3">
      <c r="A19" s="5" t="s">
        <v>17</v>
      </c>
      <c r="B19" s="66">
        <v>763</v>
      </c>
    </row>
    <row r="20" spans="1:2" ht="14.4" x14ac:dyDescent="0.3">
      <c r="A20" s="5" t="s">
        <v>18</v>
      </c>
      <c r="B20" s="66">
        <v>140</v>
      </c>
    </row>
    <row r="21" spans="1:2" ht="14.4" x14ac:dyDescent="0.3">
      <c r="A21" s="5" t="s">
        <v>19</v>
      </c>
      <c r="B21" s="66">
        <v>161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729</v>
      </c>
    </row>
    <row r="25" spans="1:2" ht="14.4" x14ac:dyDescent="0.3">
      <c r="A25" s="5" t="s">
        <v>23</v>
      </c>
      <c r="B25" s="66">
        <v>348</v>
      </c>
    </row>
    <row r="26" spans="1:2" ht="14.4" x14ac:dyDescent="0.3">
      <c r="A26" s="5" t="s">
        <v>24</v>
      </c>
      <c r="B26" s="66">
        <v>417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807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248</v>
      </c>
    </row>
    <row r="33" spans="1:2" ht="14.4" x14ac:dyDescent="0.3">
      <c r="A33" s="5" t="s">
        <v>31</v>
      </c>
      <c r="B33" s="66">
        <v>1428</v>
      </c>
    </row>
    <row r="34" spans="1:2" ht="14.4" x14ac:dyDescent="0.3">
      <c r="A34" s="5" t="s">
        <v>32</v>
      </c>
      <c r="B34" s="66">
        <v>431</v>
      </c>
    </row>
    <row r="35" spans="1:2" ht="14.4" x14ac:dyDescent="0.3">
      <c r="A35" s="5" t="s">
        <v>33</v>
      </c>
      <c r="B35" s="66">
        <v>1613</v>
      </c>
    </row>
    <row r="36" spans="1:2" ht="14.4" x14ac:dyDescent="0.3">
      <c r="A36" s="5" t="s">
        <v>34</v>
      </c>
      <c r="B36" s="66">
        <v>280</v>
      </c>
    </row>
    <row r="37" spans="1:2" ht="14.4" x14ac:dyDescent="0.3">
      <c r="A37" s="5" t="s">
        <v>35</v>
      </c>
      <c r="B37" s="66">
        <v>1207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349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323</v>
      </c>
    </row>
    <row r="47" spans="1:2" ht="14.4" x14ac:dyDescent="0.3">
      <c r="A47" s="5" t="s">
        <v>45</v>
      </c>
      <c r="B47" s="66">
        <v>169</v>
      </c>
    </row>
    <row r="48" spans="1:2" ht="14.4" x14ac:dyDescent="0.3">
      <c r="A48" s="5" t="s">
        <v>46</v>
      </c>
      <c r="B48" s="66">
        <v>312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439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808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277</v>
      </c>
    </row>
    <row r="55" spans="1:2" ht="14.4" x14ac:dyDescent="0.3">
      <c r="A55" s="5" t="s">
        <v>53</v>
      </c>
      <c r="B55" s="66">
        <v>435</v>
      </c>
    </row>
    <row r="56" spans="1:2" ht="14.4" x14ac:dyDescent="0.3">
      <c r="A56" s="5" t="s">
        <v>54</v>
      </c>
      <c r="B56" s="66">
        <v>342</v>
      </c>
    </row>
    <row r="57" spans="1:2" ht="14.4" x14ac:dyDescent="0.3">
      <c r="A57" s="5" t="s">
        <v>55</v>
      </c>
      <c r="B57" s="66">
        <v>138</v>
      </c>
    </row>
    <row r="58" spans="1:2" ht="14.4" x14ac:dyDescent="0.3">
      <c r="A58" s="5" t="s">
        <v>56</v>
      </c>
      <c r="B58" s="66">
        <v>94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4843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328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935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717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190</v>
      </c>
    </row>
    <row r="72" spans="1:2" ht="14.4" x14ac:dyDescent="0.3">
      <c r="A72" s="5" t="s">
        <v>70</v>
      </c>
      <c r="B72" s="66">
        <v>216</v>
      </c>
    </row>
    <row r="73" spans="1:2" ht="14.4" x14ac:dyDescent="0.3">
      <c r="A73" s="5" t="s">
        <v>71</v>
      </c>
      <c r="B73" s="66">
        <v>40</v>
      </c>
    </row>
    <row r="74" spans="1:2" ht="14.4" x14ac:dyDescent="0.3">
      <c r="A74" s="5" t="s">
        <v>72</v>
      </c>
      <c r="B74" s="66">
        <v>205</v>
      </c>
    </row>
    <row r="75" spans="1:2" ht="14.4" x14ac:dyDescent="0.3">
      <c r="A75" s="5" t="s">
        <v>73</v>
      </c>
      <c r="B75" s="66">
        <v>954</v>
      </c>
    </row>
    <row r="76" spans="1:2" ht="14.4" x14ac:dyDescent="0.3">
      <c r="A76" s="5" t="s">
        <v>74</v>
      </c>
      <c r="B76" s="66">
        <v>82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398</v>
      </c>
    </row>
    <row r="79" spans="1:2" ht="14.4" x14ac:dyDescent="0.3">
      <c r="A79" s="5" t="s">
        <v>77</v>
      </c>
      <c r="B79" s="66">
        <v>1088</v>
      </c>
    </row>
    <row r="80" spans="1:2" ht="14.4" x14ac:dyDescent="0.3">
      <c r="A80" s="5" t="s">
        <v>78</v>
      </c>
      <c r="B80" s="66">
        <v>466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333</v>
      </c>
    </row>
    <row r="83" spans="1:2" ht="14.4" x14ac:dyDescent="0.3">
      <c r="A83" s="5" t="s">
        <v>81</v>
      </c>
      <c r="B83" s="66">
        <v>347</v>
      </c>
    </row>
    <row r="84" spans="1:2" ht="14.4" x14ac:dyDescent="0.3">
      <c r="A84" s="5" t="s">
        <v>82</v>
      </c>
      <c r="B84" s="66">
        <v>320</v>
      </c>
    </row>
    <row r="85" spans="1:2" ht="14.4" x14ac:dyDescent="0.3">
      <c r="A85" s="5" t="s">
        <v>83</v>
      </c>
      <c r="B85" s="66">
        <v>260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328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614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2936</v>
      </c>
    </row>
    <row r="94" spans="1:2" ht="14.4" x14ac:dyDescent="0.3">
      <c r="A94" s="5" t="s">
        <v>92</v>
      </c>
      <c r="B94" s="66">
        <v>130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572</v>
      </c>
    </row>
    <row r="98" spans="1:2" ht="14.4" x14ac:dyDescent="0.3">
      <c r="A98" s="5" t="s">
        <v>96</v>
      </c>
      <c r="B98" s="66">
        <v>374</v>
      </c>
    </row>
    <row r="99" spans="1:2" ht="14.4" x14ac:dyDescent="0.3">
      <c r="A99" s="5" t="s">
        <v>97</v>
      </c>
      <c r="B99" s="66">
        <v>554</v>
      </c>
    </row>
    <row r="100" spans="1:2" ht="14.4" x14ac:dyDescent="0.3">
      <c r="A100" s="5" t="s">
        <v>98</v>
      </c>
      <c r="B100" s="66">
        <v>131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45633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66">
        <v>426</v>
      </c>
    </row>
    <row r="3" spans="1:4" ht="14.4" x14ac:dyDescent="0.3">
      <c r="A3" s="5" t="s">
        <v>1</v>
      </c>
      <c r="B3" s="66">
        <v>87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71</v>
      </c>
    </row>
    <row r="6" spans="1:4" ht="14.4" x14ac:dyDescent="0.3">
      <c r="A6" s="5" t="s">
        <v>4</v>
      </c>
      <c r="B6" s="66">
        <v>48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132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92</v>
      </c>
    </row>
    <row r="11" spans="1:4" ht="14.4" x14ac:dyDescent="0.3">
      <c r="A11" s="5" t="s">
        <v>9</v>
      </c>
      <c r="B11" s="66">
        <v>288</v>
      </c>
    </row>
    <row r="12" spans="1:4" ht="14.4" x14ac:dyDescent="0.3">
      <c r="A12" s="5" t="s">
        <v>10</v>
      </c>
      <c r="B12" s="66">
        <v>784</v>
      </c>
    </row>
    <row r="13" spans="1:4" ht="14.4" x14ac:dyDescent="0.3">
      <c r="A13" s="5" t="s">
        <v>11</v>
      </c>
      <c r="B13" s="66">
        <v>238</v>
      </c>
    </row>
    <row r="14" spans="1:4" ht="14.4" x14ac:dyDescent="0.3">
      <c r="A14" s="5" t="s">
        <v>12</v>
      </c>
      <c r="B14" s="66">
        <v>516</v>
      </c>
    </row>
    <row r="15" spans="1:4" ht="14.4" x14ac:dyDescent="0.3">
      <c r="A15" s="5" t="s">
        <v>13</v>
      </c>
      <c r="B15" s="66">
        <v>240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185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432</v>
      </c>
    </row>
    <row r="20" spans="1:2" ht="14.4" x14ac:dyDescent="0.3">
      <c r="A20" s="5" t="s">
        <v>18</v>
      </c>
      <c r="B20" s="66">
        <v>84</v>
      </c>
    </row>
    <row r="21" spans="1:2" ht="14.4" x14ac:dyDescent="0.3">
      <c r="A21" s="5" t="s">
        <v>19</v>
      </c>
      <c r="B21" s="66">
        <v>96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345</v>
      </c>
    </row>
    <row r="25" spans="1:2" ht="14.4" x14ac:dyDescent="0.3">
      <c r="A25" s="5" t="s">
        <v>23</v>
      </c>
      <c r="B25" s="66">
        <v>159</v>
      </c>
    </row>
    <row r="26" spans="1:2" ht="14.4" x14ac:dyDescent="0.3">
      <c r="A26" s="5" t="s">
        <v>24</v>
      </c>
      <c r="B26" s="66">
        <v>284</v>
      </c>
    </row>
    <row r="27" spans="1:2" ht="14.4" x14ac:dyDescent="0.3">
      <c r="A27" s="7" t="s">
        <v>25</v>
      </c>
      <c r="B27" s="66">
        <v>1121</v>
      </c>
    </row>
    <row r="28" spans="1:2" ht="14.4" x14ac:dyDescent="0.3">
      <c r="A28" s="5" t="s">
        <v>26</v>
      </c>
      <c r="B28" s="66">
        <v>35</v>
      </c>
    </row>
    <row r="29" spans="1:2" ht="14.4" x14ac:dyDescent="0.3">
      <c r="A29" s="5" t="s">
        <v>27</v>
      </c>
      <c r="B29" s="66">
        <v>62</v>
      </c>
    </row>
    <row r="30" spans="1:2" ht="14.4" x14ac:dyDescent="0.3">
      <c r="A30" s="5" t="s">
        <v>28</v>
      </c>
      <c r="B30" s="66">
        <v>434</v>
      </c>
    </row>
    <row r="31" spans="1:2" ht="14.4" x14ac:dyDescent="0.3">
      <c r="A31" s="5" t="s">
        <v>29</v>
      </c>
      <c r="B31" s="66">
        <v>65</v>
      </c>
    </row>
    <row r="32" spans="1:2" ht="14.4" x14ac:dyDescent="0.3">
      <c r="A32" s="5" t="s">
        <v>30</v>
      </c>
      <c r="B32" s="66">
        <v>146</v>
      </c>
    </row>
    <row r="33" spans="1:2" ht="14.4" x14ac:dyDescent="0.3">
      <c r="A33" s="5" t="s">
        <v>31</v>
      </c>
      <c r="B33" s="66">
        <v>730</v>
      </c>
    </row>
    <row r="34" spans="1:2" ht="14.4" x14ac:dyDescent="0.3">
      <c r="A34" s="5" t="s">
        <v>32</v>
      </c>
      <c r="B34" s="66">
        <v>177</v>
      </c>
    </row>
    <row r="35" spans="1:2" ht="14.4" x14ac:dyDescent="0.3">
      <c r="A35" s="5" t="s">
        <v>33</v>
      </c>
      <c r="B35" s="66">
        <v>925</v>
      </c>
    </row>
    <row r="36" spans="1:2" ht="14.4" x14ac:dyDescent="0.3">
      <c r="A36" s="5" t="s">
        <v>34</v>
      </c>
      <c r="B36" s="66">
        <v>148</v>
      </c>
    </row>
    <row r="37" spans="1:2" ht="14.4" x14ac:dyDescent="0.3">
      <c r="A37" s="5" t="s">
        <v>35</v>
      </c>
      <c r="B37" s="66">
        <v>724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54</v>
      </c>
    </row>
    <row r="42" spans="1:2" ht="14.4" x14ac:dyDescent="0.3">
      <c r="A42" s="5" t="s">
        <v>40</v>
      </c>
      <c r="B42" s="66">
        <v>1428</v>
      </c>
    </row>
    <row r="43" spans="1:2" ht="14.4" x14ac:dyDescent="0.3">
      <c r="A43" s="5" t="s">
        <v>41</v>
      </c>
      <c r="B43" s="66">
        <v>185</v>
      </c>
    </row>
    <row r="44" spans="1:2" ht="14.4" x14ac:dyDescent="0.3">
      <c r="A44" s="5" t="s">
        <v>42</v>
      </c>
      <c r="B44" s="66">
        <v>331</v>
      </c>
    </row>
    <row r="45" spans="1:2" ht="14.4" x14ac:dyDescent="0.3">
      <c r="A45" s="5" t="s">
        <v>43</v>
      </c>
      <c r="B45" s="66">
        <v>151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51</v>
      </c>
    </row>
    <row r="48" spans="1:2" ht="14.4" x14ac:dyDescent="0.3">
      <c r="A48" s="5" t="s">
        <v>46</v>
      </c>
      <c r="B48" s="66">
        <v>165</v>
      </c>
    </row>
    <row r="49" spans="1:2" ht="14.4" x14ac:dyDescent="0.3">
      <c r="A49" s="5" t="s">
        <v>47</v>
      </c>
      <c r="B49" s="66">
        <v>8</v>
      </c>
    </row>
    <row r="50" spans="1:2" ht="14.4" x14ac:dyDescent="0.3">
      <c r="A50" s="5" t="s">
        <v>48</v>
      </c>
      <c r="B50" s="66">
        <v>330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465</v>
      </c>
    </row>
    <row r="53" spans="1:2" ht="14.4" x14ac:dyDescent="0.3">
      <c r="A53" s="5" t="s">
        <v>51</v>
      </c>
      <c r="B53" s="66">
        <v>21</v>
      </c>
    </row>
    <row r="54" spans="1:2" ht="14.4" x14ac:dyDescent="0.3">
      <c r="A54" s="5" t="s">
        <v>52</v>
      </c>
      <c r="B54" s="66">
        <v>153</v>
      </c>
    </row>
    <row r="55" spans="1:2" ht="14.4" x14ac:dyDescent="0.3">
      <c r="A55" s="5" t="s">
        <v>53</v>
      </c>
      <c r="B55" s="66">
        <v>204</v>
      </c>
    </row>
    <row r="56" spans="1:2" ht="14.4" x14ac:dyDescent="0.3">
      <c r="A56" s="5" t="s">
        <v>54</v>
      </c>
      <c r="B56" s="66">
        <v>198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39</v>
      </c>
    </row>
    <row r="59" spans="1:2" ht="14.4" x14ac:dyDescent="0.3">
      <c r="A59" s="5" t="s">
        <v>57</v>
      </c>
      <c r="B59" s="66">
        <v>75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2993</v>
      </c>
    </row>
    <row r="62" spans="1:2" ht="14.4" x14ac:dyDescent="0.3">
      <c r="A62" s="5" t="s">
        <v>60</v>
      </c>
      <c r="B62" s="66">
        <v>36</v>
      </c>
    </row>
    <row r="63" spans="1:2" ht="14.4" x14ac:dyDescent="0.3">
      <c r="A63" s="5" t="s">
        <v>61</v>
      </c>
      <c r="B63" s="66">
        <v>72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277</v>
      </c>
    </row>
    <row r="66" spans="1:2" ht="14.4" x14ac:dyDescent="0.3">
      <c r="A66" s="7" t="s">
        <v>64</v>
      </c>
      <c r="B66" s="66">
        <v>529</v>
      </c>
    </row>
    <row r="67" spans="1:2" ht="14.4" x14ac:dyDescent="0.3">
      <c r="A67" s="5" t="s">
        <v>65</v>
      </c>
      <c r="B67" s="66">
        <v>56</v>
      </c>
    </row>
    <row r="68" spans="1:2" ht="14.4" x14ac:dyDescent="0.3">
      <c r="A68" s="5" t="s">
        <v>66</v>
      </c>
      <c r="B68" s="66">
        <v>552</v>
      </c>
    </row>
    <row r="69" spans="1:2" ht="14.4" x14ac:dyDescent="0.3">
      <c r="A69" s="5" t="s">
        <v>67</v>
      </c>
      <c r="B69" s="66">
        <v>222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153</v>
      </c>
    </row>
    <row r="72" spans="1:2" ht="14.4" x14ac:dyDescent="0.3">
      <c r="A72" s="5" t="s">
        <v>70</v>
      </c>
      <c r="B72" s="66">
        <v>136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97</v>
      </c>
    </row>
    <row r="75" spans="1:2" ht="14.4" x14ac:dyDescent="0.3">
      <c r="A75" s="5" t="s">
        <v>73</v>
      </c>
      <c r="B75" s="66">
        <v>459</v>
      </c>
    </row>
    <row r="76" spans="1:2" ht="14.4" x14ac:dyDescent="0.3">
      <c r="A76" s="5" t="s">
        <v>74</v>
      </c>
      <c r="B76" s="66">
        <v>33</v>
      </c>
    </row>
    <row r="77" spans="1:2" ht="14.4" x14ac:dyDescent="0.3">
      <c r="A77" s="5" t="s">
        <v>75</v>
      </c>
      <c r="B77" s="66">
        <v>336</v>
      </c>
    </row>
    <row r="78" spans="1:2" ht="14.4" x14ac:dyDescent="0.3">
      <c r="A78" s="5" t="s">
        <v>76</v>
      </c>
      <c r="B78" s="66">
        <v>164</v>
      </c>
    </row>
    <row r="79" spans="1:2" ht="14.4" x14ac:dyDescent="0.3">
      <c r="A79" s="5" t="s">
        <v>77</v>
      </c>
      <c r="B79" s="66">
        <v>494</v>
      </c>
    </row>
    <row r="80" spans="1:2" ht="14.4" x14ac:dyDescent="0.3">
      <c r="A80" s="5" t="s">
        <v>78</v>
      </c>
      <c r="B80" s="66">
        <v>280</v>
      </c>
    </row>
    <row r="81" spans="1:2" ht="14.4" x14ac:dyDescent="0.3">
      <c r="A81" s="5" t="s">
        <v>79</v>
      </c>
      <c r="B81" s="66">
        <v>433</v>
      </c>
    </row>
    <row r="82" spans="1:2" ht="14.4" x14ac:dyDescent="0.3">
      <c r="A82" s="5" t="s">
        <v>80</v>
      </c>
      <c r="B82" s="66">
        <v>199</v>
      </c>
    </row>
    <row r="83" spans="1:2" ht="14.4" x14ac:dyDescent="0.3">
      <c r="A83" s="5" t="s">
        <v>81</v>
      </c>
      <c r="B83" s="66">
        <v>184</v>
      </c>
    </row>
    <row r="84" spans="1:2" ht="14.4" x14ac:dyDescent="0.3">
      <c r="A84" s="5" t="s">
        <v>82</v>
      </c>
      <c r="B84" s="66">
        <v>124</v>
      </c>
    </row>
    <row r="85" spans="1:2" ht="14.4" x14ac:dyDescent="0.3">
      <c r="A85" s="5" t="s">
        <v>83</v>
      </c>
      <c r="B85" s="66">
        <v>132</v>
      </c>
    </row>
    <row r="86" spans="1:2" ht="14.4" x14ac:dyDescent="0.3">
      <c r="A86" s="5" t="s">
        <v>84</v>
      </c>
      <c r="B86" s="66">
        <v>89</v>
      </c>
    </row>
    <row r="87" spans="1:2" ht="14.4" x14ac:dyDescent="0.3">
      <c r="A87" s="5" t="s">
        <v>85</v>
      </c>
      <c r="B87" s="66">
        <v>185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326</v>
      </c>
    </row>
    <row r="92" spans="1:2" ht="14.4" x14ac:dyDescent="0.3">
      <c r="A92" s="5" t="s">
        <v>90</v>
      </c>
      <c r="B92" s="66">
        <v>167</v>
      </c>
    </row>
    <row r="93" spans="1:2" ht="14.4" x14ac:dyDescent="0.3">
      <c r="A93" s="5" t="s">
        <v>91</v>
      </c>
      <c r="B93" s="66">
        <v>1974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40</v>
      </c>
    </row>
    <row r="96" spans="1:2" ht="14.4" x14ac:dyDescent="0.3">
      <c r="A96" s="5" t="s">
        <v>94</v>
      </c>
      <c r="B96" s="66">
        <v>73</v>
      </c>
    </row>
    <row r="97" spans="1:2" ht="14.4" x14ac:dyDescent="0.3">
      <c r="A97" s="5" t="s">
        <v>95</v>
      </c>
      <c r="B97" s="66">
        <v>337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244</v>
      </c>
    </row>
    <row r="100" spans="1:2" ht="14.4" x14ac:dyDescent="0.3">
      <c r="A100" s="5" t="s">
        <v>98</v>
      </c>
      <c r="B100" s="66">
        <v>86</v>
      </c>
    </row>
    <row r="101" spans="1:2" ht="14.4" x14ac:dyDescent="0.3">
      <c r="A101" s="5" t="s">
        <v>99</v>
      </c>
      <c r="B101" s="66">
        <v>42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26310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66">
        <v>770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45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267</v>
      </c>
    </row>
    <row r="9" spans="1:4" ht="14.4" x14ac:dyDescent="0.3">
      <c r="A9" s="5" t="s">
        <v>7</v>
      </c>
      <c r="B9" s="66">
        <v>155</v>
      </c>
    </row>
    <row r="10" spans="1:4" ht="14.4" x14ac:dyDescent="0.3">
      <c r="A10" s="5" t="s">
        <v>8</v>
      </c>
      <c r="B10" s="66">
        <v>215</v>
      </c>
    </row>
    <row r="11" spans="1:4" ht="14.4" x14ac:dyDescent="0.3">
      <c r="A11" s="5" t="s">
        <v>9</v>
      </c>
      <c r="B11" s="66">
        <v>491</v>
      </c>
    </row>
    <row r="12" spans="1:4" ht="14.4" x14ac:dyDescent="0.3">
      <c r="A12" s="5" t="s">
        <v>10</v>
      </c>
      <c r="B12" s="66">
        <v>1244</v>
      </c>
    </row>
    <row r="13" spans="1:4" ht="14.4" x14ac:dyDescent="0.3">
      <c r="A13" s="5" t="s">
        <v>11</v>
      </c>
      <c r="B13" s="66">
        <v>416</v>
      </c>
    </row>
    <row r="14" spans="1:4" ht="14.4" x14ac:dyDescent="0.3">
      <c r="A14" s="5" t="s">
        <v>12</v>
      </c>
      <c r="B14" s="66">
        <v>757</v>
      </c>
    </row>
    <row r="15" spans="1:4" ht="14.4" x14ac:dyDescent="0.3">
      <c r="A15" s="5" t="s">
        <v>13</v>
      </c>
      <c r="B15" s="66">
        <v>390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750</v>
      </c>
    </row>
    <row r="20" spans="1:2" ht="14.4" x14ac:dyDescent="0.3">
      <c r="A20" s="5" t="s">
        <v>18</v>
      </c>
      <c r="B20" s="66">
        <v>111</v>
      </c>
    </row>
    <row r="21" spans="1:2" ht="14.4" x14ac:dyDescent="0.3">
      <c r="A21" s="5" t="s">
        <v>19</v>
      </c>
      <c r="B21" s="66">
        <v>135</v>
      </c>
    </row>
    <row r="22" spans="1:2" ht="14.4" x14ac:dyDescent="0.3">
      <c r="A22" s="5" t="s">
        <v>20</v>
      </c>
      <c r="B22" s="66">
        <v>78</v>
      </c>
    </row>
    <row r="23" spans="1:2" ht="14.4" x14ac:dyDescent="0.3">
      <c r="A23" s="5" t="s">
        <v>21</v>
      </c>
      <c r="B23" s="66">
        <v>52</v>
      </c>
    </row>
    <row r="24" spans="1:2" ht="14.4" x14ac:dyDescent="0.3">
      <c r="A24" s="5" t="s">
        <v>22</v>
      </c>
      <c r="B24" s="66">
        <v>680</v>
      </c>
    </row>
    <row r="25" spans="1:2" ht="14.4" x14ac:dyDescent="0.3">
      <c r="A25" s="5" t="s">
        <v>23</v>
      </c>
      <c r="B25" s="66">
        <v>410</v>
      </c>
    </row>
    <row r="26" spans="1:2" ht="14.4" x14ac:dyDescent="0.3">
      <c r="A26" s="5" t="s">
        <v>24</v>
      </c>
      <c r="B26" s="66">
        <v>454</v>
      </c>
    </row>
    <row r="27" spans="1:2" ht="14.4" x14ac:dyDescent="0.3">
      <c r="A27" s="7" t="s">
        <v>25</v>
      </c>
      <c r="B27" s="66">
        <v>2356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138</v>
      </c>
    </row>
    <row r="30" spans="1:2" ht="14.4" x14ac:dyDescent="0.3">
      <c r="A30" s="5" t="s">
        <v>28</v>
      </c>
      <c r="B30" s="66">
        <v>885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260</v>
      </c>
    </row>
    <row r="33" spans="1:2" ht="14.4" x14ac:dyDescent="0.3">
      <c r="A33" s="5" t="s">
        <v>31</v>
      </c>
      <c r="B33" s="66">
        <v>951</v>
      </c>
    </row>
    <row r="34" spans="1:2" ht="14.4" x14ac:dyDescent="0.3">
      <c r="A34" s="5" t="s">
        <v>32</v>
      </c>
      <c r="B34" s="66">
        <v>454</v>
      </c>
    </row>
    <row r="35" spans="1:2" ht="14.4" x14ac:dyDescent="0.3">
      <c r="A35" s="5" t="s">
        <v>33</v>
      </c>
      <c r="B35" s="66">
        <v>1695</v>
      </c>
    </row>
    <row r="36" spans="1:2" ht="14.4" x14ac:dyDescent="0.3">
      <c r="A36" s="5" t="s">
        <v>34</v>
      </c>
      <c r="B36" s="66">
        <v>307</v>
      </c>
    </row>
    <row r="37" spans="1:2" ht="14.4" x14ac:dyDescent="0.3">
      <c r="A37" s="5" t="s">
        <v>35</v>
      </c>
      <c r="B37" s="66">
        <v>1265</v>
      </c>
    </row>
    <row r="38" spans="1:2" ht="14.4" x14ac:dyDescent="0.3">
      <c r="A38" s="5" t="s">
        <v>36</v>
      </c>
      <c r="B38" s="66">
        <v>50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261</v>
      </c>
    </row>
    <row r="41" spans="1:2" ht="14.4" x14ac:dyDescent="0.3">
      <c r="A41" s="5" t="s">
        <v>39</v>
      </c>
      <c r="B41" s="66">
        <v>148</v>
      </c>
    </row>
    <row r="42" spans="1:2" ht="14.4" x14ac:dyDescent="0.3">
      <c r="A42" s="5" t="s">
        <v>40</v>
      </c>
      <c r="B42" s="66">
        <v>1811</v>
      </c>
    </row>
    <row r="43" spans="1:2" ht="14.4" x14ac:dyDescent="0.3">
      <c r="A43" s="5" t="s">
        <v>41</v>
      </c>
      <c r="B43" s="66">
        <v>359</v>
      </c>
    </row>
    <row r="44" spans="1:2" ht="14.4" x14ac:dyDescent="0.3">
      <c r="A44" s="5" t="s">
        <v>42</v>
      </c>
      <c r="B44" s="66">
        <v>606</v>
      </c>
    </row>
    <row r="45" spans="1:2" ht="14.4" x14ac:dyDescent="0.3">
      <c r="A45" s="5" t="s">
        <v>43</v>
      </c>
      <c r="B45" s="66">
        <v>288</v>
      </c>
    </row>
    <row r="46" spans="1:2" ht="14.4" x14ac:dyDescent="0.3">
      <c r="A46" s="5" t="s">
        <v>44</v>
      </c>
      <c r="B46" s="66">
        <v>423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525</v>
      </c>
    </row>
    <row r="51" spans="1:2" ht="14.4" x14ac:dyDescent="0.3">
      <c r="A51" s="5" t="s">
        <v>49</v>
      </c>
      <c r="B51" s="66">
        <v>179</v>
      </c>
    </row>
    <row r="52" spans="1:2" ht="14.4" x14ac:dyDescent="0.3">
      <c r="A52" s="5" t="s">
        <v>50</v>
      </c>
      <c r="B52" s="66">
        <v>891</v>
      </c>
    </row>
    <row r="53" spans="1:2" ht="14.4" x14ac:dyDescent="0.3">
      <c r="A53" s="5" t="s">
        <v>51</v>
      </c>
      <c r="B53" s="66">
        <v>60</v>
      </c>
    </row>
    <row r="54" spans="1:2" ht="14.4" x14ac:dyDescent="0.3">
      <c r="A54" s="5" t="s">
        <v>52</v>
      </c>
      <c r="B54" s="66">
        <v>297</v>
      </c>
    </row>
    <row r="55" spans="1:2" ht="14.4" x14ac:dyDescent="0.3">
      <c r="A55" s="5" t="s">
        <v>53</v>
      </c>
      <c r="B55" s="66">
        <v>430</v>
      </c>
    </row>
    <row r="56" spans="1:2" ht="14.4" x14ac:dyDescent="0.3">
      <c r="A56" s="5" t="s">
        <v>54</v>
      </c>
      <c r="B56" s="66">
        <v>363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296</v>
      </c>
    </row>
    <row r="61" spans="1:2" ht="14.4" x14ac:dyDescent="0.3">
      <c r="A61" s="5" t="s">
        <v>59</v>
      </c>
      <c r="B61" s="66">
        <v>4915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125</v>
      </c>
    </row>
    <row r="64" spans="1:2" ht="14.4" x14ac:dyDescent="0.3">
      <c r="A64" s="5" t="s">
        <v>62</v>
      </c>
      <c r="B64" s="66">
        <v>329</v>
      </c>
    </row>
    <row r="65" spans="1:2" ht="14.4" x14ac:dyDescent="0.3">
      <c r="A65" s="5" t="s">
        <v>63</v>
      </c>
      <c r="B65" s="66">
        <v>504</v>
      </c>
    </row>
    <row r="66" spans="1:2" ht="14.4" x14ac:dyDescent="0.3">
      <c r="A66" s="7" t="s">
        <v>64</v>
      </c>
      <c r="B66" s="66">
        <v>1044</v>
      </c>
    </row>
    <row r="67" spans="1:2" ht="14.4" x14ac:dyDescent="0.3">
      <c r="A67" s="5" t="s">
        <v>65</v>
      </c>
      <c r="B67" s="66">
        <v>157</v>
      </c>
    </row>
    <row r="68" spans="1:2" ht="14.4" x14ac:dyDescent="0.3">
      <c r="A68" s="5" t="s">
        <v>66</v>
      </c>
      <c r="B68" s="66">
        <v>815</v>
      </c>
    </row>
    <row r="69" spans="1:2" ht="14.4" x14ac:dyDescent="0.3">
      <c r="A69" s="5" t="s">
        <v>67</v>
      </c>
      <c r="B69" s="66">
        <v>384</v>
      </c>
    </row>
    <row r="70" spans="1:2" ht="14.4" x14ac:dyDescent="0.3">
      <c r="A70" s="5" t="s">
        <v>68</v>
      </c>
      <c r="B70" s="66">
        <v>61</v>
      </c>
    </row>
    <row r="71" spans="1:2" ht="14.4" x14ac:dyDescent="0.3">
      <c r="A71" s="5" t="s">
        <v>69</v>
      </c>
      <c r="B71" s="66">
        <v>348</v>
      </c>
    </row>
    <row r="72" spans="1:2" ht="14.4" x14ac:dyDescent="0.3">
      <c r="A72" s="5" t="s">
        <v>70</v>
      </c>
      <c r="B72" s="66">
        <v>250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225</v>
      </c>
    </row>
    <row r="75" spans="1:2" ht="14.4" x14ac:dyDescent="0.3">
      <c r="A75" s="5" t="s">
        <v>73</v>
      </c>
      <c r="B75" s="66">
        <v>880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606</v>
      </c>
    </row>
    <row r="78" spans="1:2" ht="14.4" x14ac:dyDescent="0.3">
      <c r="A78" s="5" t="s">
        <v>76</v>
      </c>
      <c r="B78" s="66">
        <v>438</v>
      </c>
    </row>
    <row r="79" spans="1:2" ht="14.4" x14ac:dyDescent="0.3">
      <c r="A79" s="5" t="s">
        <v>77</v>
      </c>
      <c r="B79" s="66">
        <v>1268</v>
      </c>
    </row>
    <row r="80" spans="1:2" ht="14.4" x14ac:dyDescent="0.3">
      <c r="A80" s="5" t="s">
        <v>78</v>
      </c>
      <c r="B80" s="66">
        <v>454</v>
      </c>
    </row>
    <row r="81" spans="1:2" ht="14.4" x14ac:dyDescent="0.3">
      <c r="A81" s="5" t="s">
        <v>79</v>
      </c>
      <c r="B81" s="66">
        <v>717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384</v>
      </c>
    </row>
    <row r="84" spans="1:2" ht="14.4" x14ac:dyDescent="0.3">
      <c r="A84" s="5" t="s">
        <v>82</v>
      </c>
      <c r="B84" s="66">
        <v>358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657</v>
      </c>
    </row>
    <row r="92" spans="1:2" ht="14.4" x14ac:dyDescent="0.3">
      <c r="A92" s="5" t="s">
        <v>90</v>
      </c>
      <c r="B92" s="66">
        <v>410</v>
      </c>
    </row>
    <row r="93" spans="1:2" ht="14.4" x14ac:dyDescent="0.3">
      <c r="A93" s="5" t="s">
        <v>91</v>
      </c>
      <c r="B93" s="66">
        <v>2942</v>
      </c>
    </row>
    <row r="94" spans="1:2" ht="14.4" x14ac:dyDescent="0.3">
      <c r="A94" s="5" t="s">
        <v>92</v>
      </c>
      <c r="B94" s="66">
        <v>131</v>
      </c>
    </row>
    <row r="95" spans="1:2" ht="14.4" x14ac:dyDescent="0.3">
      <c r="A95" s="5" t="s">
        <v>93</v>
      </c>
      <c r="B95" s="66">
        <v>93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653</v>
      </c>
    </row>
    <row r="98" spans="1:2" ht="14.4" x14ac:dyDescent="0.3">
      <c r="A98" s="5" t="s">
        <v>96</v>
      </c>
      <c r="B98" s="66">
        <v>338</v>
      </c>
    </row>
    <row r="99" spans="1:2" ht="14.4" x14ac:dyDescent="0.3">
      <c r="A99" s="5" t="s">
        <v>97</v>
      </c>
      <c r="B99" s="66">
        <v>474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88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46730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66">
        <v>516</v>
      </c>
    </row>
    <row r="3" spans="1:4" ht="14.4" x14ac:dyDescent="0.3">
      <c r="A3" s="5" t="s">
        <v>1</v>
      </c>
      <c r="B3" s="66">
        <v>81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84</v>
      </c>
    </row>
    <row r="6" spans="1:4" ht="14.4" x14ac:dyDescent="0.3">
      <c r="A6" s="5" t="s">
        <v>4</v>
      </c>
      <c r="B6" s="66">
        <v>72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216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163</v>
      </c>
    </row>
    <row r="11" spans="1:4" ht="14.4" x14ac:dyDescent="0.3">
      <c r="A11" s="5" t="s">
        <v>9</v>
      </c>
      <c r="B11" s="66">
        <v>408</v>
      </c>
    </row>
    <row r="12" spans="1:4" ht="14.4" x14ac:dyDescent="0.3">
      <c r="A12" s="5" t="s">
        <v>10</v>
      </c>
      <c r="B12" s="66">
        <v>908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548</v>
      </c>
    </row>
    <row r="15" spans="1:4" ht="14.4" x14ac:dyDescent="0.3">
      <c r="A15" s="5" t="s">
        <v>13</v>
      </c>
      <c r="B15" s="66">
        <v>324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183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569</v>
      </c>
    </row>
    <row r="20" spans="1:2" ht="14.4" x14ac:dyDescent="0.3">
      <c r="A20" s="5" t="s">
        <v>18</v>
      </c>
      <c r="B20" s="66">
        <v>103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58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499</v>
      </c>
    </row>
    <row r="25" spans="1:2" ht="14.4" x14ac:dyDescent="0.3">
      <c r="A25" s="5" t="s">
        <v>23</v>
      </c>
      <c r="B25" s="66">
        <v>295</v>
      </c>
    </row>
    <row r="26" spans="1:2" ht="14.4" x14ac:dyDescent="0.3">
      <c r="A26" s="5" t="s">
        <v>24</v>
      </c>
      <c r="B26" s="66">
        <v>324</v>
      </c>
    </row>
    <row r="27" spans="1:2" ht="14.4" x14ac:dyDescent="0.3">
      <c r="A27" s="7" t="s">
        <v>25</v>
      </c>
      <c r="B27" s="66">
        <v>1716</v>
      </c>
    </row>
    <row r="28" spans="1:2" ht="14.4" x14ac:dyDescent="0.3">
      <c r="A28" s="5" t="s">
        <v>26</v>
      </c>
      <c r="B28" s="66">
        <v>71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574</v>
      </c>
    </row>
    <row r="31" spans="1:2" ht="14.4" x14ac:dyDescent="0.3">
      <c r="A31" s="5" t="s">
        <v>29</v>
      </c>
      <c r="B31" s="66">
        <v>97</v>
      </c>
    </row>
    <row r="32" spans="1:2" ht="14.4" x14ac:dyDescent="0.3">
      <c r="A32" s="5" t="s">
        <v>30</v>
      </c>
      <c r="B32" s="66">
        <v>190</v>
      </c>
    </row>
    <row r="33" spans="1:2" ht="14.4" x14ac:dyDescent="0.3">
      <c r="A33" s="5" t="s">
        <v>31</v>
      </c>
      <c r="B33" s="66">
        <v>853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1195</v>
      </c>
    </row>
    <row r="36" spans="1:2" ht="14.4" x14ac:dyDescent="0.3">
      <c r="A36" s="5" t="s">
        <v>34</v>
      </c>
      <c r="B36" s="66">
        <v>205</v>
      </c>
    </row>
    <row r="37" spans="1:2" ht="14.4" x14ac:dyDescent="0.3">
      <c r="A37" s="5" t="s">
        <v>35</v>
      </c>
      <c r="B37" s="66">
        <v>928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185</v>
      </c>
    </row>
    <row r="41" spans="1:2" ht="14.4" x14ac:dyDescent="0.3">
      <c r="A41" s="5" t="s">
        <v>39</v>
      </c>
      <c r="B41" s="66">
        <v>86</v>
      </c>
    </row>
    <row r="42" spans="1:2" ht="14.4" x14ac:dyDescent="0.3">
      <c r="A42" s="5" t="s">
        <v>40</v>
      </c>
      <c r="B42" s="66">
        <v>1536</v>
      </c>
    </row>
    <row r="43" spans="1:2" ht="14.4" x14ac:dyDescent="0.3">
      <c r="A43" s="5" t="s">
        <v>41</v>
      </c>
      <c r="B43" s="66">
        <v>300</v>
      </c>
    </row>
    <row r="44" spans="1:2" ht="14.4" x14ac:dyDescent="0.3">
      <c r="A44" s="5" t="s">
        <v>42</v>
      </c>
      <c r="B44" s="66">
        <v>452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271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236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344</v>
      </c>
    </row>
    <row r="51" spans="1:2" ht="14.4" x14ac:dyDescent="0.3">
      <c r="A51" s="5" t="s">
        <v>49</v>
      </c>
      <c r="B51" s="66">
        <v>113</v>
      </c>
    </row>
    <row r="52" spans="1:2" ht="14.4" x14ac:dyDescent="0.3">
      <c r="A52" s="5" t="s">
        <v>50</v>
      </c>
      <c r="B52" s="66">
        <v>606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241</v>
      </c>
    </row>
    <row r="55" spans="1:2" ht="14.4" x14ac:dyDescent="0.3">
      <c r="A55" s="5" t="s">
        <v>53</v>
      </c>
      <c r="B55" s="66">
        <v>358</v>
      </c>
    </row>
    <row r="56" spans="1:2" ht="14.4" x14ac:dyDescent="0.3">
      <c r="A56" s="5" t="s">
        <v>54</v>
      </c>
      <c r="B56" s="66">
        <v>234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77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3770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115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413</v>
      </c>
    </row>
    <row r="66" spans="1:2" ht="14.4" x14ac:dyDescent="0.3">
      <c r="A66" s="7" t="s">
        <v>64</v>
      </c>
      <c r="B66" s="66">
        <v>787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634</v>
      </c>
    </row>
    <row r="69" spans="1:2" ht="14.4" x14ac:dyDescent="0.3">
      <c r="A69" s="5" t="s">
        <v>67</v>
      </c>
      <c r="B69" s="66">
        <v>187</v>
      </c>
    </row>
    <row r="70" spans="1:2" ht="14.4" x14ac:dyDescent="0.3">
      <c r="A70" s="5" t="s">
        <v>68</v>
      </c>
      <c r="B70" s="66">
        <v>43</v>
      </c>
    </row>
    <row r="71" spans="1:2" ht="14.4" x14ac:dyDescent="0.3">
      <c r="A71" s="5" t="s">
        <v>69</v>
      </c>
      <c r="B71" s="66">
        <v>193</v>
      </c>
    </row>
    <row r="72" spans="1:2" ht="14.4" x14ac:dyDescent="0.3">
      <c r="A72" s="5" t="s">
        <v>70</v>
      </c>
      <c r="B72" s="66">
        <v>183</v>
      </c>
    </row>
    <row r="73" spans="1:2" ht="14.4" x14ac:dyDescent="0.3">
      <c r="A73" s="5" t="s">
        <v>71</v>
      </c>
      <c r="B73" s="66">
        <v>50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724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396</v>
      </c>
    </row>
    <row r="78" spans="1:2" ht="14.4" x14ac:dyDescent="0.3">
      <c r="A78" s="5" t="s">
        <v>76</v>
      </c>
      <c r="B78" s="66">
        <v>319</v>
      </c>
    </row>
    <row r="79" spans="1:2" ht="14.4" x14ac:dyDescent="0.3">
      <c r="A79" s="5" t="s">
        <v>77</v>
      </c>
      <c r="B79" s="66">
        <v>749</v>
      </c>
    </row>
    <row r="80" spans="1:2" ht="14.4" x14ac:dyDescent="0.3">
      <c r="A80" s="5" t="s">
        <v>78</v>
      </c>
      <c r="B80" s="66">
        <v>308</v>
      </c>
    </row>
    <row r="81" spans="1:2" ht="14.4" x14ac:dyDescent="0.3">
      <c r="A81" s="5" t="s">
        <v>79</v>
      </c>
      <c r="B81" s="66">
        <v>514</v>
      </c>
    </row>
    <row r="82" spans="1:2" ht="14.4" x14ac:dyDescent="0.3">
      <c r="A82" s="5" t="s">
        <v>80</v>
      </c>
      <c r="B82" s="66">
        <v>253</v>
      </c>
    </row>
    <row r="83" spans="1:2" ht="14.4" x14ac:dyDescent="0.3">
      <c r="A83" s="5" t="s">
        <v>81</v>
      </c>
      <c r="B83" s="66">
        <v>277</v>
      </c>
    </row>
    <row r="84" spans="1:2" ht="14.4" x14ac:dyDescent="0.3">
      <c r="A84" s="5" t="s">
        <v>82</v>
      </c>
      <c r="B84" s="66">
        <v>198</v>
      </c>
    </row>
    <row r="85" spans="1:2" ht="14.4" x14ac:dyDescent="0.3">
      <c r="A85" s="5" t="s">
        <v>83</v>
      </c>
      <c r="B85" s="66">
        <v>213</v>
      </c>
    </row>
    <row r="86" spans="1:2" ht="14.4" x14ac:dyDescent="0.3">
      <c r="A86" s="5" t="s">
        <v>84</v>
      </c>
      <c r="B86" s="66">
        <v>117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335</v>
      </c>
    </row>
    <row r="92" spans="1:2" ht="14.4" x14ac:dyDescent="0.3">
      <c r="A92" s="5" t="s">
        <v>90</v>
      </c>
      <c r="B92" s="66">
        <v>266</v>
      </c>
    </row>
    <row r="93" spans="1:2" ht="14.4" x14ac:dyDescent="0.3">
      <c r="A93" s="5" t="s">
        <v>91</v>
      </c>
      <c r="B93" s="66">
        <v>2186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489</v>
      </c>
    </row>
    <row r="98" spans="1:2" ht="14.4" x14ac:dyDescent="0.3">
      <c r="A98" s="5" t="s">
        <v>96</v>
      </c>
      <c r="B98" s="66">
        <v>235</v>
      </c>
    </row>
    <row r="99" spans="1:2" ht="14.4" x14ac:dyDescent="0.3">
      <c r="A99" s="5" t="s">
        <v>97</v>
      </c>
      <c r="B99" s="66">
        <v>350</v>
      </c>
    </row>
    <row r="100" spans="1:2" ht="14.4" x14ac:dyDescent="0.3">
      <c r="A100" s="5" t="s">
        <v>98</v>
      </c>
      <c r="B100" s="66">
        <v>110</v>
      </c>
    </row>
    <row r="101" spans="1:2" ht="14.4" x14ac:dyDescent="0.3">
      <c r="A101" s="5" t="s">
        <v>99</v>
      </c>
      <c r="B101" s="66">
        <v>82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34145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66">
        <v>726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144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136</v>
      </c>
    </row>
    <row r="11" spans="1:4" ht="14.4" x14ac:dyDescent="0.3">
      <c r="A11" s="5" t="s">
        <v>9</v>
      </c>
      <c r="B11" s="66">
        <v>364</v>
      </c>
    </row>
    <row r="12" spans="1:4" ht="14.4" x14ac:dyDescent="0.3">
      <c r="A12" s="5" t="s">
        <v>10</v>
      </c>
      <c r="B12" s="66">
        <v>1037</v>
      </c>
    </row>
    <row r="13" spans="1:4" ht="14.4" x14ac:dyDescent="0.3">
      <c r="A13" s="5" t="s">
        <v>11</v>
      </c>
      <c r="B13" s="66">
        <v>379</v>
      </c>
    </row>
    <row r="14" spans="1:4" ht="14.4" x14ac:dyDescent="0.3">
      <c r="A14" s="5" t="s">
        <v>12</v>
      </c>
      <c r="B14" s="66">
        <v>666</v>
      </c>
    </row>
    <row r="15" spans="1:4" ht="14.4" x14ac:dyDescent="0.3">
      <c r="A15" s="5" t="s">
        <v>13</v>
      </c>
      <c r="B15" s="66">
        <v>405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182</v>
      </c>
    </row>
    <row r="18" spans="1:2" ht="14.4" x14ac:dyDescent="0.3">
      <c r="A18" s="5" t="s">
        <v>16</v>
      </c>
      <c r="B18" s="66">
        <v>94</v>
      </c>
    </row>
    <row r="19" spans="1:2" ht="14.4" x14ac:dyDescent="0.3">
      <c r="A19" s="5" t="s">
        <v>17</v>
      </c>
      <c r="B19" s="66">
        <v>682</v>
      </c>
    </row>
    <row r="20" spans="1:2" ht="14.4" x14ac:dyDescent="0.3">
      <c r="A20" s="5" t="s">
        <v>18</v>
      </c>
      <c r="B20" s="66">
        <v>1913</v>
      </c>
    </row>
    <row r="21" spans="1:2" ht="14.4" x14ac:dyDescent="0.3">
      <c r="A21" s="5" t="s">
        <v>19</v>
      </c>
      <c r="B21" s="66">
        <v>140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580</v>
      </c>
    </row>
    <row r="25" spans="1:2" ht="14.4" x14ac:dyDescent="0.3">
      <c r="A25" s="5" t="s">
        <v>23</v>
      </c>
      <c r="B25" s="66">
        <v>220</v>
      </c>
    </row>
    <row r="26" spans="1:2" ht="14.4" x14ac:dyDescent="0.3">
      <c r="A26" s="5" t="s">
        <v>24</v>
      </c>
      <c r="B26" s="66">
        <v>317</v>
      </c>
    </row>
    <row r="27" spans="1:2" ht="14.4" x14ac:dyDescent="0.3">
      <c r="A27" s="7" t="s">
        <v>25</v>
      </c>
      <c r="B27" s="66">
        <v>1365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127</v>
      </c>
    </row>
    <row r="30" spans="1:2" ht="14.4" x14ac:dyDescent="0.3">
      <c r="A30" s="5" t="s">
        <v>28</v>
      </c>
      <c r="B30" s="66">
        <v>775</v>
      </c>
    </row>
    <row r="31" spans="1:2" ht="14.4" x14ac:dyDescent="0.3">
      <c r="A31" s="5" t="s">
        <v>29</v>
      </c>
      <c r="B31" s="66">
        <v>120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14370</v>
      </c>
    </row>
    <row r="34" spans="1:2" ht="14.4" x14ac:dyDescent="0.3">
      <c r="A34" s="5" t="s">
        <v>32</v>
      </c>
      <c r="B34" s="66">
        <v>337</v>
      </c>
    </row>
    <row r="35" spans="1:2" ht="14.4" x14ac:dyDescent="0.3">
      <c r="A35" s="5" t="s">
        <v>33</v>
      </c>
      <c r="B35" s="66">
        <v>1385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1124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221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15276</v>
      </c>
    </row>
    <row r="43" spans="1:2" ht="14.4" x14ac:dyDescent="0.3">
      <c r="A43" s="5" t="s">
        <v>41</v>
      </c>
      <c r="B43" s="66">
        <v>343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361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488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555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235</v>
      </c>
    </row>
    <row r="55" spans="1:2" ht="14.4" x14ac:dyDescent="0.3">
      <c r="A55" s="5" t="s">
        <v>53</v>
      </c>
      <c r="B55" s="66">
        <v>250</v>
      </c>
    </row>
    <row r="56" spans="1:2" ht="14.4" x14ac:dyDescent="0.3">
      <c r="A56" s="5" t="s">
        <v>54</v>
      </c>
      <c r="B56" s="66">
        <v>310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267</v>
      </c>
    </row>
    <row r="61" spans="1:2" ht="14.4" x14ac:dyDescent="0.3">
      <c r="A61" s="5" t="s">
        <v>59</v>
      </c>
      <c r="B61" s="66">
        <v>4338</v>
      </c>
    </row>
    <row r="62" spans="1:2" ht="14.4" x14ac:dyDescent="0.3">
      <c r="A62" s="5" t="s">
        <v>60</v>
      </c>
      <c r="B62" s="66">
        <v>48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186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683</v>
      </c>
    </row>
    <row r="67" spans="1:2" ht="14.4" x14ac:dyDescent="0.3">
      <c r="A67" s="5" t="s">
        <v>65</v>
      </c>
      <c r="B67" s="66">
        <v>105</v>
      </c>
    </row>
    <row r="68" spans="1:2" ht="14.4" x14ac:dyDescent="0.3">
      <c r="A68" s="5" t="s">
        <v>66</v>
      </c>
      <c r="B68" s="66">
        <v>680</v>
      </c>
    </row>
    <row r="69" spans="1:2" ht="14.4" x14ac:dyDescent="0.3">
      <c r="A69" s="5" t="s">
        <v>67</v>
      </c>
      <c r="B69" s="66">
        <v>288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153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530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531</v>
      </c>
    </row>
    <row r="78" spans="1:2" ht="14.4" x14ac:dyDescent="0.3">
      <c r="A78" s="5" t="s">
        <v>76</v>
      </c>
      <c r="B78" s="66">
        <v>218</v>
      </c>
    </row>
    <row r="79" spans="1:2" ht="14.4" x14ac:dyDescent="0.3">
      <c r="A79" s="5" t="s">
        <v>77</v>
      </c>
      <c r="B79" s="66">
        <v>698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360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149</v>
      </c>
    </row>
    <row r="85" spans="1:2" ht="14.4" x14ac:dyDescent="0.3">
      <c r="A85" s="5" t="s">
        <v>83</v>
      </c>
      <c r="B85" s="66">
        <v>251</v>
      </c>
    </row>
    <row r="86" spans="1:2" ht="14.4" x14ac:dyDescent="0.3">
      <c r="A86" s="5" t="s">
        <v>84</v>
      </c>
      <c r="B86" s="66">
        <v>137</v>
      </c>
    </row>
    <row r="87" spans="1:2" ht="14.4" x14ac:dyDescent="0.3">
      <c r="A87" s="5" t="s">
        <v>85</v>
      </c>
      <c r="B87" s="66">
        <v>314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129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452</v>
      </c>
    </row>
    <row r="92" spans="1:2" ht="14.4" x14ac:dyDescent="0.3">
      <c r="A92" s="5" t="s">
        <v>90</v>
      </c>
      <c r="B92" s="66">
        <v>340</v>
      </c>
    </row>
    <row r="93" spans="1:2" ht="14.4" x14ac:dyDescent="0.3">
      <c r="A93" s="5" t="s">
        <v>91</v>
      </c>
      <c r="B93" s="66">
        <v>2766</v>
      </c>
    </row>
    <row r="94" spans="1:2" ht="14.4" x14ac:dyDescent="0.3">
      <c r="A94" s="5" t="s">
        <v>92</v>
      </c>
      <c r="B94" s="66">
        <v>113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383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292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66213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66">
        <v>904</v>
      </c>
    </row>
    <row r="3" spans="1:4" ht="14.4" x14ac:dyDescent="0.3">
      <c r="A3" s="5" t="s">
        <v>1</v>
      </c>
      <c r="B3" s="66">
        <v>147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3738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1368</v>
      </c>
    </row>
    <row r="9" spans="1:4" ht="14.4" x14ac:dyDescent="0.3">
      <c r="A9" s="5" t="s">
        <v>7</v>
      </c>
      <c r="B9" s="66">
        <v>187</v>
      </c>
    </row>
    <row r="10" spans="1:4" ht="14.4" x14ac:dyDescent="0.3">
      <c r="A10" s="5" t="s">
        <v>8</v>
      </c>
      <c r="B10" s="66">
        <v>4678</v>
      </c>
    </row>
    <row r="11" spans="1:4" ht="14.4" x14ac:dyDescent="0.3">
      <c r="A11" s="5" t="s">
        <v>9</v>
      </c>
      <c r="B11" s="66">
        <v>6641</v>
      </c>
    </row>
    <row r="12" spans="1:4" ht="14.4" x14ac:dyDescent="0.3">
      <c r="A12" s="5" t="s">
        <v>10</v>
      </c>
      <c r="B12" s="66">
        <v>1199</v>
      </c>
    </row>
    <row r="13" spans="1:4" ht="14.4" x14ac:dyDescent="0.3">
      <c r="A13" s="5" t="s">
        <v>11</v>
      </c>
      <c r="B13" s="66">
        <v>481</v>
      </c>
    </row>
    <row r="14" spans="1:4" ht="14.4" x14ac:dyDescent="0.3">
      <c r="A14" s="5" t="s">
        <v>12</v>
      </c>
      <c r="B14" s="66">
        <v>821</v>
      </c>
    </row>
    <row r="15" spans="1:4" ht="14.4" x14ac:dyDescent="0.3">
      <c r="A15" s="5" t="s">
        <v>13</v>
      </c>
      <c r="B15" s="66">
        <v>429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3462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788</v>
      </c>
    </row>
    <row r="20" spans="1:2" ht="14.4" x14ac:dyDescent="0.3">
      <c r="A20" s="5" t="s">
        <v>18</v>
      </c>
      <c r="B20" s="66">
        <v>251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698</v>
      </c>
    </row>
    <row r="25" spans="1:2" ht="14.4" x14ac:dyDescent="0.3">
      <c r="A25" s="5" t="s">
        <v>23</v>
      </c>
      <c r="B25" s="66">
        <v>4674</v>
      </c>
    </row>
    <row r="26" spans="1:2" ht="14.4" x14ac:dyDescent="0.3">
      <c r="A26" s="5" t="s">
        <v>24</v>
      </c>
      <c r="B26" s="66">
        <v>5241</v>
      </c>
    </row>
    <row r="27" spans="1:2" ht="14.4" x14ac:dyDescent="0.3">
      <c r="A27" s="7" t="s">
        <v>25</v>
      </c>
      <c r="B27" s="66">
        <v>17137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187</v>
      </c>
    </row>
    <row r="30" spans="1:2" ht="14.4" x14ac:dyDescent="0.3">
      <c r="A30" s="5" t="s">
        <v>28</v>
      </c>
      <c r="B30" s="66">
        <v>860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4686</v>
      </c>
    </row>
    <row r="33" spans="1:2" ht="14.4" x14ac:dyDescent="0.3">
      <c r="A33" s="5" t="s">
        <v>31</v>
      </c>
      <c r="B33" s="66">
        <v>1569</v>
      </c>
    </row>
    <row r="34" spans="1:2" ht="14.4" x14ac:dyDescent="0.3">
      <c r="A34" s="5" t="s">
        <v>32</v>
      </c>
      <c r="B34" s="66">
        <v>458</v>
      </c>
    </row>
    <row r="35" spans="1:2" ht="14.4" x14ac:dyDescent="0.3">
      <c r="A35" s="5" t="s">
        <v>33</v>
      </c>
      <c r="B35" s="66">
        <v>1685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1411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265</v>
      </c>
    </row>
    <row r="41" spans="1:2" ht="14.4" x14ac:dyDescent="0.3">
      <c r="A41" s="5" t="s">
        <v>39</v>
      </c>
      <c r="B41" s="66">
        <v>1429</v>
      </c>
    </row>
    <row r="42" spans="1:2" ht="14.4" x14ac:dyDescent="0.3">
      <c r="A42" s="5" t="s">
        <v>40</v>
      </c>
      <c r="B42" s="66">
        <v>3223</v>
      </c>
    </row>
    <row r="43" spans="1:2" ht="14.4" x14ac:dyDescent="0.3">
      <c r="A43" s="5" t="s">
        <v>41</v>
      </c>
      <c r="B43" s="66">
        <v>428</v>
      </c>
    </row>
    <row r="44" spans="1:2" ht="14.4" x14ac:dyDescent="0.3">
      <c r="A44" s="5" t="s">
        <v>42</v>
      </c>
      <c r="B44" s="66">
        <v>4813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384</v>
      </c>
    </row>
    <row r="47" spans="1:2" ht="14.4" x14ac:dyDescent="0.3">
      <c r="A47" s="5" t="s">
        <v>45</v>
      </c>
      <c r="B47" s="66">
        <v>174</v>
      </c>
    </row>
    <row r="48" spans="1:2" ht="14.4" x14ac:dyDescent="0.3">
      <c r="A48" s="5" t="s">
        <v>46</v>
      </c>
      <c r="B48" s="66">
        <v>5569</v>
      </c>
    </row>
    <row r="49" spans="1:2" ht="14.4" x14ac:dyDescent="0.3">
      <c r="A49" s="5" t="s">
        <v>47</v>
      </c>
      <c r="B49" s="66">
        <v>494</v>
      </c>
    </row>
    <row r="50" spans="1:2" ht="14.4" x14ac:dyDescent="0.3">
      <c r="A50" s="5" t="s">
        <v>48</v>
      </c>
      <c r="B50" s="66">
        <v>553</v>
      </c>
    </row>
    <row r="51" spans="1:2" ht="14.4" x14ac:dyDescent="0.3">
      <c r="A51" s="5" t="s">
        <v>49</v>
      </c>
      <c r="B51" s="66">
        <v>160</v>
      </c>
    </row>
    <row r="52" spans="1:2" ht="14.4" x14ac:dyDescent="0.3">
      <c r="A52" s="5" t="s">
        <v>50</v>
      </c>
      <c r="B52" s="66">
        <v>4355</v>
      </c>
    </row>
    <row r="53" spans="1:2" ht="14.4" x14ac:dyDescent="0.3">
      <c r="A53" s="5" t="s">
        <v>51</v>
      </c>
      <c r="B53" s="66">
        <v>1380</v>
      </c>
    </row>
    <row r="54" spans="1:2" ht="14.4" x14ac:dyDescent="0.3">
      <c r="A54" s="5" t="s">
        <v>52</v>
      </c>
      <c r="B54" s="66">
        <v>2599</v>
      </c>
    </row>
    <row r="55" spans="1:2" ht="14.4" x14ac:dyDescent="0.3">
      <c r="A55" s="5" t="s">
        <v>53</v>
      </c>
      <c r="B55" s="66">
        <v>5056</v>
      </c>
    </row>
    <row r="56" spans="1:2" ht="14.4" x14ac:dyDescent="0.3">
      <c r="A56" s="5" t="s">
        <v>54</v>
      </c>
      <c r="B56" s="66">
        <v>346</v>
      </c>
    </row>
    <row r="57" spans="1:2" ht="14.4" x14ac:dyDescent="0.3">
      <c r="A57" s="5" t="s">
        <v>55</v>
      </c>
      <c r="B57" s="66">
        <v>158</v>
      </c>
    </row>
    <row r="58" spans="1:2" ht="14.4" x14ac:dyDescent="0.3">
      <c r="A58" s="5" t="s">
        <v>56</v>
      </c>
      <c r="B58" s="66">
        <v>79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304</v>
      </c>
    </row>
    <row r="61" spans="1:2" ht="14.4" x14ac:dyDescent="0.3">
      <c r="A61" s="5" t="s">
        <v>59</v>
      </c>
      <c r="B61" s="66">
        <v>5292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134</v>
      </c>
    </row>
    <row r="64" spans="1:2" ht="14.4" x14ac:dyDescent="0.3">
      <c r="A64" s="5" t="s">
        <v>62</v>
      </c>
      <c r="B64" s="66">
        <v>2463</v>
      </c>
    </row>
    <row r="65" spans="1:2" ht="14.4" x14ac:dyDescent="0.3">
      <c r="A65" s="5" t="s">
        <v>63</v>
      </c>
      <c r="B65" s="66">
        <v>559</v>
      </c>
    </row>
    <row r="66" spans="1:2" ht="14.4" x14ac:dyDescent="0.3">
      <c r="A66" s="7" t="s">
        <v>64</v>
      </c>
      <c r="B66" s="66">
        <v>12721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7735</v>
      </c>
    </row>
    <row r="69" spans="1:2" ht="14.4" x14ac:dyDescent="0.3">
      <c r="A69" s="5" t="s">
        <v>67</v>
      </c>
      <c r="B69" s="66">
        <v>1168</v>
      </c>
    </row>
    <row r="70" spans="1:2" ht="14.4" x14ac:dyDescent="0.3">
      <c r="A70" s="5" t="s">
        <v>68</v>
      </c>
      <c r="B70" s="66">
        <v>629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5419</v>
      </c>
    </row>
    <row r="73" spans="1:2" ht="14.4" x14ac:dyDescent="0.3">
      <c r="A73" s="5" t="s">
        <v>71</v>
      </c>
      <c r="B73" s="66">
        <v>82</v>
      </c>
    </row>
    <row r="74" spans="1:2" ht="14.4" x14ac:dyDescent="0.3">
      <c r="A74" s="5" t="s">
        <v>72</v>
      </c>
      <c r="B74" s="66">
        <v>246</v>
      </c>
    </row>
    <row r="75" spans="1:2" ht="14.4" x14ac:dyDescent="0.3">
      <c r="A75" s="5" t="s">
        <v>73</v>
      </c>
      <c r="B75" s="66">
        <v>5903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675</v>
      </c>
    </row>
    <row r="78" spans="1:2" ht="14.4" x14ac:dyDescent="0.3">
      <c r="A78" s="5" t="s">
        <v>76</v>
      </c>
      <c r="B78" s="66">
        <v>4690</v>
      </c>
    </row>
    <row r="79" spans="1:2" ht="14.4" x14ac:dyDescent="0.3">
      <c r="A79" s="5" t="s">
        <v>77</v>
      </c>
      <c r="B79" s="66">
        <v>14366</v>
      </c>
    </row>
    <row r="80" spans="1:2" ht="14.4" x14ac:dyDescent="0.3">
      <c r="A80" s="5" t="s">
        <v>78</v>
      </c>
      <c r="B80" s="66">
        <v>493</v>
      </c>
    </row>
    <row r="81" spans="1:2" ht="14.4" x14ac:dyDescent="0.3">
      <c r="A81" s="5" t="s">
        <v>79</v>
      </c>
      <c r="B81" s="66">
        <v>785</v>
      </c>
    </row>
    <row r="82" spans="1:2" ht="14.4" x14ac:dyDescent="0.3">
      <c r="A82" s="5" t="s">
        <v>80</v>
      </c>
      <c r="B82" s="66">
        <v>382</v>
      </c>
    </row>
    <row r="83" spans="1:2" ht="14.4" x14ac:dyDescent="0.3">
      <c r="A83" s="5" t="s">
        <v>81</v>
      </c>
      <c r="B83" s="66">
        <v>4712</v>
      </c>
    </row>
    <row r="84" spans="1:2" ht="14.4" x14ac:dyDescent="0.3">
      <c r="A84" s="5" t="s">
        <v>82</v>
      </c>
      <c r="B84" s="66">
        <v>3450</v>
      </c>
    </row>
    <row r="85" spans="1:2" ht="14.4" x14ac:dyDescent="0.3">
      <c r="A85" s="5" t="s">
        <v>83</v>
      </c>
      <c r="B85" s="66">
        <v>292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354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4224</v>
      </c>
    </row>
    <row r="92" spans="1:2" ht="14.4" x14ac:dyDescent="0.3">
      <c r="A92" s="5" t="s">
        <v>90</v>
      </c>
      <c r="B92" s="66">
        <v>433</v>
      </c>
    </row>
    <row r="93" spans="1:2" ht="14.4" x14ac:dyDescent="0.3">
      <c r="A93" s="5" t="s">
        <v>91</v>
      </c>
      <c r="B93" s="66">
        <v>3275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92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7253</v>
      </c>
    </row>
    <row r="98" spans="1:2" ht="14.4" x14ac:dyDescent="0.3">
      <c r="A98" s="5" t="s">
        <v>96</v>
      </c>
      <c r="B98" s="66">
        <v>359</v>
      </c>
    </row>
    <row r="99" spans="1:2" ht="14.4" x14ac:dyDescent="0.3">
      <c r="A99" s="5" t="s">
        <v>97</v>
      </c>
      <c r="B99" s="66">
        <v>1829</v>
      </c>
    </row>
    <row r="100" spans="1:2" ht="14.4" x14ac:dyDescent="0.3">
      <c r="A100" s="5" t="s">
        <v>98</v>
      </c>
      <c r="B100" s="66">
        <v>161</v>
      </c>
    </row>
    <row r="101" spans="1:2" ht="14.4" x14ac:dyDescent="0.3">
      <c r="A101" s="5" t="s">
        <v>99</v>
      </c>
      <c r="B101" s="66">
        <v>86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188661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66">
        <v>741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2147</v>
      </c>
    </row>
    <row r="9" spans="1:4" ht="14.4" x14ac:dyDescent="0.3">
      <c r="A9" s="5" t="s">
        <v>7</v>
      </c>
      <c r="B9" s="66">
        <v>101</v>
      </c>
    </row>
    <row r="10" spans="1:4" ht="14.4" x14ac:dyDescent="0.3">
      <c r="A10" s="5" t="s">
        <v>8</v>
      </c>
      <c r="B10" s="66">
        <v>2926</v>
      </c>
    </row>
    <row r="11" spans="1:4" ht="14.4" x14ac:dyDescent="0.3">
      <c r="A11" s="5" t="s">
        <v>9</v>
      </c>
      <c r="B11" s="66">
        <v>2892</v>
      </c>
    </row>
    <row r="12" spans="1:4" ht="14.4" x14ac:dyDescent="0.3">
      <c r="A12" s="5" t="s">
        <v>10</v>
      </c>
      <c r="B12" s="66">
        <v>1119</v>
      </c>
    </row>
    <row r="13" spans="1:4" ht="14.4" x14ac:dyDescent="0.3">
      <c r="A13" s="5" t="s">
        <v>11</v>
      </c>
      <c r="B13" s="66">
        <v>358</v>
      </c>
    </row>
    <row r="14" spans="1:4" ht="14.4" x14ac:dyDescent="0.3">
      <c r="A14" s="5" t="s">
        <v>12</v>
      </c>
      <c r="B14" s="66">
        <v>656</v>
      </c>
    </row>
    <row r="15" spans="1:4" ht="14.4" x14ac:dyDescent="0.3">
      <c r="A15" s="5" t="s">
        <v>13</v>
      </c>
      <c r="B15" s="66">
        <v>333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2440</v>
      </c>
    </row>
    <row r="18" spans="1:2" ht="14.4" x14ac:dyDescent="0.3">
      <c r="A18" s="5" t="s">
        <v>16</v>
      </c>
      <c r="B18" s="66">
        <v>93</v>
      </c>
    </row>
    <row r="19" spans="1:2" ht="14.4" x14ac:dyDescent="0.3">
      <c r="A19" s="5" t="s">
        <v>17</v>
      </c>
      <c r="B19" s="66">
        <v>696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148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558</v>
      </c>
    </row>
    <row r="25" spans="1:2" ht="14.4" x14ac:dyDescent="0.3">
      <c r="A25" s="5" t="s">
        <v>23</v>
      </c>
      <c r="B25" s="66">
        <v>3510</v>
      </c>
    </row>
    <row r="26" spans="1:2" ht="14.4" x14ac:dyDescent="0.3">
      <c r="A26" s="5" t="s">
        <v>24</v>
      </c>
      <c r="B26" s="66">
        <v>2578</v>
      </c>
    </row>
    <row r="27" spans="1:2" ht="14.4" x14ac:dyDescent="0.3">
      <c r="A27" s="7" t="s">
        <v>25</v>
      </c>
      <c r="B27" s="66">
        <v>8095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131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3337</v>
      </c>
    </row>
    <row r="33" spans="1:2" ht="14.4" x14ac:dyDescent="0.3">
      <c r="A33" s="5" t="s">
        <v>31</v>
      </c>
      <c r="B33" s="66">
        <v>1172</v>
      </c>
    </row>
    <row r="34" spans="1:2" ht="14.4" x14ac:dyDescent="0.3">
      <c r="A34" s="5" t="s">
        <v>32</v>
      </c>
      <c r="B34" s="66">
        <v>378</v>
      </c>
    </row>
    <row r="35" spans="1:2" ht="14.4" x14ac:dyDescent="0.3">
      <c r="A35" s="5" t="s">
        <v>33</v>
      </c>
      <c r="B35" s="66">
        <v>1429</v>
      </c>
    </row>
    <row r="36" spans="1:2" ht="14.4" x14ac:dyDescent="0.3">
      <c r="A36" s="5" t="s">
        <v>34</v>
      </c>
      <c r="B36" s="66">
        <v>224</v>
      </c>
    </row>
    <row r="37" spans="1:2" ht="14.4" x14ac:dyDescent="0.3">
      <c r="A37" s="5" t="s">
        <v>35</v>
      </c>
      <c r="B37" s="66">
        <v>1175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202</v>
      </c>
    </row>
    <row r="41" spans="1:2" ht="14.4" x14ac:dyDescent="0.3">
      <c r="A41" s="5" t="s">
        <v>39</v>
      </c>
      <c r="B41" s="66">
        <v>130</v>
      </c>
    </row>
    <row r="42" spans="1:2" ht="14.4" x14ac:dyDescent="0.3">
      <c r="A42" s="5" t="s">
        <v>40</v>
      </c>
      <c r="B42" s="66">
        <v>2491</v>
      </c>
    </row>
    <row r="43" spans="1:2" ht="14.4" x14ac:dyDescent="0.3">
      <c r="A43" s="5" t="s">
        <v>41</v>
      </c>
      <c r="B43" s="66">
        <v>333</v>
      </c>
    </row>
    <row r="44" spans="1:2" ht="14.4" x14ac:dyDescent="0.3">
      <c r="A44" s="5" t="s">
        <v>42</v>
      </c>
      <c r="B44" s="66">
        <v>2798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300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2526</v>
      </c>
    </row>
    <row r="49" spans="1:2" ht="14.4" x14ac:dyDescent="0.3">
      <c r="A49" s="5" t="s">
        <v>47</v>
      </c>
      <c r="B49" s="66">
        <v>318</v>
      </c>
    </row>
    <row r="50" spans="1:2" ht="14.4" x14ac:dyDescent="0.3">
      <c r="A50" s="5" t="s">
        <v>48</v>
      </c>
      <c r="B50" s="66">
        <v>425</v>
      </c>
    </row>
    <row r="51" spans="1:2" ht="14.4" x14ac:dyDescent="0.3">
      <c r="A51" s="5" t="s">
        <v>49</v>
      </c>
      <c r="B51" s="66">
        <v>139</v>
      </c>
    </row>
    <row r="52" spans="1:2" ht="14.4" x14ac:dyDescent="0.3">
      <c r="A52" s="5" t="s">
        <v>50</v>
      </c>
      <c r="B52" s="66">
        <v>2065</v>
      </c>
    </row>
    <row r="53" spans="1:2" ht="14.4" x14ac:dyDescent="0.3">
      <c r="A53" s="5" t="s">
        <v>51</v>
      </c>
      <c r="B53" s="66">
        <v>813</v>
      </c>
    </row>
    <row r="54" spans="1:2" ht="14.4" x14ac:dyDescent="0.3">
      <c r="A54" s="5" t="s">
        <v>52</v>
      </c>
      <c r="B54" s="66">
        <v>1742</v>
      </c>
    </row>
    <row r="55" spans="1:2" ht="14.4" x14ac:dyDescent="0.3">
      <c r="A55" s="5" t="s">
        <v>53</v>
      </c>
      <c r="B55" s="66">
        <v>3020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132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246</v>
      </c>
    </row>
    <row r="61" spans="1:2" ht="14.4" x14ac:dyDescent="0.3">
      <c r="A61" s="5" t="s">
        <v>59</v>
      </c>
      <c r="B61" s="66">
        <v>4197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152</v>
      </c>
    </row>
    <row r="64" spans="1:2" ht="14.4" x14ac:dyDescent="0.3">
      <c r="A64" s="5" t="s">
        <v>62</v>
      </c>
      <c r="B64" s="66">
        <v>910</v>
      </c>
    </row>
    <row r="65" spans="1:2" ht="14.4" x14ac:dyDescent="0.3">
      <c r="A65" s="5" t="s">
        <v>63</v>
      </c>
      <c r="B65" s="66">
        <v>403</v>
      </c>
    </row>
    <row r="66" spans="1:2" ht="14.4" x14ac:dyDescent="0.3">
      <c r="A66" s="7" t="s">
        <v>64</v>
      </c>
      <c r="B66" s="66">
        <v>4727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3117</v>
      </c>
    </row>
    <row r="69" spans="1:2" ht="14.4" x14ac:dyDescent="0.3">
      <c r="A69" s="5" t="s">
        <v>67</v>
      </c>
      <c r="B69" s="66">
        <v>355</v>
      </c>
    </row>
    <row r="70" spans="1:2" ht="14.4" x14ac:dyDescent="0.3">
      <c r="A70" s="5" t="s">
        <v>68</v>
      </c>
      <c r="B70" s="66">
        <v>453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3242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2473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523</v>
      </c>
    </row>
    <row r="78" spans="1:2" ht="14.4" x14ac:dyDescent="0.3">
      <c r="A78" s="5" t="s">
        <v>76</v>
      </c>
      <c r="B78" s="66">
        <v>3020</v>
      </c>
    </row>
    <row r="79" spans="1:2" ht="14.4" x14ac:dyDescent="0.3">
      <c r="A79" s="5" t="s">
        <v>77</v>
      </c>
      <c r="B79" s="66">
        <v>6379</v>
      </c>
    </row>
    <row r="80" spans="1:2" ht="14.4" x14ac:dyDescent="0.3">
      <c r="A80" s="5" t="s">
        <v>78</v>
      </c>
      <c r="B80" s="66">
        <v>383</v>
      </c>
    </row>
    <row r="81" spans="1:2" ht="14.4" x14ac:dyDescent="0.3">
      <c r="A81" s="5" t="s">
        <v>79</v>
      </c>
      <c r="B81" s="66">
        <v>640</v>
      </c>
    </row>
    <row r="82" spans="1:2" ht="14.4" x14ac:dyDescent="0.3">
      <c r="A82" s="5" t="s">
        <v>80</v>
      </c>
      <c r="B82" s="66">
        <v>284</v>
      </c>
    </row>
    <row r="83" spans="1:2" ht="14.4" x14ac:dyDescent="0.3">
      <c r="A83" s="5" t="s">
        <v>81</v>
      </c>
      <c r="B83" s="66">
        <v>2781</v>
      </c>
    </row>
    <row r="84" spans="1:2" ht="14.4" x14ac:dyDescent="0.3">
      <c r="A84" s="5" t="s">
        <v>82</v>
      </c>
      <c r="B84" s="66">
        <v>2564</v>
      </c>
    </row>
    <row r="85" spans="1:2" ht="14.4" x14ac:dyDescent="0.3">
      <c r="A85" s="5" t="s">
        <v>83</v>
      </c>
      <c r="B85" s="66">
        <v>239</v>
      </c>
    </row>
    <row r="86" spans="1:2" ht="14.4" x14ac:dyDescent="0.3">
      <c r="A86" s="5" t="s">
        <v>84</v>
      </c>
      <c r="B86" s="66">
        <v>121</v>
      </c>
    </row>
    <row r="87" spans="1:2" ht="14.4" x14ac:dyDescent="0.3">
      <c r="A87" s="5" t="s">
        <v>85</v>
      </c>
      <c r="B87" s="66">
        <v>265</v>
      </c>
    </row>
    <row r="88" spans="1:2" ht="14.4" x14ac:dyDescent="0.3">
      <c r="A88" s="5" t="s">
        <v>86</v>
      </c>
      <c r="B88" s="66">
        <v>72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603</v>
      </c>
    </row>
    <row r="92" spans="1:2" ht="14.4" x14ac:dyDescent="0.3">
      <c r="A92" s="5" t="s">
        <v>90</v>
      </c>
      <c r="B92" s="66">
        <v>307</v>
      </c>
    </row>
    <row r="93" spans="1:2" ht="14.4" x14ac:dyDescent="0.3">
      <c r="A93" s="5" t="s">
        <v>91</v>
      </c>
      <c r="B93" s="66">
        <v>2733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87</v>
      </c>
    </row>
    <row r="97" spans="1:2" ht="14.4" x14ac:dyDescent="0.3">
      <c r="A97" s="5" t="s">
        <v>95</v>
      </c>
      <c r="B97" s="66">
        <v>3578</v>
      </c>
    </row>
    <row r="98" spans="1:2" ht="14.4" x14ac:dyDescent="0.3">
      <c r="A98" s="5" t="s">
        <v>96</v>
      </c>
      <c r="B98" s="66">
        <v>276</v>
      </c>
    </row>
    <row r="99" spans="1:2" ht="14.4" x14ac:dyDescent="0.3">
      <c r="A99" s="5" t="s">
        <v>97</v>
      </c>
      <c r="B99" s="66">
        <v>1001</v>
      </c>
    </row>
    <row r="100" spans="1:2" ht="14.4" x14ac:dyDescent="0.3">
      <c r="A100" s="5" t="s">
        <v>98</v>
      </c>
      <c r="B100" s="66">
        <v>112</v>
      </c>
    </row>
    <row r="101" spans="1:2" ht="14.4" x14ac:dyDescent="0.3">
      <c r="A101" s="5" t="s">
        <v>99</v>
      </c>
      <c r="B101" s="66">
        <v>78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104513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1AB1D-BB7B-4A52-8708-9F471312085B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45231</v>
      </c>
      <c r="C1"/>
      <c r="D1"/>
    </row>
    <row r="2" spans="1:4" ht="14.4" x14ac:dyDescent="0.3">
      <c r="A2" s="5" t="s">
        <v>0</v>
      </c>
      <c r="B2" s="66">
        <v>1067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75</v>
      </c>
    </row>
    <row r="8" spans="1:4" ht="14.4" x14ac:dyDescent="0.3">
      <c r="A8" s="5" t="s">
        <v>6</v>
      </c>
      <c r="B8" s="66">
        <v>298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242</v>
      </c>
    </row>
    <row r="11" spans="1:4" ht="14.4" x14ac:dyDescent="0.3">
      <c r="A11" s="5" t="s">
        <v>9</v>
      </c>
      <c r="B11" s="66">
        <v>803</v>
      </c>
    </row>
    <row r="12" spans="1:4" ht="14.4" x14ac:dyDescent="0.3">
      <c r="A12" s="5" t="s">
        <v>10</v>
      </c>
      <c r="B12" s="66">
        <v>1592</v>
      </c>
    </row>
    <row r="13" spans="1:4" ht="14.4" x14ac:dyDescent="0.3">
      <c r="A13" s="5" t="s">
        <v>11</v>
      </c>
      <c r="B13" s="66">
        <v>590</v>
      </c>
    </row>
    <row r="14" spans="1:4" ht="14.4" x14ac:dyDescent="0.3">
      <c r="A14" s="5" t="s">
        <v>12</v>
      </c>
      <c r="B14" s="66">
        <v>1260</v>
      </c>
    </row>
    <row r="15" spans="1:4" ht="14.4" x14ac:dyDescent="0.3">
      <c r="A15" s="5" t="s">
        <v>13</v>
      </c>
      <c r="B15" s="66">
        <v>677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310</v>
      </c>
    </row>
    <row r="18" spans="1:2" ht="14.4" x14ac:dyDescent="0.3">
      <c r="A18" s="5" t="s">
        <v>16</v>
      </c>
      <c r="B18" s="66">
        <v>145</v>
      </c>
    </row>
    <row r="19" spans="1:2" ht="14.4" x14ac:dyDescent="0.3">
      <c r="A19" s="5" t="s">
        <v>17</v>
      </c>
      <c r="B19" s="66">
        <v>1074</v>
      </c>
    </row>
    <row r="20" spans="1:2" ht="14.4" x14ac:dyDescent="0.3">
      <c r="A20" s="5" t="s">
        <v>18</v>
      </c>
      <c r="B20" s="66">
        <v>212</v>
      </c>
    </row>
    <row r="21" spans="1:2" ht="14.4" x14ac:dyDescent="0.3">
      <c r="A21" s="5" t="s">
        <v>19</v>
      </c>
      <c r="B21" s="66">
        <v>196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950</v>
      </c>
    </row>
    <row r="25" spans="1:2" ht="14.4" x14ac:dyDescent="0.3">
      <c r="A25" s="5" t="s">
        <v>23</v>
      </c>
      <c r="B25" s="66">
        <v>443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3097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156</v>
      </c>
    </row>
    <row r="30" spans="1:2" ht="14.4" x14ac:dyDescent="0.3">
      <c r="A30" s="5" t="s">
        <v>28</v>
      </c>
      <c r="B30" s="66">
        <v>965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440</v>
      </c>
    </row>
    <row r="33" spans="1:2" ht="14.4" x14ac:dyDescent="0.3">
      <c r="A33" s="5" t="s">
        <v>31</v>
      </c>
      <c r="B33" s="66">
        <v>1950</v>
      </c>
    </row>
    <row r="34" spans="1:2" ht="14.4" x14ac:dyDescent="0.3">
      <c r="A34" s="5" t="s">
        <v>32</v>
      </c>
      <c r="B34" s="66">
        <v>363</v>
      </c>
    </row>
    <row r="35" spans="1:2" ht="14.4" x14ac:dyDescent="0.3">
      <c r="A35" s="5" t="s">
        <v>33</v>
      </c>
      <c r="B35" s="66">
        <v>2777</v>
      </c>
    </row>
    <row r="36" spans="1:2" ht="14.4" x14ac:dyDescent="0.3">
      <c r="A36" s="5" t="s">
        <v>34</v>
      </c>
      <c r="B36" s="66">
        <v>395</v>
      </c>
    </row>
    <row r="37" spans="1:2" ht="14.4" x14ac:dyDescent="0.3">
      <c r="A37" s="5" t="s">
        <v>35</v>
      </c>
      <c r="B37" s="66">
        <v>1934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79</v>
      </c>
    </row>
    <row r="40" spans="1:2" ht="14.4" x14ac:dyDescent="0.3">
      <c r="A40" s="5" t="s">
        <v>38</v>
      </c>
      <c r="B40" s="66">
        <v>310</v>
      </c>
    </row>
    <row r="41" spans="1:2" ht="14.4" x14ac:dyDescent="0.3">
      <c r="A41" s="5" t="s">
        <v>39</v>
      </c>
      <c r="B41" s="66">
        <v>103</v>
      </c>
    </row>
    <row r="42" spans="1:2" ht="14.4" x14ac:dyDescent="0.3">
      <c r="A42" s="5" t="s">
        <v>40</v>
      </c>
      <c r="B42" s="66">
        <v>4596</v>
      </c>
    </row>
    <row r="43" spans="1:2" ht="14.4" x14ac:dyDescent="0.3">
      <c r="A43" s="5" t="s">
        <v>41</v>
      </c>
      <c r="B43" s="66">
        <v>445</v>
      </c>
    </row>
    <row r="44" spans="1:2" ht="14.4" x14ac:dyDescent="0.3">
      <c r="A44" s="5" t="s">
        <v>42</v>
      </c>
      <c r="B44" s="66">
        <v>923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497</v>
      </c>
    </row>
    <row r="47" spans="1:2" ht="14.4" x14ac:dyDescent="0.3">
      <c r="A47" s="5" t="s">
        <v>45</v>
      </c>
      <c r="B47" s="66">
        <v>141</v>
      </c>
    </row>
    <row r="48" spans="1:2" ht="14.4" x14ac:dyDescent="0.3">
      <c r="A48" s="5" t="s">
        <v>46</v>
      </c>
      <c r="B48" s="66">
        <v>395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708</v>
      </c>
    </row>
    <row r="51" spans="1:2" ht="14.4" x14ac:dyDescent="0.3">
      <c r="A51" s="5" t="s">
        <v>49</v>
      </c>
      <c r="B51" s="66">
        <v>238</v>
      </c>
    </row>
    <row r="52" spans="1:2" ht="14.4" x14ac:dyDescent="0.3">
      <c r="A52" s="5" t="s">
        <v>50</v>
      </c>
      <c r="B52" s="66">
        <v>1169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397</v>
      </c>
    </row>
    <row r="55" spans="1:2" ht="14.4" x14ac:dyDescent="0.3">
      <c r="A55" s="5" t="s">
        <v>53</v>
      </c>
      <c r="B55" s="66">
        <v>544</v>
      </c>
    </row>
    <row r="56" spans="1:2" ht="14.4" x14ac:dyDescent="0.3">
      <c r="A56" s="5" t="s">
        <v>54</v>
      </c>
      <c r="B56" s="66">
        <v>462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118</v>
      </c>
    </row>
    <row r="59" spans="1:2" ht="14.4" x14ac:dyDescent="0.3">
      <c r="A59" s="5" t="s">
        <v>57</v>
      </c>
      <c r="B59" s="66">
        <v>156</v>
      </c>
    </row>
    <row r="60" spans="1:2" ht="14.4" x14ac:dyDescent="0.3">
      <c r="A60" s="5" t="s">
        <v>58</v>
      </c>
      <c r="B60" s="66">
        <v>400</v>
      </c>
    </row>
    <row r="61" spans="1:2" ht="14.4" x14ac:dyDescent="0.3">
      <c r="A61" s="5" t="s">
        <v>59</v>
      </c>
      <c r="B61" s="66">
        <v>7004</v>
      </c>
    </row>
    <row r="62" spans="1:2" ht="14.4" x14ac:dyDescent="0.3">
      <c r="A62" s="5" t="s">
        <v>60</v>
      </c>
      <c r="B62" s="66">
        <v>76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656</v>
      </c>
    </row>
    <row r="66" spans="1:2" ht="14.4" x14ac:dyDescent="0.3">
      <c r="A66" s="7" t="s">
        <v>64</v>
      </c>
      <c r="B66" s="66">
        <v>1390</v>
      </c>
    </row>
    <row r="67" spans="1:2" ht="14.4" x14ac:dyDescent="0.3">
      <c r="A67" s="5" t="s">
        <v>65</v>
      </c>
      <c r="B67" s="66">
        <v>121</v>
      </c>
    </row>
    <row r="68" spans="1:2" ht="14.4" x14ac:dyDescent="0.3">
      <c r="A68" s="5" t="s">
        <v>66</v>
      </c>
      <c r="B68" s="66">
        <v>1114</v>
      </c>
    </row>
    <row r="69" spans="1:2" ht="14.4" x14ac:dyDescent="0.3">
      <c r="A69" s="5" t="s">
        <v>67</v>
      </c>
      <c r="B69" s="66">
        <v>484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285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63</v>
      </c>
    </row>
    <row r="74" spans="1:2" ht="14.4" x14ac:dyDescent="0.3">
      <c r="A74" s="5" t="s">
        <v>72</v>
      </c>
      <c r="B74" s="66">
        <v>260</v>
      </c>
    </row>
    <row r="75" spans="1:2" ht="14.4" x14ac:dyDescent="0.3">
      <c r="A75" s="5" t="s">
        <v>73</v>
      </c>
      <c r="B75" s="66">
        <v>1459</v>
      </c>
    </row>
    <row r="76" spans="1:2" ht="14.4" x14ac:dyDescent="0.3">
      <c r="A76" s="5" t="s">
        <v>74</v>
      </c>
      <c r="B76" s="66">
        <v>79</v>
      </c>
    </row>
    <row r="77" spans="1:2" ht="14.4" x14ac:dyDescent="0.3">
      <c r="A77" s="5" t="s">
        <v>75</v>
      </c>
      <c r="B77" s="66">
        <v>880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1435</v>
      </c>
    </row>
    <row r="80" spans="1:2" ht="14.4" x14ac:dyDescent="0.3">
      <c r="A80" s="5" t="s">
        <v>78</v>
      </c>
      <c r="B80" s="66">
        <v>638</v>
      </c>
    </row>
    <row r="81" spans="1:2" ht="14.4" x14ac:dyDescent="0.3">
      <c r="A81" s="5" t="s">
        <v>79</v>
      </c>
      <c r="B81" s="66">
        <v>918</v>
      </c>
    </row>
    <row r="82" spans="1:2" ht="14.4" x14ac:dyDescent="0.3">
      <c r="A82" s="5" t="s">
        <v>80</v>
      </c>
      <c r="B82" s="66">
        <v>559</v>
      </c>
    </row>
    <row r="83" spans="1:2" ht="14.4" x14ac:dyDescent="0.3">
      <c r="A83" s="5" t="s">
        <v>81</v>
      </c>
      <c r="B83" s="66">
        <v>529</v>
      </c>
    </row>
    <row r="84" spans="1:2" ht="14.4" x14ac:dyDescent="0.3">
      <c r="A84" s="5" t="s">
        <v>82</v>
      </c>
      <c r="B84" s="66">
        <v>295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469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146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878</v>
      </c>
    </row>
    <row r="92" spans="1:2" ht="14.4" x14ac:dyDescent="0.3">
      <c r="A92" s="5" t="s">
        <v>90</v>
      </c>
      <c r="B92" s="66">
        <v>389</v>
      </c>
    </row>
    <row r="93" spans="1:2" ht="14.4" x14ac:dyDescent="0.3">
      <c r="A93" s="5" t="s">
        <v>91</v>
      </c>
      <c r="B93" s="66">
        <v>4759</v>
      </c>
    </row>
    <row r="94" spans="1:2" ht="14.4" x14ac:dyDescent="0.3">
      <c r="A94" s="5" t="s">
        <v>92</v>
      </c>
      <c r="B94" s="66">
        <v>136</v>
      </c>
    </row>
    <row r="95" spans="1:2" ht="14.4" x14ac:dyDescent="0.3">
      <c r="A95" s="5" t="s">
        <v>93</v>
      </c>
      <c r="B95" s="66">
        <v>87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935</v>
      </c>
    </row>
    <row r="98" spans="1:2" ht="14.4" x14ac:dyDescent="0.3">
      <c r="A98" s="5" t="s">
        <v>96</v>
      </c>
      <c r="B98" s="66">
        <v>433</v>
      </c>
    </row>
    <row r="99" spans="1:2" ht="14.4" x14ac:dyDescent="0.3">
      <c r="A99" s="5" t="s">
        <v>97</v>
      </c>
      <c r="B99" s="66">
        <v>623</v>
      </c>
    </row>
    <row r="100" spans="1:2" ht="14.4" x14ac:dyDescent="0.3">
      <c r="A100" s="5" t="s">
        <v>98</v>
      </c>
      <c r="B100" s="66">
        <v>184</v>
      </c>
    </row>
    <row r="101" spans="1:2" ht="14.4" x14ac:dyDescent="0.3">
      <c r="A101" s="5" t="s">
        <v>99</v>
      </c>
      <c r="B101" s="66">
        <v>107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65781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66">
        <v>760</v>
      </c>
    </row>
    <row r="3" spans="1:4" ht="14.4" x14ac:dyDescent="0.3">
      <c r="A3" s="5" t="s">
        <v>1</v>
      </c>
      <c r="B3" s="66">
        <v>143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196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60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218</v>
      </c>
    </row>
    <row r="11" spans="1:4" ht="14.4" x14ac:dyDescent="0.3">
      <c r="A11" s="5" t="s">
        <v>9</v>
      </c>
      <c r="B11" s="66">
        <v>488</v>
      </c>
    </row>
    <row r="12" spans="1:4" ht="14.4" x14ac:dyDescent="0.3">
      <c r="A12" s="5" t="s">
        <v>10</v>
      </c>
      <c r="B12" s="66">
        <v>1212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859</v>
      </c>
    </row>
    <row r="15" spans="1:4" ht="14.4" x14ac:dyDescent="0.3">
      <c r="A15" s="5" t="s">
        <v>13</v>
      </c>
      <c r="B15" s="66">
        <v>433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798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147</v>
      </c>
    </row>
    <row r="22" spans="1:2" ht="14.4" x14ac:dyDescent="0.3">
      <c r="A22" s="5" t="s">
        <v>20</v>
      </c>
      <c r="B22" s="66">
        <v>98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744</v>
      </c>
    </row>
    <row r="25" spans="1:2" ht="14.4" x14ac:dyDescent="0.3">
      <c r="A25" s="5" t="s">
        <v>23</v>
      </c>
      <c r="B25" s="66">
        <v>344</v>
      </c>
    </row>
    <row r="26" spans="1:2" ht="14.4" x14ac:dyDescent="0.3">
      <c r="A26" s="5" t="s">
        <v>24</v>
      </c>
      <c r="B26" s="66">
        <v>570</v>
      </c>
    </row>
    <row r="27" spans="1:2" ht="14.4" x14ac:dyDescent="0.3">
      <c r="A27" s="7" t="s">
        <v>25</v>
      </c>
      <c r="B27" s="66">
        <v>2476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883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270</v>
      </c>
    </row>
    <row r="33" spans="1:2" ht="14.4" x14ac:dyDescent="0.3">
      <c r="A33" s="5" t="s">
        <v>31</v>
      </c>
      <c r="B33" s="66">
        <v>1471</v>
      </c>
    </row>
    <row r="34" spans="1:2" ht="14.4" x14ac:dyDescent="0.3">
      <c r="A34" s="5" t="s">
        <v>32</v>
      </c>
      <c r="B34" s="66">
        <v>459</v>
      </c>
    </row>
    <row r="35" spans="1:2" ht="14.4" x14ac:dyDescent="0.3">
      <c r="A35" s="5" t="s">
        <v>33</v>
      </c>
      <c r="B35" s="66">
        <v>1780</v>
      </c>
    </row>
    <row r="36" spans="1:2" ht="14.4" x14ac:dyDescent="0.3">
      <c r="A36" s="5" t="s">
        <v>34</v>
      </c>
      <c r="B36" s="66">
        <v>318</v>
      </c>
    </row>
    <row r="37" spans="1:2" ht="14.4" x14ac:dyDescent="0.3">
      <c r="A37" s="5" t="s">
        <v>35</v>
      </c>
      <c r="B37" s="66">
        <v>1390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84</v>
      </c>
    </row>
    <row r="42" spans="1:2" ht="14.4" x14ac:dyDescent="0.3">
      <c r="A42" s="5" t="s">
        <v>40</v>
      </c>
      <c r="B42" s="66">
        <v>3041</v>
      </c>
    </row>
    <row r="43" spans="1:2" ht="14.4" x14ac:dyDescent="0.3">
      <c r="A43" s="5" t="s">
        <v>41</v>
      </c>
      <c r="B43" s="66">
        <v>375</v>
      </c>
    </row>
    <row r="44" spans="1:2" ht="14.4" x14ac:dyDescent="0.3">
      <c r="A44" s="5" t="s">
        <v>42</v>
      </c>
      <c r="B44" s="66">
        <v>615</v>
      </c>
    </row>
    <row r="45" spans="1:2" ht="14.4" x14ac:dyDescent="0.3">
      <c r="A45" s="5" t="s">
        <v>43</v>
      </c>
      <c r="B45" s="66">
        <v>320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303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504</v>
      </c>
    </row>
    <row r="51" spans="1:2" ht="14.4" x14ac:dyDescent="0.3">
      <c r="A51" s="5" t="s">
        <v>49</v>
      </c>
      <c r="B51" s="66">
        <v>192</v>
      </c>
    </row>
    <row r="52" spans="1:2" ht="14.4" x14ac:dyDescent="0.3">
      <c r="A52" s="5" t="s">
        <v>50</v>
      </c>
      <c r="B52" s="66">
        <v>836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340</v>
      </c>
    </row>
    <row r="55" spans="1:2" ht="14.4" x14ac:dyDescent="0.3">
      <c r="A55" s="5" t="s">
        <v>53</v>
      </c>
      <c r="B55" s="66">
        <v>460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146</v>
      </c>
    </row>
    <row r="60" spans="1:2" ht="14.4" x14ac:dyDescent="0.3">
      <c r="A60" s="5" t="s">
        <v>58</v>
      </c>
      <c r="B60" s="66">
        <v>289</v>
      </c>
    </row>
    <row r="61" spans="1:2" ht="14.4" x14ac:dyDescent="0.3">
      <c r="A61" s="5" t="s">
        <v>59</v>
      </c>
      <c r="B61" s="66">
        <v>5533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120</v>
      </c>
    </row>
    <row r="64" spans="1:2" ht="14.4" x14ac:dyDescent="0.3">
      <c r="A64" s="5" t="s">
        <v>62</v>
      </c>
      <c r="B64" s="66">
        <v>352</v>
      </c>
    </row>
    <row r="65" spans="1:2" ht="14.4" x14ac:dyDescent="0.3">
      <c r="A65" s="5" t="s">
        <v>63</v>
      </c>
      <c r="B65" s="66">
        <v>502</v>
      </c>
    </row>
    <row r="66" spans="1:2" ht="14.4" x14ac:dyDescent="0.3">
      <c r="A66" s="7" t="s">
        <v>64</v>
      </c>
      <c r="B66" s="66">
        <v>1070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1039</v>
      </c>
    </row>
    <row r="69" spans="1:2" ht="14.4" x14ac:dyDescent="0.3">
      <c r="A69" s="5" t="s">
        <v>67</v>
      </c>
      <c r="B69" s="66">
        <v>392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259</v>
      </c>
    </row>
    <row r="73" spans="1:2" ht="14.4" x14ac:dyDescent="0.3">
      <c r="A73" s="5" t="s">
        <v>71</v>
      </c>
      <c r="B73" s="66">
        <v>78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678</v>
      </c>
    </row>
    <row r="78" spans="1:2" ht="14.4" x14ac:dyDescent="0.3">
      <c r="A78" s="5" t="s">
        <v>76</v>
      </c>
      <c r="B78" s="66">
        <v>422</v>
      </c>
    </row>
    <row r="79" spans="1:2" ht="14.4" x14ac:dyDescent="0.3">
      <c r="A79" s="5" t="s">
        <v>77</v>
      </c>
      <c r="B79" s="66">
        <v>1178</v>
      </c>
    </row>
    <row r="80" spans="1:2" ht="14.4" x14ac:dyDescent="0.3">
      <c r="A80" s="5" t="s">
        <v>78</v>
      </c>
      <c r="B80" s="66">
        <v>499</v>
      </c>
    </row>
    <row r="81" spans="1:2" ht="14.4" x14ac:dyDescent="0.3">
      <c r="A81" s="5" t="s">
        <v>79</v>
      </c>
      <c r="B81" s="66">
        <v>707</v>
      </c>
    </row>
    <row r="82" spans="1:2" ht="14.4" x14ac:dyDescent="0.3">
      <c r="A82" s="5" t="s">
        <v>80</v>
      </c>
      <c r="B82" s="66">
        <v>357</v>
      </c>
    </row>
    <row r="83" spans="1:2" ht="14.4" x14ac:dyDescent="0.3">
      <c r="A83" s="5" t="s">
        <v>81</v>
      </c>
      <c r="B83" s="66">
        <v>345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291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127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681</v>
      </c>
    </row>
    <row r="92" spans="1:2" ht="14.4" x14ac:dyDescent="0.3">
      <c r="A92" s="5" t="s">
        <v>90</v>
      </c>
      <c r="B92" s="66">
        <v>336</v>
      </c>
    </row>
    <row r="93" spans="1:2" ht="14.4" x14ac:dyDescent="0.3">
      <c r="A93" s="5" t="s">
        <v>91</v>
      </c>
      <c r="B93" s="66">
        <v>3144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110</v>
      </c>
    </row>
    <row r="97" spans="1:2" ht="14.4" x14ac:dyDescent="0.3">
      <c r="A97" s="5" t="s">
        <v>95</v>
      </c>
      <c r="B97" s="66">
        <v>746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50022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66">
        <v>790</v>
      </c>
    </row>
    <row r="3" spans="1:4" ht="14.4" x14ac:dyDescent="0.3">
      <c r="A3" s="5" t="s">
        <v>1</v>
      </c>
      <c r="B3" s="66">
        <v>126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197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265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452</v>
      </c>
    </row>
    <row r="12" spans="1:4" ht="14.4" x14ac:dyDescent="0.3">
      <c r="A12" s="5" t="s">
        <v>10</v>
      </c>
      <c r="B12" s="66">
        <v>1207</v>
      </c>
    </row>
    <row r="13" spans="1:4" ht="14.4" x14ac:dyDescent="0.3">
      <c r="A13" s="5" t="s">
        <v>11</v>
      </c>
      <c r="B13" s="66">
        <v>444</v>
      </c>
    </row>
    <row r="14" spans="1:4" ht="14.4" x14ac:dyDescent="0.3">
      <c r="A14" s="5" t="s">
        <v>12</v>
      </c>
      <c r="B14" s="66">
        <v>860</v>
      </c>
    </row>
    <row r="15" spans="1:4" ht="14.4" x14ac:dyDescent="0.3">
      <c r="A15" s="5" t="s">
        <v>13</v>
      </c>
      <c r="B15" s="66">
        <v>414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844</v>
      </c>
    </row>
    <row r="20" spans="1:2" ht="14.4" x14ac:dyDescent="0.3">
      <c r="A20" s="5" t="s">
        <v>18</v>
      </c>
      <c r="B20" s="66">
        <v>199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714</v>
      </c>
    </row>
    <row r="25" spans="1:2" ht="14.4" x14ac:dyDescent="0.3">
      <c r="A25" s="5" t="s">
        <v>23</v>
      </c>
      <c r="B25" s="66">
        <v>356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2488</v>
      </c>
    </row>
    <row r="28" spans="1:2" ht="14.4" x14ac:dyDescent="0.3">
      <c r="A28" s="5" t="s">
        <v>26</v>
      </c>
      <c r="B28" s="66">
        <v>61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833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305</v>
      </c>
    </row>
    <row r="33" spans="1:2" ht="14.4" x14ac:dyDescent="0.3">
      <c r="A33" s="5" t="s">
        <v>31</v>
      </c>
      <c r="B33" s="66">
        <v>1495</v>
      </c>
    </row>
    <row r="34" spans="1:2" ht="14.4" x14ac:dyDescent="0.3">
      <c r="A34" s="5" t="s">
        <v>32</v>
      </c>
      <c r="B34" s="66">
        <v>509</v>
      </c>
    </row>
    <row r="35" spans="1:2" ht="14.4" x14ac:dyDescent="0.3">
      <c r="A35" s="5" t="s">
        <v>33</v>
      </c>
      <c r="B35" s="66">
        <v>1651</v>
      </c>
    </row>
    <row r="36" spans="1:2" ht="14.4" x14ac:dyDescent="0.3">
      <c r="A36" s="5" t="s">
        <v>34</v>
      </c>
      <c r="B36" s="66">
        <v>303</v>
      </c>
    </row>
    <row r="37" spans="1:2" ht="14.4" x14ac:dyDescent="0.3">
      <c r="A37" s="5" t="s">
        <v>35</v>
      </c>
      <c r="B37" s="66">
        <v>1345</v>
      </c>
    </row>
    <row r="38" spans="1:2" ht="14.4" x14ac:dyDescent="0.3">
      <c r="A38" s="5" t="s">
        <v>36</v>
      </c>
      <c r="B38" s="66">
        <v>60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3064</v>
      </c>
    </row>
    <row r="43" spans="1:2" ht="14.4" x14ac:dyDescent="0.3">
      <c r="A43" s="5" t="s">
        <v>41</v>
      </c>
      <c r="B43" s="66">
        <v>410</v>
      </c>
    </row>
    <row r="44" spans="1:2" ht="14.4" x14ac:dyDescent="0.3">
      <c r="A44" s="5" t="s">
        <v>42</v>
      </c>
      <c r="B44" s="66">
        <v>604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162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483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849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479</v>
      </c>
    </row>
    <row r="56" spans="1:2" ht="14.4" x14ac:dyDescent="0.3">
      <c r="A56" s="5" t="s">
        <v>54</v>
      </c>
      <c r="B56" s="66">
        <v>362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67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284</v>
      </c>
    </row>
    <row r="61" spans="1:2" ht="14.4" x14ac:dyDescent="0.3">
      <c r="A61" s="5" t="s">
        <v>59</v>
      </c>
      <c r="B61" s="66">
        <v>5480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542</v>
      </c>
    </row>
    <row r="66" spans="1:2" ht="14.4" x14ac:dyDescent="0.3">
      <c r="A66" s="7" t="s">
        <v>64</v>
      </c>
      <c r="B66" s="66">
        <v>1052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936</v>
      </c>
    </row>
    <row r="69" spans="1:2" ht="14.4" x14ac:dyDescent="0.3">
      <c r="A69" s="5" t="s">
        <v>67</v>
      </c>
      <c r="B69" s="66">
        <v>357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238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193</v>
      </c>
    </row>
    <row r="75" spans="1:2" ht="14.4" x14ac:dyDescent="0.3">
      <c r="A75" s="5" t="s">
        <v>73</v>
      </c>
      <c r="B75" s="66">
        <v>985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642</v>
      </c>
    </row>
    <row r="78" spans="1:2" ht="14.4" x14ac:dyDescent="0.3">
      <c r="A78" s="5" t="s">
        <v>76</v>
      </c>
      <c r="B78" s="66">
        <v>453</v>
      </c>
    </row>
    <row r="79" spans="1:2" ht="14.4" x14ac:dyDescent="0.3">
      <c r="A79" s="5" t="s">
        <v>77</v>
      </c>
      <c r="B79" s="66">
        <v>1195</v>
      </c>
    </row>
    <row r="80" spans="1:2" ht="14.4" x14ac:dyDescent="0.3">
      <c r="A80" s="5" t="s">
        <v>78</v>
      </c>
      <c r="B80" s="66">
        <v>464</v>
      </c>
    </row>
    <row r="81" spans="1:2" ht="14.4" x14ac:dyDescent="0.3">
      <c r="A81" s="5" t="s">
        <v>79</v>
      </c>
      <c r="B81" s="66">
        <v>715</v>
      </c>
    </row>
    <row r="82" spans="1:2" ht="14.4" x14ac:dyDescent="0.3">
      <c r="A82" s="5" t="s">
        <v>80</v>
      </c>
      <c r="B82" s="66">
        <v>359</v>
      </c>
    </row>
    <row r="83" spans="1:2" ht="14.4" x14ac:dyDescent="0.3">
      <c r="A83" s="5" t="s">
        <v>81</v>
      </c>
      <c r="B83" s="66">
        <v>410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290</v>
      </c>
    </row>
    <row r="86" spans="1:2" ht="14.4" x14ac:dyDescent="0.3">
      <c r="A86" s="5" t="s">
        <v>84</v>
      </c>
      <c r="B86" s="66">
        <v>160</v>
      </c>
    </row>
    <row r="87" spans="1:2" ht="14.4" x14ac:dyDescent="0.3">
      <c r="A87" s="5" t="s">
        <v>85</v>
      </c>
      <c r="B87" s="66">
        <v>350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123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663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3083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775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542</v>
      </c>
    </row>
    <row r="100" spans="1:2" ht="14.4" x14ac:dyDescent="0.3">
      <c r="A100" s="5" t="s">
        <v>98</v>
      </c>
      <c r="B100" s="66">
        <v>145</v>
      </c>
    </row>
    <row r="101" spans="1:2" ht="14.4" x14ac:dyDescent="0.3">
      <c r="A101" s="5" t="s">
        <v>99</v>
      </c>
      <c r="B101" s="66">
        <v>66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49709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199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193</v>
      </c>
    </row>
    <row r="11" spans="1:4" ht="14.4" x14ac:dyDescent="0.3">
      <c r="A11" s="5" t="s">
        <v>9</v>
      </c>
      <c r="B11" s="66">
        <v>387</v>
      </c>
    </row>
    <row r="12" spans="1:4" ht="14.4" x14ac:dyDescent="0.3">
      <c r="A12" s="5" t="s">
        <v>10</v>
      </c>
      <c r="B12" s="66">
        <v>1154</v>
      </c>
    </row>
    <row r="13" spans="1:4" ht="14.4" x14ac:dyDescent="0.3">
      <c r="A13" s="5" t="s">
        <v>11</v>
      </c>
      <c r="B13" s="66">
        <v>402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388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227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689</v>
      </c>
    </row>
    <row r="20" spans="1:2" ht="14.4" x14ac:dyDescent="0.3">
      <c r="A20" s="5" t="s">
        <v>18</v>
      </c>
      <c r="B20" s="66">
        <v>161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607</v>
      </c>
    </row>
    <row r="25" spans="1:2" ht="14.4" x14ac:dyDescent="0.3">
      <c r="A25" s="5" t="s">
        <v>23</v>
      </c>
      <c r="B25" s="66">
        <v>333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2208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83</v>
      </c>
    </row>
    <row r="30" spans="1:2" ht="14.4" x14ac:dyDescent="0.3">
      <c r="A30" s="5" t="s">
        <v>28</v>
      </c>
      <c r="B30" s="66">
        <v>799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229</v>
      </c>
    </row>
    <row r="33" spans="1:2" ht="14.4" x14ac:dyDescent="0.3">
      <c r="A33" s="5" t="s">
        <v>31</v>
      </c>
      <c r="B33" s="66">
        <v>1365</v>
      </c>
    </row>
    <row r="34" spans="1:2" ht="14.4" x14ac:dyDescent="0.3">
      <c r="A34" s="5" t="s">
        <v>32</v>
      </c>
      <c r="B34" s="66">
        <v>449</v>
      </c>
    </row>
    <row r="35" spans="1:2" ht="14.4" x14ac:dyDescent="0.3">
      <c r="A35" s="5" t="s">
        <v>33</v>
      </c>
      <c r="B35" s="66">
        <v>1640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1200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215</v>
      </c>
    </row>
    <row r="41" spans="1:2" ht="14.4" x14ac:dyDescent="0.3">
      <c r="A41" s="5" t="s">
        <v>39</v>
      </c>
      <c r="B41" s="66">
        <v>128</v>
      </c>
    </row>
    <row r="42" spans="1:2" ht="14.4" x14ac:dyDescent="0.3">
      <c r="A42" s="5" t="s">
        <v>40</v>
      </c>
      <c r="B42" s="66">
        <v>2789</v>
      </c>
    </row>
    <row r="43" spans="1:2" ht="14.4" x14ac:dyDescent="0.3">
      <c r="A43" s="5" t="s">
        <v>41</v>
      </c>
      <c r="B43" s="66">
        <v>345</v>
      </c>
    </row>
    <row r="44" spans="1:2" ht="14.4" x14ac:dyDescent="0.3">
      <c r="A44" s="5" t="s">
        <v>42</v>
      </c>
      <c r="B44" s="66">
        <v>567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327</v>
      </c>
    </row>
    <row r="47" spans="1:2" ht="14.4" x14ac:dyDescent="0.3">
      <c r="A47" s="5" t="s">
        <v>45</v>
      </c>
      <c r="B47" s="66">
        <v>146</v>
      </c>
    </row>
    <row r="48" spans="1:2" ht="14.4" x14ac:dyDescent="0.3">
      <c r="A48" s="5" t="s">
        <v>46</v>
      </c>
      <c r="B48" s="66">
        <v>254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445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754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317</v>
      </c>
    </row>
    <row r="55" spans="1:2" ht="14.4" x14ac:dyDescent="0.3">
      <c r="A55" s="5" t="s">
        <v>53</v>
      </c>
      <c r="B55" s="66">
        <v>421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106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256</v>
      </c>
    </row>
    <row r="61" spans="1:2" ht="14.4" x14ac:dyDescent="0.3">
      <c r="A61" s="5" t="s">
        <v>59</v>
      </c>
      <c r="B61" s="66">
        <v>5010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131</v>
      </c>
    </row>
    <row r="64" spans="1:2" ht="14.4" x14ac:dyDescent="0.3">
      <c r="A64" s="5" t="s">
        <v>62</v>
      </c>
      <c r="B64" s="66">
        <v>300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900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234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64</v>
      </c>
    </row>
    <row r="74" spans="1:2" ht="14.4" x14ac:dyDescent="0.3">
      <c r="A74" s="5" t="s">
        <v>72</v>
      </c>
      <c r="B74" s="66">
        <v>173</v>
      </c>
    </row>
    <row r="75" spans="1:2" ht="14.4" x14ac:dyDescent="0.3">
      <c r="A75" s="5" t="s">
        <v>73</v>
      </c>
      <c r="B75" s="66">
        <v>875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538</v>
      </c>
    </row>
    <row r="78" spans="1:2" ht="14.4" x14ac:dyDescent="0.3">
      <c r="A78" s="5" t="s">
        <v>76</v>
      </c>
      <c r="B78" s="66">
        <v>379</v>
      </c>
    </row>
    <row r="79" spans="1:2" ht="14.4" x14ac:dyDescent="0.3">
      <c r="A79" s="5" t="s">
        <v>77</v>
      </c>
      <c r="B79" s="66">
        <v>1048</v>
      </c>
    </row>
    <row r="80" spans="1:2" ht="14.4" x14ac:dyDescent="0.3">
      <c r="A80" s="5" t="s">
        <v>78</v>
      </c>
      <c r="B80" s="66">
        <v>400</v>
      </c>
    </row>
    <row r="81" spans="1:2" ht="14.4" x14ac:dyDescent="0.3">
      <c r="A81" s="5" t="s">
        <v>79</v>
      </c>
      <c r="B81" s="66">
        <v>722</v>
      </c>
    </row>
    <row r="82" spans="1:2" ht="14.4" x14ac:dyDescent="0.3">
      <c r="A82" s="5" t="s">
        <v>80</v>
      </c>
      <c r="B82" s="66">
        <v>314</v>
      </c>
    </row>
    <row r="83" spans="1:2" ht="14.4" x14ac:dyDescent="0.3">
      <c r="A83" s="5" t="s">
        <v>81</v>
      </c>
      <c r="B83" s="66">
        <v>306</v>
      </c>
    </row>
    <row r="84" spans="1:2" ht="14.4" x14ac:dyDescent="0.3">
      <c r="A84" s="5" t="s">
        <v>82</v>
      </c>
      <c r="B84" s="66">
        <v>277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168</v>
      </c>
    </row>
    <row r="87" spans="1:2" ht="14.4" x14ac:dyDescent="0.3">
      <c r="A87" s="5" t="s">
        <v>85</v>
      </c>
      <c r="B87" s="66">
        <v>288</v>
      </c>
    </row>
    <row r="88" spans="1:2" ht="14.4" x14ac:dyDescent="0.3">
      <c r="A88" s="5" t="s">
        <v>86</v>
      </c>
      <c r="B88" s="66">
        <v>67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643</v>
      </c>
    </row>
    <row r="92" spans="1:2" ht="14.4" x14ac:dyDescent="0.3">
      <c r="A92" s="5" t="s">
        <v>90</v>
      </c>
      <c r="B92" s="66">
        <v>364</v>
      </c>
    </row>
    <row r="93" spans="1:2" ht="14.4" x14ac:dyDescent="0.3">
      <c r="A93" s="5" t="s">
        <v>91</v>
      </c>
      <c r="B93" s="66">
        <v>2698</v>
      </c>
    </row>
    <row r="94" spans="1:2" ht="14.4" x14ac:dyDescent="0.3">
      <c r="A94" s="5" t="s">
        <v>92</v>
      </c>
      <c r="B94" s="66">
        <v>110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76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328</v>
      </c>
    </row>
    <row r="99" spans="1:2" ht="14.4" x14ac:dyDescent="0.3">
      <c r="A99" s="5" t="s">
        <v>97</v>
      </c>
      <c r="B99" s="66">
        <v>463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43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44711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66">
        <v>700</v>
      </c>
    </row>
    <row r="3" spans="1:4" ht="14.4" x14ac:dyDescent="0.3">
      <c r="A3" s="5" t="s">
        <v>1</v>
      </c>
      <c r="B3" s="66">
        <v>128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158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258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418</v>
      </c>
    </row>
    <row r="12" spans="1:4" ht="14.4" x14ac:dyDescent="0.3">
      <c r="A12" s="5" t="s">
        <v>10</v>
      </c>
      <c r="B12" s="66">
        <v>1177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759</v>
      </c>
    </row>
    <row r="15" spans="1:4" ht="14.4" x14ac:dyDescent="0.3">
      <c r="A15" s="5" t="s">
        <v>13</v>
      </c>
      <c r="B15" s="66">
        <v>421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103</v>
      </c>
    </row>
    <row r="19" spans="1:2" ht="14.4" x14ac:dyDescent="0.3">
      <c r="A19" s="5" t="s">
        <v>17</v>
      </c>
      <c r="B19" s="66">
        <v>779</v>
      </c>
    </row>
    <row r="20" spans="1:2" ht="14.4" x14ac:dyDescent="0.3">
      <c r="A20" s="5" t="s">
        <v>18</v>
      </c>
      <c r="B20" s="66">
        <v>164</v>
      </c>
    </row>
    <row r="21" spans="1:2" ht="14.4" x14ac:dyDescent="0.3">
      <c r="A21" s="5" t="s">
        <v>19</v>
      </c>
      <c r="B21" s="66">
        <v>144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710</v>
      </c>
    </row>
    <row r="25" spans="1:2" ht="14.4" x14ac:dyDescent="0.3">
      <c r="A25" s="5" t="s">
        <v>23</v>
      </c>
      <c r="B25" s="66">
        <v>307</v>
      </c>
    </row>
    <row r="26" spans="1:2" ht="14.4" x14ac:dyDescent="0.3">
      <c r="A26" s="5" t="s">
        <v>24</v>
      </c>
      <c r="B26" s="66">
        <v>543</v>
      </c>
    </row>
    <row r="27" spans="1:2" ht="14.4" x14ac:dyDescent="0.3">
      <c r="A27" s="7" t="s">
        <v>25</v>
      </c>
      <c r="B27" s="66">
        <v>2293</v>
      </c>
    </row>
    <row r="28" spans="1:2" ht="14.4" x14ac:dyDescent="0.3">
      <c r="A28" s="5" t="s">
        <v>26</v>
      </c>
      <c r="B28" s="66">
        <v>62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838</v>
      </c>
    </row>
    <row r="31" spans="1:2" ht="14.4" x14ac:dyDescent="0.3">
      <c r="A31" s="5" t="s">
        <v>29</v>
      </c>
      <c r="B31" s="66">
        <v>139</v>
      </c>
    </row>
    <row r="32" spans="1:2" ht="14.4" x14ac:dyDescent="0.3">
      <c r="A32" s="5" t="s">
        <v>30</v>
      </c>
      <c r="B32" s="66">
        <v>287</v>
      </c>
    </row>
    <row r="33" spans="1:2" ht="14.4" x14ac:dyDescent="0.3">
      <c r="A33" s="5" t="s">
        <v>31</v>
      </c>
      <c r="B33" s="66">
        <v>1316</v>
      </c>
    </row>
    <row r="34" spans="1:2" ht="14.4" x14ac:dyDescent="0.3">
      <c r="A34" s="5" t="s">
        <v>32</v>
      </c>
      <c r="B34" s="66">
        <v>413</v>
      </c>
    </row>
    <row r="35" spans="1:2" ht="14.4" x14ac:dyDescent="0.3">
      <c r="A35" s="5" t="s">
        <v>33</v>
      </c>
      <c r="B35" s="66">
        <v>1702</v>
      </c>
    </row>
    <row r="36" spans="1:2" ht="14.4" x14ac:dyDescent="0.3">
      <c r="A36" s="5" t="s">
        <v>34</v>
      </c>
      <c r="B36" s="66">
        <v>271</v>
      </c>
    </row>
    <row r="37" spans="1:2" ht="14.4" x14ac:dyDescent="0.3">
      <c r="A37" s="5" t="s">
        <v>35</v>
      </c>
      <c r="B37" s="66">
        <v>1253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262</v>
      </c>
    </row>
    <row r="41" spans="1:2" ht="14.4" x14ac:dyDescent="0.3">
      <c r="A41" s="5" t="s">
        <v>39</v>
      </c>
      <c r="B41" s="66">
        <v>98</v>
      </c>
    </row>
    <row r="42" spans="1:2" ht="14.4" x14ac:dyDescent="0.3">
      <c r="A42" s="5" t="s">
        <v>40</v>
      </c>
      <c r="B42" s="66">
        <v>6013</v>
      </c>
    </row>
    <row r="43" spans="1:2" ht="14.4" x14ac:dyDescent="0.3">
      <c r="A43" s="5" t="s">
        <v>41</v>
      </c>
      <c r="B43" s="66">
        <v>355</v>
      </c>
    </row>
    <row r="44" spans="1:2" ht="14.4" x14ac:dyDescent="0.3">
      <c r="A44" s="5" t="s">
        <v>42</v>
      </c>
      <c r="B44" s="66">
        <v>602</v>
      </c>
    </row>
    <row r="45" spans="1:2" ht="14.4" x14ac:dyDescent="0.3">
      <c r="A45" s="5" t="s">
        <v>43</v>
      </c>
      <c r="B45" s="66">
        <v>275</v>
      </c>
    </row>
    <row r="46" spans="1:2" ht="14.4" x14ac:dyDescent="0.3">
      <c r="A46" s="5" t="s">
        <v>44</v>
      </c>
      <c r="B46" s="66">
        <v>330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294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479</v>
      </c>
    </row>
    <row r="51" spans="1:2" ht="14.4" x14ac:dyDescent="0.3">
      <c r="A51" s="5" t="s">
        <v>49</v>
      </c>
      <c r="B51" s="66">
        <v>144</v>
      </c>
    </row>
    <row r="52" spans="1:2" ht="14.4" x14ac:dyDescent="0.3">
      <c r="A52" s="5" t="s">
        <v>50</v>
      </c>
      <c r="B52" s="66">
        <v>767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259</v>
      </c>
    </row>
    <row r="55" spans="1:2" ht="14.4" x14ac:dyDescent="0.3">
      <c r="A55" s="5" t="s">
        <v>53</v>
      </c>
      <c r="B55" s="66">
        <v>441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285</v>
      </c>
    </row>
    <row r="61" spans="1:2" ht="14.4" x14ac:dyDescent="0.3">
      <c r="A61" s="5" t="s">
        <v>59</v>
      </c>
      <c r="B61" s="66">
        <v>4892</v>
      </c>
    </row>
    <row r="62" spans="1:2" ht="14.4" x14ac:dyDescent="0.3">
      <c r="A62" s="5" t="s">
        <v>60</v>
      </c>
      <c r="B62" s="66">
        <v>59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295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968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839</v>
      </c>
    </row>
    <row r="69" spans="1:2" ht="14.4" x14ac:dyDescent="0.3">
      <c r="A69" s="5" t="s">
        <v>67</v>
      </c>
      <c r="B69" s="66">
        <v>322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235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956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591</v>
      </c>
    </row>
    <row r="78" spans="1:2" ht="14.4" x14ac:dyDescent="0.3">
      <c r="A78" s="5" t="s">
        <v>76</v>
      </c>
      <c r="B78" s="66">
        <v>391</v>
      </c>
    </row>
    <row r="79" spans="1:2" ht="14.4" x14ac:dyDescent="0.3">
      <c r="A79" s="5" t="s">
        <v>77</v>
      </c>
      <c r="B79" s="66">
        <v>1086</v>
      </c>
    </row>
    <row r="80" spans="1:2" ht="14.4" x14ac:dyDescent="0.3">
      <c r="A80" s="5" t="s">
        <v>78</v>
      </c>
      <c r="B80" s="66">
        <v>471</v>
      </c>
    </row>
    <row r="81" spans="1:2" ht="14.4" x14ac:dyDescent="0.3">
      <c r="A81" s="5" t="s">
        <v>79</v>
      </c>
      <c r="B81" s="66">
        <v>664</v>
      </c>
    </row>
    <row r="82" spans="1:2" ht="14.4" x14ac:dyDescent="0.3">
      <c r="A82" s="5" t="s">
        <v>80</v>
      </c>
      <c r="B82" s="66">
        <v>339</v>
      </c>
    </row>
    <row r="83" spans="1:2" ht="14.4" x14ac:dyDescent="0.3">
      <c r="A83" s="5" t="s">
        <v>81</v>
      </c>
      <c r="B83" s="66">
        <v>343</v>
      </c>
    </row>
    <row r="84" spans="1:2" ht="14.4" x14ac:dyDescent="0.3">
      <c r="A84" s="5" t="s">
        <v>82</v>
      </c>
      <c r="B84" s="66">
        <v>283</v>
      </c>
    </row>
    <row r="85" spans="1:2" ht="14.4" x14ac:dyDescent="0.3">
      <c r="A85" s="5" t="s">
        <v>83</v>
      </c>
      <c r="B85" s="66">
        <v>264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292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588</v>
      </c>
    </row>
    <row r="92" spans="1:2" ht="14.4" x14ac:dyDescent="0.3">
      <c r="A92" s="5" t="s">
        <v>90</v>
      </c>
      <c r="B92" s="66">
        <v>357</v>
      </c>
    </row>
    <row r="93" spans="1:2" ht="14.4" x14ac:dyDescent="0.3">
      <c r="A93" s="5" t="s">
        <v>91</v>
      </c>
      <c r="B93" s="66">
        <v>2830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81</v>
      </c>
    </row>
    <row r="97" spans="1:2" ht="14.4" x14ac:dyDescent="0.3">
      <c r="A97" s="5" t="s">
        <v>95</v>
      </c>
      <c r="B97" s="66">
        <v>736</v>
      </c>
    </row>
    <row r="98" spans="1:2" ht="14.4" x14ac:dyDescent="0.3">
      <c r="A98" s="5" t="s">
        <v>96</v>
      </c>
      <c r="B98" s="66">
        <v>312</v>
      </c>
    </row>
    <row r="99" spans="1:2" ht="14.4" x14ac:dyDescent="0.3">
      <c r="A99" s="5" t="s">
        <v>97</v>
      </c>
      <c r="B99" s="66">
        <v>489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64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49217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66">
        <v>714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215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422</v>
      </c>
    </row>
    <row r="12" spans="1:4" ht="14.4" x14ac:dyDescent="0.3">
      <c r="A12" s="5" t="s">
        <v>10</v>
      </c>
      <c r="B12" s="66">
        <v>1083</v>
      </c>
    </row>
    <row r="13" spans="1:4" ht="14.4" x14ac:dyDescent="0.3">
      <c r="A13" s="5" t="s">
        <v>11</v>
      </c>
      <c r="B13" s="66">
        <v>375</v>
      </c>
    </row>
    <row r="14" spans="1:4" ht="14.4" x14ac:dyDescent="0.3">
      <c r="A14" s="5" t="s">
        <v>12</v>
      </c>
      <c r="B14" s="66">
        <v>763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225</v>
      </c>
    </row>
    <row r="18" spans="1:2" ht="14.4" x14ac:dyDescent="0.3">
      <c r="A18" s="5" t="s">
        <v>16</v>
      </c>
      <c r="B18" s="66">
        <v>100</v>
      </c>
    </row>
    <row r="19" spans="1:2" ht="14.4" x14ac:dyDescent="0.3">
      <c r="A19" s="5" t="s">
        <v>17</v>
      </c>
      <c r="B19" s="66">
        <v>688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142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663</v>
      </c>
    </row>
    <row r="25" spans="1:2" ht="14.4" x14ac:dyDescent="0.3">
      <c r="A25" s="5" t="s">
        <v>23</v>
      </c>
      <c r="B25" s="66">
        <v>338</v>
      </c>
    </row>
    <row r="26" spans="1:2" ht="14.4" x14ac:dyDescent="0.3">
      <c r="A26" s="5" t="s">
        <v>24</v>
      </c>
      <c r="B26" s="66">
        <v>539</v>
      </c>
    </row>
    <row r="27" spans="1:2" ht="14.4" x14ac:dyDescent="0.3">
      <c r="A27" s="7" t="s">
        <v>25</v>
      </c>
      <c r="B27" s="66">
        <v>2199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764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271</v>
      </c>
    </row>
    <row r="33" spans="1:2" ht="14.4" x14ac:dyDescent="0.3">
      <c r="A33" s="5" t="s">
        <v>31</v>
      </c>
      <c r="B33" s="66">
        <v>1319</v>
      </c>
    </row>
    <row r="34" spans="1:2" ht="14.4" x14ac:dyDescent="0.3">
      <c r="A34" s="5" t="s">
        <v>32</v>
      </c>
      <c r="B34" s="66">
        <v>386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256</v>
      </c>
    </row>
    <row r="37" spans="1:2" ht="14.4" x14ac:dyDescent="0.3">
      <c r="A37" s="5" t="s">
        <v>35</v>
      </c>
      <c r="B37" s="66">
        <v>1305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95</v>
      </c>
    </row>
    <row r="42" spans="1:2" ht="14.4" x14ac:dyDescent="0.3">
      <c r="A42" s="5" t="s">
        <v>40</v>
      </c>
      <c r="B42" s="66">
        <v>2646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512</v>
      </c>
    </row>
    <row r="45" spans="1:2" ht="14.4" x14ac:dyDescent="0.3">
      <c r="A45" s="5" t="s">
        <v>43</v>
      </c>
      <c r="B45" s="66">
        <v>268</v>
      </c>
    </row>
    <row r="46" spans="1:2" ht="14.4" x14ac:dyDescent="0.3">
      <c r="A46" s="5" t="s">
        <v>44</v>
      </c>
      <c r="B46" s="66">
        <v>362</v>
      </c>
    </row>
    <row r="47" spans="1:2" ht="14.4" x14ac:dyDescent="0.3">
      <c r="A47" s="5" t="s">
        <v>45</v>
      </c>
      <c r="B47" s="66">
        <v>145</v>
      </c>
    </row>
    <row r="48" spans="1:2" ht="14.4" x14ac:dyDescent="0.3">
      <c r="A48" s="5" t="s">
        <v>46</v>
      </c>
      <c r="B48" s="66">
        <v>277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493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764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287</v>
      </c>
    </row>
    <row r="55" spans="1:2" ht="14.4" x14ac:dyDescent="0.3">
      <c r="A55" s="5" t="s">
        <v>53</v>
      </c>
      <c r="B55" s="66">
        <v>408</v>
      </c>
    </row>
    <row r="56" spans="1:2" ht="14.4" x14ac:dyDescent="0.3">
      <c r="A56" s="5" t="s">
        <v>54</v>
      </c>
      <c r="B56" s="66">
        <v>298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254</v>
      </c>
    </row>
    <row r="61" spans="1:2" ht="14.4" x14ac:dyDescent="0.3">
      <c r="A61" s="5" t="s">
        <v>59</v>
      </c>
      <c r="B61" s="66">
        <v>4731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273</v>
      </c>
    </row>
    <row r="65" spans="1:2" ht="14.4" x14ac:dyDescent="0.3">
      <c r="A65" s="5" t="s">
        <v>63</v>
      </c>
      <c r="B65" s="66">
        <v>455</v>
      </c>
    </row>
    <row r="66" spans="1:2" ht="14.4" x14ac:dyDescent="0.3">
      <c r="A66" s="7" t="s">
        <v>64</v>
      </c>
      <c r="B66" s="66">
        <v>916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203</v>
      </c>
    </row>
    <row r="75" spans="1:2" ht="14.4" x14ac:dyDescent="0.3">
      <c r="A75" s="5" t="s">
        <v>73</v>
      </c>
      <c r="B75" s="66">
        <v>885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565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1054</v>
      </c>
    </row>
    <row r="80" spans="1:2" ht="14.4" x14ac:dyDescent="0.3">
      <c r="A80" s="5" t="s">
        <v>78</v>
      </c>
      <c r="B80" s="66">
        <v>445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361</v>
      </c>
    </row>
    <row r="83" spans="1:2" ht="14.4" x14ac:dyDescent="0.3">
      <c r="A83" s="5" t="s">
        <v>81</v>
      </c>
      <c r="B83" s="66">
        <v>296</v>
      </c>
    </row>
    <row r="84" spans="1:2" ht="14.4" x14ac:dyDescent="0.3">
      <c r="A84" s="5" t="s">
        <v>82</v>
      </c>
      <c r="B84" s="66">
        <v>266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189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602</v>
      </c>
    </row>
    <row r="92" spans="1:2" ht="14.4" x14ac:dyDescent="0.3">
      <c r="A92" s="5" t="s">
        <v>90</v>
      </c>
      <c r="B92" s="66">
        <v>379</v>
      </c>
    </row>
    <row r="93" spans="1:2" ht="14.4" x14ac:dyDescent="0.3">
      <c r="A93" s="5" t="s">
        <v>91</v>
      </c>
      <c r="B93" s="66">
        <v>2617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691</v>
      </c>
    </row>
    <row r="98" spans="1:2" ht="14.4" x14ac:dyDescent="0.3">
      <c r="A98" s="5" t="s">
        <v>96</v>
      </c>
      <c r="B98" s="66">
        <v>332</v>
      </c>
    </row>
    <row r="99" spans="1:2" ht="14.4" x14ac:dyDescent="0.3">
      <c r="A99" s="5" t="s">
        <v>97</v>
      </c>
      <c r="B99" s="66">
        <v>496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44375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66">
        <v>635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162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99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404</v>
      </c>
    </row>
    <row r="12" spans="1:4" ht="14.4" x14ac:dyDescent="0.3">
      <c r="A12" s="5" t="s">
        <v>10</v>
      </c>
      <c r="B12" s="66">
        <v>1084</v>
      </c>
    </row>
    <row r="13" spans="1:4" ht="14.4" x14ac:dyDescent="0.3">
      <c r="A13" s="5" t="s">
        <v>11</v>
      </c>
      <c r="B13" s="66">
        <v>393</v>
      </c>
    </row>
    <row r="14" spans="1:4" ht="14.4" x14ac:dyDescent="0.3">
      <c r="A14" s="5" t="s">
        <v>12</v>
      </c>
      <c r="B14" s="66">
        <v>730</v>
      </c>
    </row>
    <row r="15" spans="1:4" ht="14.4" x14ac:dyDescent="0.3">
      <c r="A15" s="5" t="s">
        <v>13</v>
      </c>
      <c r="B15" s="66">
        <v>326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680</v>
      </c>
    </row>
    <row r="20" spans="1:2" ht="14.4" x14ac:dyDescent="0.3">
      <c r="A20" s="5" t="s">
        <v>18</v>
      </c>
      <c r="B20" s="66">
        <v>158</v>
      </c>
    </row>
    <row r="21" spans="1:2" ht="14.4" x14ac:dyDescent="0.3">
      <c r="A21" s="5" t="s">
        <v>19</v>
      </c>
      <c r="B21" s="66">
        <v>116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581</v>
      </c>
    </row>
    <row r="25" spans="1:2" ht="14.4" x14ac:dyDescent="0.3">
      <c r="A25" s="5" t="s">
        <v>23</v>
      </c>
      <c r="B25" s="66">
        <v>265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2003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95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117</v>
      </c>
    </row>
    <row r="32" spans="1:2" ht="14.4" x14ac:dyDescent="0.3">
      <c r="A32" s="5" t="s">
        <v>30</v>
      </c>
      <c r="B32" s="66">
        <v>251</v>
      </c>
    </row>
    <row r="33" spans="1:2" ht="14.4" x14ac:dyDescent="0.3">
      <c r="A33" s="5" t="s">
        <v>31</v>
      </c>
      <c r="B33" s="66">
        <v>1264</v>
      </c>
    </row>
    <row r="34" spans="1:2" ht="14.4" x14ac:dyDescent="0.3">
      <c r="A34" s="5" t="s">
        <v>32</v>
      </c>
      <c r="B34" s="66">
        <v>397</v>
      </c>
    </row>
    <row r="35" spans="1:2" ht="14.4" x14ac:dyDescent="0.3">
      <c r="A35" s="5" t="s">
        <v>33</v>
      </c>
      <c r="B35" s="66">
        <v>1397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1158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176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2481</v>
      </c>
    </row>
    <row r="43" spans="1:2" ht="14.4" x14ac:dyDescent="0.3">
      <c r="A43" s="5" t="s">
        <v>41</v>
      </c>
      <c r="B43" s="66">
        <v>286</v>
      </c>
    </row>
    <row r="44" spans="1:2" ht="14.4" x14ac:dyDescent="0.3">
      <c r="A44" s="5" t="s">
        <v>42</v>
      </c>
      <c r="B44" s="66">
        <v>516</v>
      </c>
    </row>
    <row r="45" spans="1:2" ht="14.4" x14ac:dyDescent="0.3">
      <c r="A45" s="5" t="s">
        <v>43</v>
      </c>
      <c r="B45" s="66">
        <v>245</v>
      </c>
    </row>
    <row r="46" spans="1:2" ht="14.4" x14ac:dyDescent="0.3">
      <c r="A46" s="5" t="s">
        <v>44</v>
      </c>
      <c r="B46" s="66">
        <v>347</v>
      </c>
    </row>
    <row r="47" spans="1:2" ht="14.4" x14ac:dyDescent="0.3">
      <c r="A47" s="5" t="s">
        <v>45</v>
      </c>
      <c r="B47" s="66">
        <v>131</v>
      </c>
    </row>
    <row r="48" spans="1:2" ht="14.4" x14ac:dyDescent="0.3">
      <c r="A48" s="5" t="s">
        <v>46</v>
      </c>
      <c r="B48" s="66">
        <v>221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140</v>
      </c>
    </row>
    <row r="52" spans="1:2" ht="14.4" x14ac:dyDescent="0.3">
      <c r="A52" s="5" t="s">
        <v>50</v>
      </c>
      <c r="B52" s="66">
        <v>758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265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316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265</v>
      </c>
    </row>
    <row r="61" spans="1:2" ht="14.4" x14ac:dyDescent="0.3">
      <c r="A61" s="5" t="s">
        <v>59</v>
      </c>
      <c r="B61" s="66">
        <v>4433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303</v>
      </c>
    </row>
    <row r="65" spans="1:2" ht="14.4" x14ac:dyDescent="0.3">
      <c r="A65" s="5" t="s">
        <v>63</v>
      </c>
      <c r="B65" s="66">
        <v>439</v>
      </c>
    </row>
    <row r="66" spans="1:2" ht="14.4" x14ac:dyDescent="0.3">
      <c r="A66" s="7" t="s">
        <v>64</v>
      </c>
      <c r="B66" s="66">
        <v>950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325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199</v>
      </c>
    </row>
    <row r="72" spans="1:2" ht="14.4" x14ac:dyDescent="0.3">
      <c r="A72" s="5" t="s">
        <v>70</v>
      </c>
      <c r="B72" s="66">
        <v>218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172</v>
      </c>
    </row>
    <row r="75" spans="1:2" ht="14.4" x14ac:dyDescent="0.3">
      <c r="A75" s="5" t="s">
        <v>73</v>
      </c>
      <c r="B75" s="66">
        <v>750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492</v>
      </c>
    </row>
    <row r="78" spans="1:2" ht="14.4" x14ac:dyDescent="0.3">
      <c r="A78" s="5" t="s">
        <v>76</v>
      </c>
      <c r="B78" s="66">
        <v>336</v>
      </c>
    </row>
    <row r="79" spans="1:2" ht="14.4" x14ac:dyDescent="0.3">
      <c r="A79" s="5" t="s">
        <v>77</v>
      </c>
      <c r="B79" s="66">
        <v>969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631</v>
      </c>
    </row>
    <row r="82" spans="1:2" ht="14.4" x14ac:dyDescent="0.3">
      <c r="A82" s="5" t="s">
        <v>80</v>
      </c>
      <c r="B82" s="66">
        <v>350</v>
      </c>
    </row>
    <row r="83" spans="1:2" ht="14.4" x14ac:dyDescent="0.3">
      <c r="A83" s="5" t="s">
        <v>81</v>
      </c>
      <c r="B83" s="66">
        <v>309</v>
      </c>
    </row>
    <row r="84" spans="1:2" ht="14.4" x14ac:dyDescent="0.3">
      <c r="A84" s="5" t="s">
        <v>82</v>
      </c>
      <c r="B84" s="66">
        <v>232</v>
      </c>
    </row>
    <row r="85" spans="1:2" ht="14.4" x14ac:dyDescent="0.3">
      <c r="A85" s="5" t="s">
        <v>83</v>
      </c>
      <c r="B85" s="66">
        <v>236</v>
      </c>
    </row>
    <row r="86" spans="1:2" ht="14.4" x14ac:dyDescent="0.3">
      <c r="A86" s="5" t="s">
        <v>84</v>
      </c>
      <c r="B86" s="66">
        <v>125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538</v>
      </c>
    </row>
    <row r="92" spans="1:2" ht="14.4" x14ac:dyDescent="0.3">
      <c r="A92" s="5" t="s">
        <v>90</v>
      </c>
      <c r="B92" s="66">
        <v>342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118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584</v>
      </c>
    </row>
    <row r="98" spans="1:2" ht="14.4" x14ac:dyDescent="0.3">
      <c r="A98" s="5" t="s">
        <v>96</v>
      </c>
      <c r="B98" s="66">
        <v>277</v>
      </c>
    </row>
    <row r="99" spans="1:2" ht="14.4" x14ac:dyDescent="0.3">
      <c r="A99" s="5" t="s">
        <v>97</v>
      </c>
      <c r="B99" s="66">
        <v>409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58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40941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155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449</v>
      </c>
    </row>
    <row r="12" spans="1:4" ht="14.4" x14ac:dyDescent="0.3">
      <c r="A12" s="5" t="s">
        <v>10</v>
      </c>
      <c r="B12" s="66">
        <v>1102</v>
      </c>
    </row>
    <row r="13" spans="1:4" ht="14.4" x14ac:dyDescent="0.3">
      <c r="A13" s="5" t="s">
        <v>11</v>
      </c>
      <c r="B13" s="66">
        <v>344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379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685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627</v>
      </c>
    </row>
    <row r="25" spans="1:2" ht="14.4" x14ac:dyDescent="0.3">
      <c r="A25" s="5" t="s">
        <v>23</v>
      </c>
      <c r="B25" s="66">
        <v>281</v>
      </c>
    </row>
    <row r="26" spans="1:2" ht="14.4" x14ac:dyDescent="0.3">
      <c r="A26" s="5" t="s">
        <v>24</v>
      </c>
      <c r="B26" s="66">
        <v>482</v>
      </c>
    </row>
    <row r="27" spans="1:2" ht="14.4" x14ac:dyDescent="0.3">
      <c r="A27" s="7" t="s">
        <v>25</v>
      </c>
      <c r="B27" s="66">
        <v>2069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738</v>
      </c>
    </row>
    <row r="31" spans="1:2" ht="14.4" x14ac:dyDescent="0.3">
      <c r="A31" s="5" t="s">
        <v>29</v>
      </c>
      <c r="B31" s="66">
        <v>124</v>
      </c>
    </row>
    <row r="32" spans="1:2" ht="14.4" x14ac:dyDescent="0.3">
      <c r="A32" s="5" t="s">
        <v>30</v>
      </c>
      <c r="B32" s="66">
        <v>283</v>
      </c>
    </row>
    <row r="33" spans="1:2" ht="14.4" x14ac:dyDescent="0.3">
      <c r="A33" s="5" t="s">
        <v>31</v>
      </c>
      <c r="B33" s="66">
        <v>1375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1541</v>
      </c>
    </row>
    <row r="36" spans="1:2" ht="14.4" x14ac:dyDescent="0.3">
      <c r="A36" s="5" t="s">
        <v>34</v>
      </c>
      <c r="B36" s="66">
        <v>233</v>
      </c>
    </row>
    <row r="37" spans="1:2" ht="14.4" x14ac:dyDescent="0.3">
      <c r="A37" s="5" t="s">
        <v>35</v>
      </c>
      <c r="B37" s="66">
        <v>1196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214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2581</v>
      </c>
    </row>
    <row r="43" spans="1:2" ht="14.4" x14ac:dyDescent="0.3">
      <c r="A43" s="5" t="s">
        <v>41</v>
      </c>
      <c r="B43" s="66">
        <v>312</v>
      </c>
    </row>
    <row r="44" spans="1:2" ht="14.4" x14ac:dyDescent="0.3">
      <c r="A44" s="5" t="s">
        <v>42</v>
      </c>
      <c r="B44" s="66">
        <v>529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343</v>
      </c>
    </row>
    <row r="47" spans="1:2" ht="14.4" x14ac:dyDescent="0.3">
      <c r="A47" s="5" t="s">
        <v>45</v>
      </c>
      <c r="B47" s="66">
        <v>155</v>
      </c>
    </row>
    <row r="48" spans="1:2" ht="14.4" x14ac:dyDescent="0.3">
      <c r="A48" s="5" t="s">
        <v>46</v>
      </c>
      <c r="B48" s="66">
        <v>276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431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743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377</v>
      </c>
    </row>
    <row r="56" spans="1:2" ht="14.4" x14ac:dyDescent="0.3">
      <c r="A56" s="5" t="s">
        <v>54</v>
      </c>
      <c r="B56" s="66">
        <v>291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103</v>
      </c>
    </row>
    <row r="60" spans="1:2" ht="14.4" x14ac:dyDescent="0.3">
      <c r="A60" s="5" t="s">
        <v>58</v>
      </c>
      <c r="B60" s="66">
        <v>245</v>
      </c>
    </row>
    <row r="61" spans="1:2" ht="14.4" x14ac:dyDescent="0.3">
      <c r="A61" s="5" t="s">
        <v>59</v>
      </c>
      <c r="B61" s="66">
        <v>4648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267</v>
      </c>
    </row>
    <row r="65" spans="1:2" ht="14.4" x14ac:dyDescent="0.3">
      <c r="A65" s="5" t="s">
        <v>63</v>
      </c>
      <c r="B65" s="66">
        <v>493</v>
      </c>
    </row>
    <row r="66" spans="1:2" ht="14.4" x14ac:dyDescent="0.3">
      <c r="A66" s="7" t="s">
        <v>64</v>
      </c>
      <c r="B66" s="66">
        <v>1000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811</v>
      </c>
    </row>
    <row r="69" spans="1:2" ht="14.4" x14ac:dyDescent="0.3">
      <c r="A69" s="5" t="s">
        <v>67</v>
      </c>
      <c r="B69" s="66">
        <v>374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213</v>
      </c>
    </row>
    <row r="72" spans="1:2" ht="14.4" x14ac:dyDescent="0.3">
      <c r="A72" s="5" t="s">
        <v>70</v>
      </c>
      <c r="B72" s="66">
        <v>237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177</v>
      </c>
    </row>
    <row r="75" spans="1:2" ht="14.4" x14ac:dyDescent="0.3">
      <c r="A75" s="5" t="s">
        <v>73</v>
      </c>
      <c r="B75" s="66">
        <v>798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534</v>
      </c>
    </row>
    <row r="78" spans="1:2" ht="14.4" x14ac:dyDescent="0.3">
      <c r="A78" s="5" t="s">
        <v>76</v>
      </c>
      <c r="B78" s="66">
        <v>350</v>
      </c>
    </row>
    <row r="79" spans="1:2" ht="14.4" x14ac:dyDescent="0.3">
      <c r="A79" s="5" t="s">
        <v>77</v>
      </c>
      <c r="B79" s="66">
        <v>1019</v>
      </c>
    </row>
    <row r="80" spans="1:2" ht="14.4" x14ac:dyDescent="0.3">
      <c r="A80" s="5" t="s">
        <v>78</v>
      </c>
      <c r="B80" s="66">
        <v>369</v>
      </c>
    </row>
    <row r="81" spans="1:2" ht="14.4" x14ac:dyDescent="0.3">
      <c r="A81" s="5" t="s">
        <v>79</v>
      </c>
      <c r="B81" s="66">
        <v>699</v>
      </c>
    </row>
    <row r="82" spans="1:2" ht="14.4" x14ac:dyDescent="0.3">
      <c r="A82" s="5" t="s">
        <v>80</v>
      </c>
      <c r="B82" s="66">
        <v>327</v>
      </c>
    </row>
    <row r="83" spans="1:2" ht="14.4" x14ac:dyDescent="0.3">
      <c r="A83" s="5" t="s">
        <v>81</v>
      </c>
      <c r="B83" s="66">
        <v>303</v>
      </c>
    </row>
    <row r="84" spans="1:2" ht="14.4" x14ac:dyDescent="0.3">
      <c r="A84" s="5" t="s">
        <v>82</v>
      </c>
      <c r="B84" s="66">
        <v>226</v>
      </c>
    </row>
    <row r="85" spans="1:2" ht="14.4" x14ac:dyDescent="0.3">
      <c r="A85" s="5" t="s">
        <v>83</v>
      </c>
      <c r="B85" s="66">
        <v>252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297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152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610</v>
      </c>
    </row>
    <row r="92" spans="1:2" ht="14.4" x14ac:dyDescent="0.3">
      <c r="A92" s="5" t="s">
        <v>90</v>
      </c>
      <c r="B92" s="66">
        <v>326</v>
      </c>
    </row>
    <row r="93" spans="1:2" ht="14.4" x14ac:dyDescent="0.3">
      <c r="A93" s="5" t="s">
        <v>91</v>
      </c>
      <c r="B93" s="66">
        <v>2686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116</v>
      </c>
    </row>
    <row r="97" spans="1:2" ht="14.4" x14ac:dyDescent="0.3">
      <c r="A97" s="5" t="s">
        <v>95</v>
      </c>
      <c r="B97" s="66">
        <v>575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394</v>
      </c>
    </row>
    <row r="100" spans="1:2" ht="14.4" x14ac:dyDescent="0.3">
      <c r="A100" s="5" t="s">
        <v>98</v>
      </c>
      <c r="B100" s="66">
        <v>122</v>
      </c>
    </row>
    <row r="101" spans="1:2" ht="14.4" x14ac:dyDescent="0.3">
      <c r="A101" s="5" t="s">
        <v>99</v>
      </c>
      <c r="B101" s="66">
        <v>71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43169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66">
        <v>777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134</v>
      </c>
    </row>
    <row r="7" spans="1:4" ht="14.4" x14ac:dyDescent="0.3">
      <c r="A7" s="5" t="s">
        <v>5</v>
      </c>
      <c r="B7" s="66">
        <v>63</v>
      </c>
    </row>
    <row r="8" spans="1:4" ht="14.4" x14ac:dyDescent="0.3">
      <c r="A8" s="5" t="s">
        <v>6</v>
      </c>
      <c r="B8" s="66">
        <v>275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234</v>
      </c>
    </row>
    <row r="11" spans="1:4" ht="14.4" x14ac:dyDescent="0.3">
      <c r="A11" s="5" t="s">
        <v>9</v>
      </c>
      <c r="B11" s="66">
        <v>583</v>
      </c>
    </row>
    <row r="12" spans="1:4" ht="14.4" x14ac:dyDescent="0.3">
      <c r="A12" s="5" t="s">
        <v>10</v>
      </c>
      <c r="B12" s="66">
        <v>1312</v>
      </c>
    </row>
    <row r="13" spans="1:4" ht="14.4" x14ac:dyDescent="0.3">
      <c r="A13" s="5" t="s">
        <v>11</v>
      </c>
      <c r="B13" s="66">
        <v>484</v>
      </c>
    </row>
    <row r="14" spans="1:4" ht="14.4" x14ac:dyDescent="0.3">
      <c r="A14" s="5" t="s">
        <v>12</v>
      </c>
      <c r="B14" s="66">
        <v>866</v>
      </c>
    </row>
    <row r="15" spans="1:4" ht="14.4" x14ac:dyDescent="0.3">
      <c r="A15" s="5" t="s">
        <v>13</v>
      </c>
      <c r="B15" s="66">
        <v>457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314</v>
      </c>
    </row>
    <row r="18" spans="1:2" ht="14.4" x14ac:dyDescent="0.3">
      <c r="A18" s="5" t="s">
        <v>16</v>
      </c>
      <c r="B18" s="66">
        <v>134</v>
      </c>
    </row>
    <row r="19" spans="1:2" ht="14.4" x14ac:dyDescent="0.3">
      <c r="A19" s="5" t="s">
        <v>17</v>
      </c>
      <c r="B19" s="66">
        <v>896</v>
      </c>
    </row>
    <row r="20" spans="1:2" ht="14.4" x14ac:dyDescent="0.3">
      <c r="A20" s="5" t="s">
        <v>18</v>
      </c>
      <c r="B20" s="66">
        <v>209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68</v>
      </c>
    </row>
    <row r="24" spans="1:2" ht="14.4" x14ac:dyDescent="0.3">
      <c r="A24" s="5" t="s">
        <v>22</v>
      </c>
      <c r="B24" s="66">
        <v>753</v>
      </c>
    </row>
    <row r="25" spans="1:2" ht="14.4" x14ac:dyDescent="0.3">
      <c r="A25" s="5" t="s">
        <v>23</v>
      </c>
      <c r="B25" s="66">
        <v>372</v>
      </c>
    </row>
    <row r="26" spans="1:2" ht="14.4" x14ac:dyDescent="0.3">
      <c r="A26" s="5" t="s">
        <v>24</v>
      </c>
      <c r="B26" s="66">
        <v>583</v>
      </c>
    </row>
    <row r="27" spans="1:2" ht="14.4" x14ac:dyDescent="0.3">
      <c r="A27" s="7" t="s">
        <v>25</v>
      </c>
      <c r="B27" s="66">
        <v>2455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175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340</v>
      </c>
    </row>
    <row r="33" spans="1:2" ht="14.4" x14ac:dyDescent="0.3">
      <c r="A33" s="5" t="s">
        <v>31</v>
      </c>
      <c r="B33" s="66">
        <v>1496</v>
      </c>
    </row>
    <row r="34" spans="1:2" ht="14.4" x14ac:dyDescent="0.3">
      <c r="A34" s="5" t="s">
        <v>32</v>
      </c>
      <c r="B34" s="66">
        <v>492</v>
      </c>
    </row>
    <row r="35" spans="1:2" ht="14.4" x14ac:dyDescent="0.3">
      <c r="A35" s="5" t="s">
        <v>33</v>
      </c>
      <c r="B35" s="66">
        <v>1898</v>
      </c>
    </row>
    <row r="36" spans="1:2" ht="14.4" x14ac:dyDescent="0.3">
      <c r="A36" s="5" t="s">
        <v>34</v>
      </c>
      <c r="B36" s="66">
        <v>290</v>
      </c>
    </row>
    <row r="37" spans="1:2" ht="14.4" x14ac:dyDescent="0.3">
      <c r="A37" s="5" t="s">
        <v>35</v>
      </c>
      <c r="B37" s="66">
        <v>1304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2972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585</v>
      </c>
    </row>
    <row r="45" spans="1:2" ht="14.4" x14ac:dyDescent="0.3">
      <c r="A45" s="5" t="s">
        <v>43</v>
      </c>
      <c r="B45" s="66">
        <v>345</v>
      </c>
    </row>
    <row r="46" spans="1:2" ht="14.4" x14ac:dyDescent="0.3">
      <c r="A46" s="5" t="s">
        <v>44</v>
      </c>
      <c r="B46" s="66">
        <v>472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333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530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929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442</v>
      </c>
    </row>
    <row r="56" spans="1:2" ht="14.4" x14ac:dyDescent="0.3">
      <c r="A56" s="5" t="s">
        <v>54</v>
      </c>
      <c r="B56" s="66">
        <v>384</v>
      </c>
    </row>
    <row r="57" spans="1:2" ht="14.4" x14ac:dyDescent="0.3">
      <c r="A57" s="5" t="s">
        <v>55</v>
      </c>
      <c r="B57" s="66">
        <v>188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148</v>
      </c>
    </row>
    <row r="60" spans="1:2" ht="14.4" x14ac:dyDescent="0.3">
      <c r="A60" s="5" t="s">
        <v>58</v>
      </c>
      <c r="B60" s="66">
        <v>323</v>
      </c>
    </row>
    <row r="61" spans="1:2" ht="14.4" x14ac:dyDescent="0.3">
      <c r="A61" s="5" t="s">
        <v>59</v>
      </c>
      <c r="B61" s="66">
        <v>5439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132</v>
      </c>
    </row>
    <row r="64" spans="1:2" ht="14.4" x14ac:dyDescent="0.3">
      <c r="A64" s="5" t="s">
        <v>62</v>
      </c>
      <c r="B64" s="66">
        <v>322</v>
      </c>
    </row>
    <row r="65" spans="1:2" ht="14.4" x14ac:dyDescent="0.3">
      <c r="A65" s="5" t="s">
        <v>63</v>
      </c>
      <c r="B65" s="66">
        <v>560</v>
      </c>
    </row>
    <row r="66" spans="1:2" ht="14.4" x14ac:dyDescent="0.3">
      <c r="A66" s="7" t="s">
        <v>64</v>
      </c>
      <c r="B66" s="66">
        <v>1205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942</v>
      </c>
    </row>
    <row r="69" spans="1:2" ht="14.4" x14ac:dyDescent="0.3">
      <c r="A69" s="5" t="s">
        <v>67</v>
      </c>
      <c r="B69" s="66">
        <v>390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256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901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415</v>
      </c>
    </row>
    <row r="79" spans="1:2" ht="14.4" x14ac:dyDescent="0.3">
      <c r="A79" s="5" t="s">
        <v>77</v>
      </c>
      <c r="B79" s="66">
        <v>1354</v>
      </c>
    </row>
    <row r="80" spans="1:2" ht="14.4" x14ac:dyDescent="0.3">
      <c r="A80" s="5" t="s">
        <v>78</v>
      </c>
      <c r="B80" s="66">
        <v>449</v>
      </c>
    </row>
    <row r="81" spans="1:2" ht="14.4" x14ac:dyDescent="0.3">
      <c r="A81" s="5" t="s">
        <v>79</v>
      </c>
      <c r="B81" s="66">
        <v>743</v>
      </c>
    </row>
    <row r="82" spans="1:2" ht="14.4" x14ac:dyDescent="0.3">
      <c r="A82" s="5" t="s">
        <v>80</v>
      </c>
      <c r="B82" s="66">
        <v>445</v>
      </c>
    </row>
    <row r="83" spans="1:2" ht="14.4" x14ac:dyDescent="0.3">
      <c r="A83" s="5" t="s">
        <v>81</v>
      </c>
      <c r="B83" s="66">
        <v>432</v>
      </c>
    </row>
    <row r="84" spans="1:2" ht="14.4" x14ac:dyDescent="0.3">
      <c r="A84" s="5" t="s">
        <v>82</v>
      </c>
      <c r="B84" s="66">
        <v>301</v>
      </c>
    </row>
    <row r="85" spans="1:2" ht="14.4" x14ac:dyDescent="0.3">
      <c r="A85" s="5" t="s">
        <v>83</v>
      </c>
      <c r="B85" s="66">
        <v>282</v>
      </c>
    </row>
    <row r="86" spans="1:2" ht="14.4" x14ac:dyDescent="0.3">
      <c r="A86" s="5" t="s">
        <v>84</v>
      </c>
      <c r="B86" s="66">
        <v>208</v>
      </c>
    </row>
    <row r="87" spans="1:2" ht="14.4" x14ac:dyDescent="0.3">
      <c r="A87" s="5" t="s">
        <v>85</v>
      </c>
      <c r="B87" s="66">
        <v>359</v>
      </c>
    </row>
    <row r="88" spans="1:2" ht="14.4" x14ac:dyDescent="0.3">
      <c r="A88" s="5" t="s">
        <v>86</v>
      </c>
      <c r="B88" s="66">
        <v>87</v>
      </c>
    </row>
    <row r="89" spans="1:2" ht="14.4" x14ac:dyDescent="0.3">
      <c r="A89" s="5" t="s">
        <v>87</v>
      </c>
      <c r="B89" s="66">
        <v>171</v>
      </c>
    </row>
    <row r="90" spans="1:2" ht="14.4" x14ac:dyDescent="0.3">
      <c r="A90" s="5" t="s">
        <v>88</v>
      </c>
      <c r="B90" s="66">
        <v>27</v>
      </c>
    </row>
    <row r="91" spans="1:2" ht="14.4" x14ac:dyDescent="0.3">
      <c r="A91" s="5" t="s">
        <v>89</v>
      </c>
      <c r="B91" s="66">
        <v>673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3149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134</v>
      </c>
    </row>
    <row r="97" spans="1:2" ht="14.4" x14ac:dyDescent="0.3">
      <c r="A97" s="5" t="s">
        <v>95</v>
      </c>
      <c r="B97" s="66">
        <v>729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550</v>
      </c>
    </row>
    <row r="100" spans="1:2" ht="14.4" x14ac:dyDescent="0.3">
      <c r="A100" s="5" t="s">
        <v>98</v>
      </c>
      <c r="B100" s="66">
        <v>149</v>
      </c>
    </row>
    <row r="101" spans="1:2" ht="14.4" x14ac:dyDescent="0.3">
      <c r="A101" s="5" t="s">
        <v>99</v>
      </c>
      <c r="B101" s="66">
        <v>101</v>
      </c>
    </row>
    <row r="102" spans="1:2" ht="13.2" x14ac:dyDescent="0.25">
      <c r="A102" s="5" t="s">
        <v>104</v>
      </c>
      <c r="B102" s="6">
        <v>2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7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7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8" t="s">
        <v>100</v>
      </c>
      <c r="B102" s="9">
        <v>37886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" style="4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163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66</v>
      </c>
    </row>
    <row r="8" spans="1:4" ht="13.2" x14ac:dyDescent="0.25">
      <c r="A8" s="5" t="s">
        <v>6</v>
      </c>
      <c r="B8" s="6">
        <v>232</v>
      </c>
    </row>
    <row r="9" spans="1:4" ht="13.2" x14ac:dyDescent="0.25">
      <c r="A9" s="5" t="s">
        <v>7</v>
      </c>
      <c r="B9" s="6">
        <v>130</v>
      </c>
    </row>
    <row r="10" spans="1:4" ht="13.2" x14ac:dyDescent="0.25">
      <c r="A10" s="5" t="s">
        <v>8</v>
      </c>
      <c r="B10" s="6">
        <v>204</v>
      </c>
    </row>
    <row r="11" spans="1:4" ht="13.2" x14ac:dyDescent="0.25">
      <c r="A11" s="5" t="s">
        <v>9</v>
      </c>
      <c r="B11" s="6">
        <v>470</v>
      </c>
    </row>
    <row r="12" spans="1:4" ht="13.2" x14ac:dyDescent="0.25">
      <c r="A12" s="5" t="s">
        <v>10</v>
      </c>
      <c r="B12" s="6">
        <v>1243</v>
      </c>
    </row>
    <row r="13" spans="1:4" ht="13.2" x14ac:dyDescent="0.25">
      <c r="A13" s="5" t="s">
        <v>11</v>
      </c>
      <c r="B13" s="6">
        <v>409</v>
      </c>
    </row>
    <row r="14" spans="1:4" ht="13.2" x14ac:dyDescent="0.25">
      <c r="A14" s="5" t="s">
        <v>12</v>
      </c>
      <c r="B14" s="6">
        <v>721</v>
      </c>
    </row>
    <row r="15" spans="1:4" ht="13.2" x14ac:dyDescent="0.25">
      <c r="A15" s="5" t="s">
        <v>13</v>
      </c>
      <c r="B15" s="6">
        <v>377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297</v>
      </c>
    </row>
    <row r="18" spans="1:2" ht="13.2" x14ac:dyDescent="0.25">
      <c r="A18" s="5" t="s">
        <v>16</v>
      </c>
      <c r="B18" s="6">
        <v>102</v>
      </c>
    </row>
    <row r="19" spans="1:2" ht="13.2" x14ac:dyDescent="0.25">
      <c r="A19" s="5" t="s">
        <v>17</v>
      </c>
      <c r="B19" s="6">
        <v>762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83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615</v>
      </c>
    </row>
    <row r="25" spans="1:2" ht="13.2" x14ac:dyDescent="0.25">
      <c r="A25" s="5" t="s">
        <v>23</v>
      </c>
      <c r="B25" s="6">
        <v>326</v>
      </c>
    </row>
    <row r="26" spans="1:2" ht="13.2" x14ac:dyDescent="0.25">
      <c r="A26" s="5" t="s">
        <v>24</v>
      </c>
      <c r="B26" s="6">
        <v>498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170</v>
      </c>
    </row>
    <row r="30" spans="1:2" ht="13.2" x14ac:dyDescent="0.25">
      <c r="A30" s="5" t="s">
        <v>28</v>
      </c>
      <c r="B30" s="6">
        <v>755</v>
      </c>
    </row>
    <row r="31" spans="1:2" ht="13.2" x14ac:dyDescent="0.25">
      <c r="A31" s="5" t="s">
        <v>29</v>
      </c>
      <c r="B31" s="6">
        <v>124</v>
      </c>
    </row>
    <row r="32" spans="1:2" ht="13.2" x14ac:dyDescent="0.25">
      <c r="A32" s="5" t="s">
        <v>30</v>
      </c>
      <c r="B32" s="6">
        <v>288</v>
      </c>
    </row>
    <row r="33" spans="1:2" ht="13.2" x14ac:dyDescent="0.25">
      <c r="A33" s="5" t="s">
        <v>31</v>
      </c>
      <c r="B33" s="6">
        <v>1277</v>
      </c>
    </row>
    <row r="34" spans="1:2" ht="13.2" x14ac:dyDescent="0.25">
      <c r="A34" s="5" t="s">
        <v>32</v>
      </c>
      <c r="B34" s="6">
        <v>385</v>
      </c>
    </row>
    <row r="35" spans="1:2" ht="13.2" x14ac:dyDescent="0.25">
      <c r="A35" s="5" t="s">
        <v>33</v>
      </c>
      <c r="B35" s="6">
        <v>1556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1215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234</v>
      </c>
    </row>
    <row r="41" spans="1:2" ht="13.2" x14ac:dyDescent="0.25">
      <c r="A41" s="5" t="s">
        <v>39</v>
      </c>
      <c r="B41" s="6">
        <v>105</v>
      </c>
    </row>
    <row r="42" spans="1:2" ht="13.2" x14ac:dyDescent="0.25">
      <c r="A42" s="5" t="s">
        <v>40</v>
      </c>
      <c r="B42" s="6">
        <v>2575</v>
      </c>
    </row>
    <row r="43" spans="1:2" ht="13.2" x14ac:dyDescent="0.25">
      <c r="A43" s="5" t="s">
        <v>41</v>
      </c>
      <c r="B43" s="6">
        <v>318</v>
      </c>
    </row>
    <row r="44" spans="1:2" ht="13.2" x14ac:dyDescent="0.25">
      <c r="A44" s="5" t="s">
        <v>42</v>
      </c>
      <c r="B44" s="6">
        <v>562</v>
      </c>
    </row>
    <row r="45" spans="1:2" ht="13.2" x14ac:dyDescent="0.25">
      <c r="A45" s="5" t="s">
        <v>43</v>
      </c>
      <c r="B45" s="6">
        <v>275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167</v>
      </c>
    </row>
    <row r="48" spans="1:2" ht="13.2" x14ac:dyDescent="0.25">
      <c r="A48" s="5" t="s">
        <v>46</v>
      </c>
      <c r="B48" s="6">
        <v>280</v>
      </c>
    </row>
    <row r="49" spans="1:2" ht="13.2" x14ac:dyDescent="0.25">
      <c r="A49" s="5" t="s">
        <v>47</v>
      </c>
      <c r="B49" s="6">
        <v>20</v>
      </c>
    </row>
    <row r="50" spans="1:2" ht="13.2" x14ac:dyDescent="0.25">
      <c r="A50" s="5" t="s">
        <v>48</v>
      </c>
      <c r="B50" s="6">
        <v>535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778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277</v>
      </c>
    </row>
    <row r="55" spans="1:2" ht="13.2" x14ac:dyDescent="0.25">
      <c r="A55" s="5" t="s">
        <v>53</v>
      </c>
      <c r="B55" s="6">
        <v>392</v>
      </c>
    </row>
    <row r="56" spans="1:2" ht="13.2" x14ac:dyDescent="0.25">
      <c r="A56" s="5" t="s">
        <v>54</v>
      </c>
      <c r="B56" s="6">
        <v>294</v>
      </c>
    </row>
    <row r="57" spans="1:2" ht="13.2" x14ac:dyDescent="0.25">
      <c r="A57" s="5" t="s">
        <v>55</v>
      </c>
      <c r="B57" s="6">
        <v>150</v>
      </c>
    </row>
    <row r="58" spans="1:2" ht="13.2" x14ac:dyDescent="0.25">
      <c r="A58" s="5" t="s">
        <v>56</v>
      </c>
      <c r="B58" s="6">
        <v>75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273</v>
      </c>
    </row>
    <row r="61" spans="1:2" ht="13.2" x14ac:dyDescent="0.25">
      <c r="A61" s="5" t="s">
        <v>59</v>
      </c>
      <c r="B61" s="6">
        <v>4554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136</v>
      </c>
    </row>
    <row r="64" spans="1:2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7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8" t="s">
        <v>100</v>
      </c>
      <c r="B102" s="9">
        <v>44384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52DEF-8BE1-431D-AA48-DB3E421F1721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45200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203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256</v>
      </c>
    </row>
    <row r="6" spans="1:4" ht="14.4" x14ac:dyDescent="0.3">
      <c r="A6" s="5" t="s">
        <v>4</v>
      </c>
      <c r="B6" s="66">
        <v>113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356</v>
      </c>
    </row>
    <row r="9" spans="1:4" ht="14.4" x14ac:dyDescent="0.3">
      <c r="A9" s="5" t="s">
        <v>7</v>
      </c>
      <c r="B9" s="66">
        <v>152</v>
      </c>
    </row>
    <row r="10" spans="1:4" ht="14.4" x14ac:dyDescent="0.3">
      <c r="A10" s="5" t="s">
        <v>8</v>
      </c>
      <c r="B10" s="66">
        <v>291</v>
      </c>
    </row>
    <row r="11" spans="1:4" ht="14.4" x14ac:dyDescent="0.3">
      <c r="A11" s="5" t="s">
        <v>9</v>
      </c>
      <c r="B11" s="66">
        <v>764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625</v>
      </c>
    </row>
    <row r="14" spans="1:4" ht="14.4" x14ac:dyDescent="0.3">
      <c r="A14" s="5" t="s">
        <v>12</v>
      </c>
      <c r="B14" s="66">
        <v>1433</v>
      </c>
    </row>
    <row r="15" spans="1:4" ht="14.4" x14ac:dyDescent="0.3">
      <c r="A15" s="5" t="s">
        <v>13</v>
      </c>
      <c r="B15" s="66">
        <v>709</v>
      </c>
    </row>
    <row r="16" spans="1:4" ht="14.4" x14ac:dyDescent="0.3">
      <c r="A16" s="5" t="s">
        <v>14</v>
      </c>
      <c r="B16" s="66">
        <v>40</v>
      </c>
    </row>
    <row r="17" spans="1:2" ht="14.4" x14ac:dyDescent="0.3">
      <c r="A17" s="5" t="s">
        <v>15</v>
      </c>
      <c r="B17" s="66">
        <v>350</v>
      </c>
    </row>
    <row r="18" spans="1:2" ht="14.4" x14ac:dyDescent="0.3">
      <c r="A18" s="5" t="s">
        <v>16</v>
      </c>
      <c r="B18" s="66">
        <v>149</v>
      </c>
    </row>
    <row r="19" spans="1:2" ht="14.4" x14ac:dyDescent="0.3">
      <c r="A19" s="5" t="s">
        <v>17</v>
      </c>
      <c r="B19" s="66">
        <v>1148</v>
      </c>
    </row>
    <row r="20" spans="1:2" ht="14.4" x14ac:dyDescent="0.3">
      <c r="A20" s="5" t="s">
        <v>18</v>
      </c>
      <c r="B20" s="66">
        <v>264</v>
      </c>
    </row>
    <row r="21" spans="1:2" ht="14.4" x14ac:dyDescent="0.3">
      <c r="A21" s="5" t="s">
        <v>19</v>
      </c>
      <c r="B21" s="66">
        <v>191</v>
      </c>
    </row>
    <row r="22" spans="1:2" ht="14.4" x14ac:dyDescent="0.3">
      <c r="A22" s="5" t="s">
        <v>20</v>
      </c>
      <c r="B22" s="66">
        <v>112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469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3209</v>
      </c>
    </row>
    <row r="28" spans="1:2" ht="14.4" x14ac:dyDescent="0.3">
      <c r="A28" s="5" t="s">
        <v>26</v>
      </c>
      <c r="B28" s="66">
        <v>90</v>
      </c>
    </row>
    <row r="29" spans="1:2" ht="14.4" x14ac:dyDescent="0.3">
      <c r="A29" s="5" t="s">
        <v>27</v>
      </c>
      <c r="B29" s="66">
        <v>137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224</v>
      </c>
    </row>
    <row r="32" spans="1:2" ht="14.4" x14ac:dyDescent="0.3">
      <c r="A32" s="5" t="s">
        <v>30</v>
      </c>
      <c r="B32" s="66">
        <v>459</v>
      </c>
    </row>
    <row r="33" spans="1:2" ht="14.4" x14ac:dyDescent="0.3">
      <c r="A33" s="5" t="s">
        <v>31</v>
      </c>
      <c r="B33" s="66">
        <v>2201</v>
      </c>
    </row>
    <row r="34" spans="1:2" ht="14.4" x14ac:dyDescent="0.3">
      <c r="A34" s="5" t="s">
        <v>32</v>
      </c>
      <c r="B34" s="66">
        <v>467</v>
      </c>
    </row>
    <row r="35" spans="1:2" ht="14.4" x14ac:dyDescent="0.3">
      <c r="A35" s="5" t="s">
        <v>33</v>
      </c>
      <c r="B35" s="66">
        <v>3035</v>
      </c>
    </row>
    <row r="36" spans="1:2" ht="14.4" x14ac:dyDescent="0.3">
      <c r="A36" s="5" t="s">
        <v>34</v>
      </c>
      <c r="B36" s="66">
        <v>397</v>
      </c>
    </row>
    <row r="37" spans="1:2" ht="14.4" x14ac:dyDescent="0.3">
      <c r="A37" s="5" t="s">
        <v>35</v>
      </c>
      <c r="B37" s="66">
        <v>2256</v>
      </c>
    </row>
    <row r="38" spans="1:2" ht="14.4" x14ac:dyDescent="0.3">
      <c r="A38" s="5" t="s">
        <v>36</v>
      </c>
      <c r="B38" s="66">
        <v>51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344</v>
      </c>
    </row>
    <row r="41" spans="1:2" ht="14.4" x14ac:dyDescent="0.3">
      <c r="A41" s="5" t="s">
        <v>39</v>
      </c>
      <c r="B41" s="66">
        <v>126</v>
      </c>
    </row>
    <row r="42" spans="1:2" ht="14.4" x14ac:dyDescent="0.3">
      <c r="A42" s="5" t="s">
        <v>40</v>
      </c>
      <c r="B42" s="66">
        <v>5135</v>
      </c>
    </row>
    <row r="43" spans="1:2" ht="14.4" x14ac:dyDescent="0.3">
      <c r="A43" s="5" t="s">
        <v>41</v>
      </c>
      <c r="B43" s="66">
        <v>473</v>
      </c>
    </row>
    <row r="44" spans="1:2" ht="14.4" x14ac:dyDescent="0.3">
      <c r="A44" s="5" t="s">
        <v>42</v>
      </c>
      <c r="B44" s="66">
        <v>896</v>
      </c>
    </row>
    <row r="45" spans="1:2" ht="14.4" x14ac:dyDescent="0.3">
      <c r="A45" s="5" t="s">
        <v>43</v>
      </c>
      <c r="B45" s="66">
        <v>347</v>
      </c>
    </row>
    <row r="46" spans="1:2" ht="14.4" x14ac:dyDescent="0.3">
      <c r="A46" s="5" t="s">
        <v>44</v>
      </c>
      <c r="B46" s="66">
        <v>502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434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798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1217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444</v>
      </c>
    </row>
    <row r="55" spans="1:2" ht="14.4" x14ac:dyDescent="0.3">
      <c r="A55" s="5" t="s">
        <v>53</v>
      </c>
      <c r="B55" s="66">
        <v>603</v>
      </c>
    </row>
    <row r="56" spans="1:2" ht="14.4" x14ac:dyDescent="0.3">
      <c r="A56" s="5" t="s">
        <v>54</v>
      </c>
      <c r="B56" s="66">
        <v>516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130</v>
      </c>
    </row>
    <row r="59" spans="1:2" ht="14.4" x14ac:dyDescent="0.3">
      <c r="A59" s="5" t="s">
        <v>57</v>
      </c>
      <c r="B59" s="66">
        <v>186</v>
      </c>
    </row>
    <row r="60" spans="1:2" ht="14.4" x14ac:dyDescent="0.3">
      <c r="A60" s="5" t="s">
        <v>58</v>
      </c>
      <c r="B60" s="66">
        <v>408</v>
      </c>
    </row>
    <row r="61" spans="1:2" ht="14.4" x14ac:dyDescent="0.3">
      <c r="A61" s="5" t="s">
        <v>59</v>
      </c>
      <c r="B61" s="66">
        <v>8021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479</v>
      </c>
    </row>
    <row r="65" spans="1:2" ht="14.4" x14ac:dyDescent="0.3">
      <c r="A65" s="5" t="s">
        <v>63</v>
      </c>
      <c r="B65" s="66">
        <v>754</v>
      </c>
    </row>
    <row r="66" spans="1:2" ht="14.4" x14ac:dyDescent="0.3">
      <c r="A66" s="7" t="s">
        <v>64</v>
      </c>
      <c r="B66" s="66">
        <v>1505</v>
      </c>
    </row>
    <row r="67" spans="1:2" ht="14.4" x14ac:dyDescent="0.3">
      <c r="A67" s="5" t="s">
        <v>65</v>
      </c>
      <c r="B67" s="66">
        <v>160</v>
      </c>
    </row>
    <row r="68" spans="1:2" ht="14.4" x14ac:dyDescent="0.3">
      <c r="A68" s="5" t="s">
        <v>66</v>
      </c>
      <c r="B68" s="66">
        <v>1328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304</v>
      </c>
    </row>
    <row r="72" spans="1:2" ht="14.4" x14ac:dyDescent="0.3">
      <c r="A72" s="5" t="s">
        <v>70</v>
      </c>
      <c r="B72" s="66">
        <v>323</v>
      </c>
    </row>
    <row r="73" spans="1:2" ht="14.4" x14ac:dyDescent="0.3">
      <c r="A73" s="5" t="s">
        <v>71</v>
      </c>
      <c r="B73" s="66">
        <v>97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1671</v>
      </c>
    </row>
    <row r="76" spans="1:2" ht="14.4" x14ac:dyDescent="0.3">
      <c r="A76" s="5" t="s">
        <v>74</v>
      </c>
      <c r="B76" s="66">
        <v>84</v>
      </c>
    </row>
    <row r="77" spans="1:2" ht="14.4" x14ac:dyDescent="0.3">
      <c r="A77" s="5" t="s">
        <v>75</v>
      </c>
      <c r="B77" s="66">
        <v>1048</v>
      </c>
    </row>
    <row r="78" spans="1:2" ht="14.4" x14ac:dyDescent="0.3">
      <c r="A78" s="5" t="s">
        <v>76</v>
      </c>
      <c r="B78" s="66">
        <v>501</v>
      </c>
    </row>
    <row r="79" spans="1:2" ht="14.4" x14ac:dyDescent="0.3">
      <c r="A79" s="5" t="s">
        <v>77</v>
      </c>
      <c r="B79" s="66">
        <v>1544</v>
      </c>
    </row>
    <row r="80" spans="1:2" ht="14.4" x14ac:dyDescent="0.3">
      <c r="A80" s="5" t="s">
        <v>78</v>
      </c>
      <c r="B80" s="66">
        <v>686</v>
      </c>
    </row>
    <row r="81" spans="1:2" ht="14.4" x14ac:dyDescent="0.3">
      <c r="A81" s="5" t="s">
        <v>79</v>
      </c>
      <c r="B81" s="66">
        <v>1027</v>
      </c>
    </row>
    <row r="82" spans="1:2" ht="14.4" x14ac:dyDescent="0.3">
      <c r="A82" s="5" t="s">
        <v>80</v>
      </c>
      <c r="B82" s="66">
        <v>609</v>
      </c>
    </row>
    <row r="83" spans="1:2" ht="14.4" x14ac:dyDescent="0.3">
      <c r="A83" s="5" t="s">
        <v>81</v>
      </c>
      <c r="B83" s="66">
        <v>520</v>
      </c>
    </row>
    <row r="84" spans="1:2" ht="14.4" x14ac:dyDescent="0.3">
      <c r="A84" s="5" t="s">
        <v>82</v>
      </c>
      <c r="B84" s="66">
        <v>337</v>
      </c>
    </row>
    <row r="85" spans="1:2" ht="14.4" x14ac:dyDescent="0.3">
      <c r="A85" s="5" t="s">
        <v>83</v>
      </c>
      <c r="B85" s="66">
        <v>399</v>
      </c>
    </row>
    <row r="86" spans="1:2" ht="14.4" x14ac:dyDescent="0.3">
      <c r="A86" s="5" t="s">
        <v>84</v>
      </c>
      <c r="B86" s="66">
        <v>239</v>
      </c>
    </row>
    <row r="87" spans="1:2" ht="14.4" x14ac:dyDescent="0.3">
      <c r="A87" s="5" t="s">
        <v>85</v>
      </c>
      <c r="B87" s="66">
        <v>489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164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451</v>
      </c>
    </row>
    <row r="93" spans="1:2" ht="14.4" x14ac:dyDescent="0.3">
      <c r="A93" s="5" t="s">
        <v>91</v>
      </c>
      <c r="B93" s="66">
        <v>5060</v>
      </c>
    </row>
    <row r="94" spans="1:2" ht="14.4" x14ac:dyDescent="0.3">
      <c r="A94" s="5" t="s">
        <v>92</v>
      </c>
      <c r="B94" s="66">
        <v>167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1098</v>
      </c>
    </row>
    <row r="98" spans="1:2" ht="14.4" x14ac:dyDescent="0.3">
      <c r="A98" s="5" t="s">
        <v>96</v>
      </c>
      <c r="B98" s="66">
        <v>462</v>
      </c>
    </row>
    <row r="99" spans="1:2" ht="14.4" x14ac:dyDescent="0.3">
      <c r="A99" s="5" t="s">
        <v>97</v>
      </c>
      <c r="B99" s="66">
        <v>772</v>
      </c>
    </row>
    <row r="100" spans="1:2" ht="14.4" x14ac:dyDescent="0.3">
      <c r="A100" s="5" t="s">
        <v>98</v>
      </c>
      <c r="B100" s="66">
        <v>229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72188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8867187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33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94</v>
      </c>
    </row>
    <row r="7" spans="1:4" ht="13.2" x14ac:dyDescent="0.25">
      <c r="A7" s="5" t="s">
        <v>5</v>
      </c>
      <c r="B7" s="6">
        <v>70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134</v>
      </c>
    </row>
    <row r="10" spans="1:4" ht="13.2" x14ac:dyDescent="0.25">
      <c r="A10" s="5" t="s">
        <v>8</v>
      </c>
      <c r="B10" s="6">
        <v>251</v>
      </c>
    </row>
    <row r="11" spans="1:4" ht="13.2" x14ac:dyDescent="0.25">
      <c r="A11" s="5" t="s">
        <v>9</v>
      </c>
      <c r="B11" s="6">
        <v>541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468</v>
      </c>
    </row>
    <row r="14" spans="1:4" ht="13.2" x14ac:dyDescent="0.25">
      <c r="A14" s="5" t="s">
        <v>12</v>
      </c>
      <c r="B14" s="6">
        <v>807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33</v>
      </c>
    </row>
    <row r="17" spans="1:2" ht="13.2" x14ac:dyDescent="0.25">
      <c r="A17" s="5" t="s">
        <v>15</v>
      </c>
      <c r="B17" s="6">
        <v>272</v>
      </c>
    </row>
    <row r="18" spans="1:2" ht="13.2" x14ac:dyDescent="0.25">
      <c r="A18" s="5" t="s">
        <v>16</v>
      </c>
      <c r="B18" s="6">
        <v>104</v>
      </c>
    </row>
    <row r="19" spans="1:2" ht="13.2" x14ac:dyDescent="0.25">
      <c r="A19" s="5" t="s">
        <v>17</v>
      </c>
      <c r="B19" s="6">
        <v>830</v>
      </c>
    </row>
    <row r="20" spans="1:2" ht="13.2" x14ac:dyDescent="0.25">
      <c r="A20" s="5" t="s">
        <v>18</v>
      </c>
      <c r="B20" s="6">
        <v>199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661</v>
      </c>
    </row>
    <row r="25" spans="1:2" ht="13.2" x14ac:dyDescent="0.25">
      <c r="A25" s="5" t="s">
        <v>23</v>
      </c>
      <c r="B25" s="6">
        <v>373</v>
      </c>
    </row>
    <row r="26" spans="1:2" ht="13.2" x14ac:dyDescent="0.25">
      <c r="A26" s="5" t="s">
        <v>24</v>
      </c>
      <c r="B26" s="6">
        <v>583</v>
      </c>
    </row>
    <row r="27" spans="1:2" ht="13.2" x14ac:dyDescent="0.25">
      <c r="A27" s="7" t="s">
        <v>25</v>
      </c>
      <c r="B27" s="6">
        <v>2331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125</v>
      </c>
    </row>
    <row r="30" spans="1:2" ht="13.2" x14ac:dyDescent="0.25">
      <c r="A30" s="5" t="s">
        <v>28</v>
      </c>
      <c r="B30" s="6">
        <v>834</v>
      </c>
    </row>
    <row r="31" spans="1:2" ht="13.2" x14ac:dyDescent="0.25">
      <c r="A31" s="5" t="s">
        <v>29</v>
      </c>
      <c r="B31" s="6">
        <v>132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1406</v>
      </c>
    </row>
    <row r="34" spans="1:2" ht="13.2" x14ac:dyDescent="0.25">
      <c r="A34" s="5" t="s">
        <v>32</v>
      </c>
      <c r="B34" s="6">
        <v>432</v>
      </c>
    </row>
    <row r="35" spans="1:2" ht="13.2" x14ac:dyDescent="0.25">
      <c r="A35" s="5" t="s">
        <v>33</v>
      </c>
      <c r="B35" s="6">
        <v>1728</v>
      </c>
    </row>
    <row r="36" spans="1:2" ht="13.2" x14ac:dyDescent="0.25">
      <c r="A36" s="5" t="s">
        <v>34</v>
      </c>
      <c r="B36" s="6">
        <v>279</v>
      </c>
    </row>
    <row r="37" spans="1:2" ht="13.2" x14ac:dyDescent="0.25">
      <c r="A37" s="5" t="s">
        <v>35</v>
      </c>
      <c r="B37" s="6">
        <v>1493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32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2788</v>
      </c>
    </row>
    <row r="43" spans="1:2" ht="13.2" x14ac:dyDescent="0.25">
      <c r="A43" s="5" t="s">
        <v>41</v>
      </c>
      <c r="B43" s="6">
        <v>359</v>
      </c>
    </row>
    <row r="44" spans="1:2" ht="13.2" x14ac:dyDescent="0.25">
      <c r="A44" s="5" t="s">
        <v>42</v>
      </c>
      <c r="B44" s="6">
        <v>668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354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327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538</v>
      </c>
    </row>
    <row r="51" spans="1:2" ht="13.2" x14ac:dyDescent="0.25">
      <c r="A51" s="5" t="s">
        <v>49</v>
      </c>
      <c r="B51" s="6">
        <v>176</v>
      </c>
    </row>
    <row r="52" spans="1:2" ht="13.2" x14ac:dyDescent="0.25">
      <c r="A52" s="5" t="s">
        <v>50</v>
      </c>
      <c r="B52" s="6">
        <v>919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333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349</v>
      </c>
    </row>
    <row r="57" spans="1:2" ht="13.2" x14ac:dyDescent="0.25">
      <c r="A57" s="5" t="s">
        <v>55</v>
      </c>
      <c r="B57" s="6">
        <v>161</v>
      </c>
    </row>
    <row r="58" spans="1:2" ht="13.2" x14ac:dyDescent="0.25">
      <c r="A58" s="5" t="s">
        <v>56</v>
      </c>
      <c r="B58" s="6">
        <v>80</v>
      </c>
    </row>
    <row r="59" spans="1:2" ht="13.2" x14ac:dyDescent="0.25">
      <c r="A59" s="5" t="s">
        <v>57</v>
      </c>
      <c r="B59" s="6">
        <v>142</v>
      </c>
    </row>
    <row r="60" spans="1:2" ht="13.2" x14ac:dyDescent="0.25">
      <c r="A60" s="5" t="s">
        <v>58</v>
      </c>
      <c r="B60" s="6">
        <v>299</v>
      </c>
    </row>
    <row r="61" spans="1:2" ht="13.2" x14ac:dyDescent="0.25">
      <c r="A61" s="5" t="s">
        <v>59</v>
      </c>
      <c r="B61" s="6">
        <v>5227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f>SUM(B2:B101)</f>
        <v>49433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10.109375" style="4" customWidth="1"/>
    <col min="4" max="4" width="10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40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98</v>
      </c>
    </row>
    <row r="7" spans="1:4" ht="13.2" x14ac:dyDescent="0.25">
      <c r="A7" s="5" t="s">
        <v>5</v>
      </c>
      <c r="B7" s="6">
        <v>54</v>
      </c>
    </row>
    <row r="8" spans="1:4" ht="13.2" x14ac:dyDescent="0.25">
      <c r="A8" s="5" t="s">
        <v>6</v>
      </c>
      <c r="B8" s="6">
        <v>229</v>
      </c>
    </row>
    <row r="9" spans="1:4" ht="13.2" x14ac:dyDescent="0.25">
      <c r="A9" s="5" t="s">
        <v>7</v>
      </c>
      <c r="B9" s="6">
        <v>103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479</v>
      </c>
    </row>
    <row r="12" spans="1:4" ht="13.2" x14ac:dyDescent="0.25">
      <c r="A12" s="5" t="s">
        <v>10</v>
      </c>
      <c r="B12" s="6">
        <v>1252</v>
      </c>
    </row>
    <row r="13" spans="1:4" ht="13.2" x14ac:dyDescent="0.25">
      <c r="A13" s="5" t="s">
        <v>11</v>
      </c>
      <c r="B13" s="6">
        <v>397</v>
      </c>
    </row>
    <row r="14" spans="1:4" ht="13.2" x14ac:dyDescent="0.25">
      <c r="A14" s="5" t="s">
        <v>12</v>
      </c>
      <c r="B14" s="6">
        <v>785</v>
      </c>
    </row>
    <row r="15" spans="1:4" ht="13.2" x14ac:dyDescent="0.25">
      <c r="A15" s="5" t="s">
        <v>13</v>
      </c>
      <c r="B15" s="6">
        <v>441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89</v>
      </c>
    </row>
    <row r="19" spans="1:2" ht="13.2" x14ac:dyDescent="0.25">
      <c r="A19" s="5" t="s">
        <v>17</v>
      </c>
      <c r="B19" s="6">
        <v>752</v>
      </c>
    </row>
    <row r="20" spans="1:2" ht="13.2" x14ac:dyDescent="0.25">
      <c r="A20" s="5" t="s">
        <v>18</v>
      </c>
      <c r="B20" s="6">
        <v>164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70</v>
      </c>
    </row>
    <row r="23" spans="1:2" ht="13.2" x14ac:dyDescent="0.25">
      <c r="A23" s="5" t="s">
        <v>21</v>
      </c>
      <c r="B23" s="6">
        <v>44</v>
      </c>
    </row>
    <row r="24" spans="1:2" ht="13.2" x14ac:dyDescent="0.25">
      <c r="A24" s="5" t="s">
        <v>22</v>
      </c>
      <c r="B24" s="6">
        <v>596</v>
      </c>
    </row>
    <row r="25" spans="1:2" ht="13.2" x14ac:dyDescent="0.25">
      <c r="A25" s="5" t="s">
        <v>23</v>
      </c>
      <c r="B25" s="6">
        <v>349</v>
      </c>
    </row>
    <row r="26" spans="1:2" ht="13.2" x14ac:dyDescent="0.25">
      <c r="A26" s="5" t="s">
        <v>24</v>
      </c>
      <c r="B26" s="6">
        <v>559</v>
      </c>
    </row>
    <row r="27" spans="1:2" ht="13.2" x14ac:dyDescent="0.25">
      <c r="A27" s="7" t="s">
        <v>25</v>
      </c>
      <c r="B27" s="6">
        <v>2126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785</v>
      </c>
    </row>
    <row r="31" spans="1:2" ht="13.2" x14ac:dyDescent="0.25">
      <c r="A31" s="5" t="s">
        <v>29</v>
      </c>
      <c r="B31" s="6">
        <v>147</v>
      </c>
    </row>
    <row r="32" spans="1:2" ht="13.2" x14ac:dyDescent="0.25">
      <c r="A32" s="5" t="s">
        <v>30</v>
      </c>
      <c r="B32" s="6">
        <v>277</v>
      </c>
    </row>
    <row r="33" spans="1:2" ht="13.2" x14ac:dyDescent="0.25">
      <c r="A33" s="5" t="s">
        <v>31</v>
      </c>
      <c r="B33" s="6">
        <v>1395</v>
      </c>
    </row>
    <row r="34" spans="1:2" ht="13.2" x14ac:dyDescent="0.25">
      <c r="A34" s="5" t="s">
        <v>32</v>
      </c>
      <c r="B34" s="6">
        <v>376</v>
      </c>
    </row>
    <row r="35" spans="1:2" ht="13.2" x14ac:dyDescent="0.25">
      <c r="A35" s="5" t="s">
        <v>33</v>
      </c>
      <c r="B35" s="6">
        <v>1649</v>
      </c>
    </row>
    <row r="36" spans="1:2" ht="13.2" x14ac:dyDescent="0.25">
      <c r="A36" s="5" t="s">
        <v>34</v>
      </c>
      <c r="B36" s="6">
        <v>278</v>
      </c>
    </row>
    <row r="37" spans="1:2" ht="13.2" x14ac:dyDescent="0.25">
      <c r="A37" s="5" t="s">
        <v>35</v>
      </c>
      <c r="B37" s="6">
        <v>1337</v>
      </c>
    </row>
    <row r="38" spans="1:2" ht="13.2" x14ac:dyDescent="0.25">
      <c r="A38" s="5" t="s">
        <v>36</v>
      </c>
      <c r="B38" s="6">
        <v>47</v>
      </c>
    </row>
    <row r="39" spans="1:2" ht="13.2" x14ac:dyDescent="0.25">
      <c r="A39" s="5" t="s">
        <v>37</v>
      </c>
      <c r="B39" s="6">
        <v>41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2706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537</v>
      </c>
    </row>
    <row r="45" spans="1:2" ht="13.2" x14ac:dyDescent="0.25">
      <c r="A45" s="5" t="s">
        <v>43</v>
      </c>
      <c r="B45" s="6">
        <v>307</v>
      </c>
    </row>
    <row r="46" spans="1:2" ht="13.2" x14ac:dyDescent="0.25">
      <c r="A46" s="5" t="s">
        <v>44</v>
      </c>
      <c r="B46" s="6">
        <v>360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285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492</v>
      </c>
    </row>
    <row r="51" spans="1:2" ht="13.2" x14ac:dyDescent="0.25">
      <c r="A51" s="5" t="s">
        <v>49</v>
      </c>
      <c r="B51" s="6">
        <v>155</v>
      </c>
    </row>
    <row r="52" spans="1:2" ht="13.2" x14ac:dyDescent="0.25">
      <c r="A52" s="5" t="s">
        <v>50</v>
      </c>
      <c r="B52" s="6">
        <v>817</v>
      </c>
    </row>
    <row r="53" spans="1:2" ht="13.2" x14ac:dyDescent="0.25">
      <c r="A53" s="5" t="s">
        <v>51</v>
      </c>
      <c r="B53" s="6">
        <v>63</v>
      </c>
    </row>
    <row r="54" spans="1:2" ht="13.2" x14ac:dyDescent="0.25">
      <c r="A54" s="5" t="s">
        <v>52</v>
      </c>
      <c r="B54" s="6">
        <v>284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331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118</v>
      </c>
    </row>
    <row r="60" spans="1:2" ht="13.2" x14ac:dyDescent="0.25">
      <c r="A60" s="5" t="s">
        <v>58</v>
      </c>
      <c r="B60" s="6">
        <v>267</v>
      </c>
    </row>
    <row r="61" spans="1:2" ht="13.2" x14ac:dyDescent="0.25">
      <c r="A61" s="5" t="s">
        <v>59</v>
      </c>
      <c r="B61" s="6">
        <v>4826</v>
      </c>
    </row>
    <row r="62" spans="1:2" ht="13.2" x14ac:dyDescent="0.25">
      <c r="A62" s="5" t="s">
        <v>60</v>
      </c>
      <c r="B62" s="6">
        <v>39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7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8" t="s">
        <v>100</v>
      </c>
      <c r="B102" s="9">
        <v>45767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5546875" style="4" customWidth="1"/>
    <col min="3" max="3" width="9.10937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84</v>
      </c>
    </row>
    <row r="7" spans="1:4" ht="13.2" x14ac:dyDescent="0.25">
      <c r="A7" s="5" t="s">
        <v>5</v>
      </c>
      <c r="B7" s="6">
        <v>72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119</v>
      </c>
    </row>
    <row r="10" spans="1:4" ht="13.2" x14ac:dyDescent="0.25">
      <c r="A10" s="5" t="s">
        <v>8</v>
      </c>
      <c r="B10" s="6">
        <v>213</v>
      </c>
    </row>
    <row r="11" spans="1:4" ht="13.2" x14ac:dyDescent="0.25">
      <c r="A11" s="5" t="s">
        <v>9</v>
      </c>
      <c r="B11" s="6">
        <v>497</v>
      </c>
    </row>
    <row r="12" spans="1:4" ht="13.2" x14ac:dyDescent="0.25">
      <c r="A12" s="5" t="s">
        <v>10</v>
      </c>
      <c r="B12" s="6">
        <v>1269</v>
      </c>
    </row>
    <row r="13" spans="1:4" ht="13.2" x14ac:dyDescent="0.25">
      <c r="A13" s="5" t="s">
        <v>11</v>
      </c>
      <c r="B13" s="6">
        <v>432</v>
      </c>
    </row>
    <row r="14" spans="1:4" ht="13.2" x14ac:dyDescent="0.25">
      <c r="A14" s="5" t="s">
        <v>12</v>
      </c>
      <c r="B14" s="6">
        <v>895</v>
      </c>
    </row>
    <row r="15" spans="1:4" ht="13.2" x14ac:dyDescent="0.25">
      <c r="A15" s="5" t="s">
        <v>13</v>
      </c>
      <c r="B15" s="6">
        <v>474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313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877</v>
      </c>
    </row>
    <row r="20" spans="1:2" ht="13.2" x14ac:dyDescent="0.25">
      <c r="A20" s="5" t="s">
        <v>18</v>
      </c>
      <c r="B20" s="6">
        <v>205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77</v>
      </c>
    </row>
    <row r="23" spans="1:2" ht="13.2" x14ac:dyDescent="0.25">
      <c r="A23" s="5" t="s">
        <v>21</v>
      </c>
      <c r="B23" s="6">
        <v>52</v>
      </c>
    </row>
    <row r="24" spans="1:2" ht="13.2" x14ac:dyDescent="0.25">
      <c r="A24" s="5" t="s">
        <v>22</v>
      </c>
      <c r="B24" s="6">
        <v>699</v>
      </c>
    </row>
    <row r="25" spans="1:2" ht="13.2" x14ac:dyDescent="0.25">
      <c r="A25" s="5" t="s">
        <v>23</v>
      </c>
      <c r="B25" s="6">
        <v>383</v>
      </c>
    </row>
    <row r="26" spans="1:2" ht="13.2" x14ac:dyDescent="0.25">
      <c r="A26" s="5" t="s">
        <v>24</v>
      </c>
      <c r="B26" s="6">
        <v>557</v>
      </c>
    </row>
    <row r="27" spans="1:2" ht="13.2" x14ac:dyDescent="0.25">
      <c r="A27" s="7" t="s">
        <v>25</v>
      </c>
      <c r="B27" s="6">
        <v>2402</v>
      </c>
    </row>
    <row r="28" spans="1:2" ht="13.2" x14ac:dyDescent="0.25">
      <c r="A28" s="5" t="s">
        <v>26</v>
      </c>
      <c r="B28" s="6">
        <v>61</v>
      </c>
    </row>
    <row r="29" spans="1:2" ht="13.2" x14ac:dyDescent="0.25">
      <c r="A29" s="5" t="s">
        <v>27</v>
      </c>
      <c r="B29" s="6">
        <v>131</v>
      </c>
    </row>
    <row r="30" spans="1:2" ht="13.2" x14ac:dyDescent="0.25">
      <c r="A30" s="5" t="s">
        <v>28</v>
      </c>
      <c r="B30" s="6">
        <v>932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297</v>
      </c>
    </row>
    <row r="33" spans="1:2" ht="13.2" x14ac:dyDescent="0.25">
      <c r="A33" s="5" t="s">
        <v>31</v>
      </c>
      <c r="B33" s="6">
        <v>1564</v>
      </c>
    </row>
    <row r="34" spans="1:2" ht="13.2" x14ac:dyDescent="0.25">
      <c r="A34" s="5" t="s">
        <v>32</v>
      </c>
      <c r="B34" s="6">
        <v>431</v>
      </c>
    </row>
    <row r="35" spans="1:2" ht="13.2" x14ac:dyDescent="0.25">
      <c r="A35" s="5" t="s">
        <v>33</v>
      </c>
      <c r="B35" s="6">
        <v>1780</v>
      </c>
    </row>
    <row r="36" spans="1:2" ht="13.2" x14ac:dyDescent="0.25">
      <c r="A36" s="5" t="s">
        <v>34</v>
      </c>
      <c r="B36" s="6">
        <v>288</v>
      </c>
    </row>
    <row r="37" spans="1:2" ht="13.2" x14ac:dyDescent="0.25">
      <c r="A37" s="5" t="s">
        <v>35</v>
      </c>
      <c r="B37" s="6">
        <v>1381</v>
      </c>
    </row>
    <row r="38" spans="1:2" ht="13.2" x14ac:dyDescent="0.25">
      <c r="A38" s="5" t="s">
        <v>36</v>
      </c>
      <c r="B38" s="6">
        <v>42</v>
      </c>
    </row>
    <row r="39" spans="1:2" ht="13.2" x14ac:dyDescent="0.25">
      <c r="A39" s="5" t="s">
        <v>37</v>
      </c>
      <c r="B39" s="6">
        <v>51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3030</v>
      </c>
    </row>
    <row r="43" spans="1:2" ht="13.2" x14ac:dyDescent="0.25">
      <c r="A43" s="5" t="s">
        <v>41</v>
      </c>
      <c r="B43" s="6">
        <v>391</v>
      </c>
    </row>
    <row r="44" spans="1:2" ht="13.2" x14ac:dyDescent="0.25">
      <c r="A44" s="5" t="s">
        <v>42</v>
      </c>
      <c r="B44" s="6">
        <v>655</v>
      </c>
    </row>
    <row r="45" spans="1:2" ht="13.2" x14ac:dyDescent="0.25">
      <c r="A45" s="5" t="s">
        <v>43</v>
      </c>
      <c r="B45" s="6">
        <v>354</v>
      </c>
    </row>
    <row r="46" spans="1:2" ht="13.2" x14ac:dyDescent="0.25">
      <c r="A46" s="5" t="s">
        <v>44</v>
      </c>
      <c r="B46" s="6">
        <v>340</v>
      </c>
    </row>
    <row r="47" spans="1:2" ht="13.2" x14ac:dyDescent="0.25">
      <c r="A47" s="5" t="s">
        <v>45</v>
      </c>
      <c r="B47" s="6">
        <v>172</v>
      </c>
    </row>
    <row r="48" spans="1:2" ht="13.2" x14ac:dyDescent="0.25">
      <c r="A48" s="5" t="s">
        <v>46</v>
      </c>
      <c r="B48" s="6">
        <v>330</v>
      </c>
    </row>
    <row r="49" spans="1:2" ht="13.2" x14ac:dyDescent="0.25">
      <c r="A49" s="5" t="s">
        <v>47</v>
      </c>
      <c r="B49" s="6">
        <v>51</v>
      </c>
    </row>
    <row r="50" spans="1:2" ht="13.2" x14ac:dyDescent="0.25">
      <c r="A50" s="5" t="s">
        <v>48</v>
      </c>
      <c r="B50" s="6">
        <v>560</v>
      </c>
    </row>
    <row r="51" spans="1:2" ht="13.2" x14ac:dyDescent="0.25">
      <c r="A51" s="5" t="s">
        <v>49</v>
      </c>
      <c r="B51" s="6">
        <v>179</v>
      </c>
    </row>
    <row r="52" spans="1:2" ht="13.2" x14ac:dyDescent="0.25">
      <c r="A52" s="5" t="s">
        <v>50</v>
      </c>
      <c r="B52" s="6">
        <v>872</v>
      </c>
    </row>
    <row r="53" spans="1:2" ht="13.2" x14ac:dyDescent="0.25">
      <c r="A53" s="5" t="s">
        <v>51</v>
      </c>
      <c r="B53" s="6">
        <v>71</v>
      </c>
    </row>
    <row r="54" spans="1:2" ht="13.2" x14ac:dyDescent="0.25">
      <c r="A54" s="5" t="s">
        <v>52</v>
      </c>
      <c r="B54" s="6">
        <v>309</v>
      </c>
    </row>
    <row r="55" spans="1:2" ht="13.2" x14ac:dyDescent="0.25">
      <c r="A55" s="5" t="s">
        <v>53</v>
      </c>
      <c r="B55" s="6">
        <v>423</v>
      </c>
    </row>
    <row r="56" spans="1:2" ht="13.2" x14ac:dyDescent="0.25">
      <c r="A56" s="5" t="s">
        <v>54</v>
      </c>
      <c r="B56" s="6">
        <v>346</v>
      </c>
    </row>
    <row r="57" spans="1:2" ht="13.2" x14ac:dyDescent="0.25">
      <c r="A57" s="5" t="s">
        <v>55</v>
      </c>
      <c r="B57" s="6">
        <v>157</v>
      </c>
    </row>
    <row r="58" spans="1:2" ht="13.2" x14ac:dyDescent="0.25">
      <c r="A58" s="5" t="s">
        <v>56</v>
      </c>
      <c r="B58" s="6">
        <v>78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304</v>
      </c>
    </row>
    <row r="61" spans="1:2" ht="13.2" x14ac:dyDescent="0.25">
      <c r="A61" s="5" t="s">
        <v>59</v>
      </c>
      <c r="B61" s="6">
        <v>5474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131</v>
      </c>
    </row>
    <row r="64" spans="1:2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8" t="s">
        <v>100</v>
      </c>
      <c r="B102" s="9">
        <v>50930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10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7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7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46843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137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188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37</v>
      </c>
    </row>
    <row r="8" spans="1:4" ht="13.2" x14ac:dyDescent="0.25">
      <c r="A8" s="5" t="s">
        <v>6</v>
      </c>
      <c r="B8" s="6">
        <v>226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185</v>
      </c>
    </row>
    <row r="11" spans="1:4" ht="13.2" x14ac:dyDescent="0.25">
      <c r="A11" s="5" t="s">
        <v>9</v>
      </c>
      <c r="B11" s="6">
        <v>440</v>
      </c>
    </row>
    <row r="12" spans="1:4" ht="13.2" x14ac:dyDescent="0.25">
      <c r="A12" s="5" t="s">
        <v>10</v>
      </c>
      <c r="B12" s="6">
        <v>1180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792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267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783</v>
      </c>
    </row>
    <row r="20" spans="1:2" ht="13.2" x14ac:dyDescent="0.25">
      <c r="A20" s="5" t="s">
        <v>18</v>
      </c>
      <c r="B20" s="6">
        <v>176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638</v>
      </c>
    </row>
    <row r="25" spans="1:2" ht="13.2" x14ac:dyDescent="0.25">
      <c r="A25" s="5" t="s">
        <v>23</v>
      </c>
      <c r="B25" s="6">
        <v>333</v>
      </c>
    </row>
    <row r="26" spans="1:2" ht="13.2" x14ac:dyDescent="0.25">
      <c r="A26" s="5" t="s">
        <v>24</v>
      </c>
      <c r="B26" s="6">
        <v>493</v>
      </c>
    </row>
    <row r="27" spans="1:2" ht="13.2" x14ac:dyDescent="0.25">
      <c r="A27" s="7" t="s">
        <v>25</v>
      </c>
      <c r="B27" s="6">
        <v>2359</v>
      </c>
    </row>
    <row r="28" spans="1:2" ht="13.2" x14ac:dyDescent="0.25">
      <c r="A28" s="5" t="s">
        <v>26</v>
      </c>
      <c r="B28" s="6">
        <v>56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829</v>
      </c>
    </row>
    <row r="31" spans="1:2" ht="13.2" x14ac:dyDescent="0.25">
      <c r="A31" s="5" t="s">
        <v>29</v>
      </c>
      <c r="B31" s="6">
        <v>119</v>
      </c>
    </row>
    <row r="32" spans="1:2" ht="13.2" x14ac:dyDescent="0.25">
      <c r="A32" s="5" t="s">
        <v>30</v>
      </c>
      <c r="B32" s="6">
        <v>275</v>
      </c>
    </row>
    <row r="33" spans="1:2" ht="13.2" x14ac:dyDescent="0.25">
      <c r="A33" s="5" t="s">
        <v>31</v>
      </c>
      <c r="B33" s="6">
        <v>1467</v>
      </c>
    </row>
    <row r="34" spans="1:2" ht="13.2" x14ac:dyDescent="0.25">
      <c r="A34" s="5" t="s">
        <v>32</v>
      </c>
      <c r="B34" s="6">
        <v>453</v>
      </c>
    </row>
    <row r="35" spans="1:2" ht="13.2" x14ac:dyDescent="0.25">
      <c r="A35" s="5" t="s">
        <v>33</v>
      </c>
      <c r="B35" s="6">
        <v>1587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1231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47</v>
      </c>
    </row>
    <row r="40" spans="1:2" ht="13.2" x14ac:dyDescent="0.25">
      <c r="A40" s="5" t="s">
        <v>38</v>
      </c>
      <c r="B40" s="6">
        <v>211</v>
      </c>
    </row>
    <row r="41" spans="1:2" ht="13.2" x14ac:dyDescent="0.25">
      <c r="A41" s="5" t="s">
        <v>39</v>
      </c>
      <c r="B41" s="6">
        <v>116</v>
      </c>
    </row>
    <row r="42" spans="1:2" ht="13.2" x14ac:dyDescent="0.25">
      <c r="A42" s="5" t="s">
        <v>40</v>
      </c>
      <c r="B42" s="6">
        <v>2820</v>
      </c>
    </row>
    <row r="43" spans="1:2" ht="13.2" x14ac:dyDescent="0.25">
      <c r="A43" s="5" t="s">
        <v>41</v>
      </c>
      <c r="B43" s="6">
        <v>313</v>
      </c>
    </row>
    <row r="44" spans="1:2" ht="13.2" x14ac:dyDescent="0.25">
      <c r="A44" s="5" t="s">
        <v>42</v>
      </c>
      <c r="B44" s="6">
        <v>593</v>
      </c>
    </row>
    <row r="45" spans="1:2" ht="13.2" x14ac:dyDescent="0.25">
      <c r="A45" s="5" t="s">
        <v>43</v>
      </c>
      <c r="B45" s="6">
        <v>252</v>
      </c>
    </row>
    <row r="46" spans="1:2" ht="13.2" x14ac:dyDescent="0.25">
      <c r="A46" s="5" t="s">
        <v>44</v>
      </c>
      <c r="B46" s="6">
        <v>302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495</v>
      </c>
    </row>
    <row r="51" spans="1:2" ht="13.2" x14ac:dyDescent="0.25">
      <c r="A51" s="5" t="s">
        <v>49</v>
      </c>
      <c r="B51" s="6">
        <v>139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334</v>
      </c>
    </row>
    <row r="55" spans="1:2" ht="13.2" x14ac:dyDescent="0.25">
      <c r="A55" s="5" t="s">
        <v>53</v>
      </c>
      <c r="B55" s="6">
        <v>421</v>
      </c>
    </row>
    <row r="56" spans="1:2" ht="13.2" x14ac:dyDescent="0.25">
      <c r="A56" s="5" t="s">
        <v>54</v>
      </c>
      <c r="B56" s="6">
        <v>314</v>
      </c>
    </row>
    <row r="57" spans="1:2" ht="13.2" x14ac:dyDescent="0.25">
      <c r="A57" s="5" t="s">
        <v>55</v>
      </c>
      <c r="B57" s="6">
        <v>147</v>
      </c>
    </row>
    <row r="58" spans="1:2" ht="13.2" x14ac:dyDescent="0.25">
      <c r="A58" s="5" t="s">
        <v>56</v>
      </c>
      <c r="B58" s="6">
        <v>107</v>
      </c>
    </row>
    <row r="59" spans="1:2" ht="13.2" x14ac:dyDescent="0.25">
      <c r="A59" s="5" t="s">
        <v>57</v>
      </c>
      <c r="B59" s="6">
        <v>166</v>
      </c>
    </row>
    <row r="60" spans="1:2" ht="13.2" x14ac:dyDescent="0.25">
      <c r="A60" s="5" t="s">
        <v>58</v>
      </c>
      <c r="B60" s="6">
        <v>270</v>
      </c>
    </row>
    <row r="61" spans="1:2" ht="13.2" x14ac:dyDescent="0.25">
      <c r="A61" s="5" t="s">
        <v>59</v>
      </c>
      <c r="B61" s="6">
        <v>5284</v>
      </c>
    </row>
    <row r="62" spans="1:2" ht="13.2" x14ac:dyDescent="0.25">
      <c r="A62" s="5" t="s">
        <v>60</v>
      </c>
      <c r="B62" s="6">
        <v>26</v>
      </c>
    </row>
    <row r="63" spans="1:2" ht="13.2" x14ac:dyDescent="0.25">
      <c r="A63" s="5" t="s">
        <v>61</v>
      </c>
      <c r="B63" s="6">
        <v>137</v>
      </c>
    </row>
    <row r="64" spans="1:2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7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8" t="s">
        <v>100</v>
      </c>
      <c r="B102" s="9">
        <v>46891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14.6640625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129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167</v>
      </c>
    </row>
    <row r="6" spans="1:4" ht="13.2" x14ac:dyDescent="0.25">
      <c r="A6" s="5" t="s">
        <v>4</v>
      </c>
      <c r="B6" s="6">
        <v>97</v>
      </c>
    </row>
    <row r="7" spans="1:4" ht="13.2" x14ac:dyDescent="0.25">
      <c r="A7" s="5" t="s">
        <v>5</v>
      </c>
      <c r="B7" s="6">
        <v>52</v>
      </c>
    </row>
    <row r="8" spans="1:4" ht="13.2" x14ac:dyDescent="0.25">
      <c r="A8" s="5" t="s">
        <v>6</v>
      </c>
      <c r="B8" s="6">
        <v>228</v>
      </c>
    </row>
    <row r="9" spans="1:4" ht="13.2" x14ac:dyDescent="0.25">
      <c r="A9" s="5" t="s">
        <v>7</v>
      </c>
      <c r="B9" s="6">
        <v>148</v>
      </c>
    </row>
    <row r="10" spans="1:4" ht="13.2" x14ac:dyDescent="0.25">
      <c r="A10" s="5" t="s">
        <v>8</v>
      </c>
      <c r="B10" s="6">
        <v>229</v>
      </c>
    </row>
    <row r="11" spans="1:4" ht="13.2" x14ac:dyDescent="0.25">
      <c r="A11" s="5" t="s">
        <v>9</v>
      </c>
      <c r="B11" s="6">
        <v>465</v>
      </c>
    </row>
    <row r="12" spans="1:4" ht="13.2" x14ac:dyDescent="0.25">
      <c r="A12" s="5" t="s">
        <v>10</v>
      </c>
      <c r="B12" s="6">
        <v>1258</v>
      </c>
    </row>
    <row r="13" spans="1:4" ht="13.2" x14ac:dyDescent="0.25">
      <c r="A13" s="5" t="s">
        <v>11</v>
      </c>
      <c r="B13" s="6">
        <v>416</v>
      </c>
    </row>
    <row r="14" spans="1:4" ht="13.2" x14ac:dyDescent="0.25">
      <c r="A14" s="5" t="s">
        <v>12</v>
      </c>
      <c r="B14" s="6">
        <v>791</v>
      </c>
    </row>
    <row r="15" spans="1:4" ht="13.2" x14ac:dyDescent="0.25">
      <c r="A15" s="5" t="s">
        <v>13</v>
      </c>
      <c r="B15" s="6">
        <v>430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275</v>
      </c>
    </row>
    <row r="18" spans="1:2" ht="13.2" x14ac:dyDescent="0.25">
      <c r="A18" s="5" t="s">
        <v>16</v>
      </c>
      <c r="B18" s="6">
        <v>107</v>
      </c>
    </row>
    <row r="19" spans="1:2" ht="13.2" x14ac:dyDescent="0.25">
      <c r="A19" s="5" t="s">
        <v>17</v>
      </c>
      <c r="B19" s="6">
        <v>789</v>
      </c>
    </row>
    <row r="20" spans="1:2" ht="13.2" x14ac:dyDescent="0.25">
      <c r="A20" s="5" t="s">
        <v>18</v>
      </c>
      <c r="B20" s="6">
        <v>172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94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651</v>
      </c>
    </row>
    <row r="25" spans="1:2" ht="13.2" x14ac:dyDescent="0.25">
      <c r="A25" s="5" t="s">
        <v>23</v>
      </c>
      <c r="B25" s="6">
        <v>344</v>
      </c>
    </row>
    <row r="26" spans="1:2" ht="13.2" x14ac:dyDescent="0.25">
      <c r="A26" s="5" t="s">
        <v>24</v>
      </c>
      <c r="B26" s="6">
        <v>548</v>
      </c>
    </row>
    <row r="27" spans="1:2" ht="13.2" x14ac:dyDescent="0.25">
      <c r="A27" s="7" t="s">
        <v>25</v>
      </c>
      <c r="B27" s="6">
        <v>2470</v>
      </c>
    </row>
    <row r="28" spans="1:2" ht="13.2" x14ac:dyDescent="0.25">
      <c r="A28" s="5" t="s">
        <v>26</v>
      </c>
      <c r="B28" s="6">
        <v>73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875</v>
      </c>
    </row>
    <row r="31" spans="1:2" ht="13.2" x14ac:dyDescent="0.25">
      <c r="A31" s="5" t="s">
        <v>29</v>
      </c>
      <c r="B31" s="6">
        <v>134</v>
      </c>
    </row>
    <row r="32" spans="1:2" ht="13.2" x14ac:dyDescent="0.25">
      <c r="A32" s="5" t="s">
        <v>30</v>
      </c>
      <c r="B32" s="6">
        <v>322</v>
      </c>
    </row>
    <row r="33" spans="1:2" ht="13.2" x14ac:dyDescent="0.25">
      <c r="A33" s="5" t="s">
        <v>31</v>
      </c>
      <c r="B33" s="6">
        <v>1634</v>
      </c>
    </row>
    <row r="34" spans="1:2" ht="13.2" x14ac:dyDescent="0.25">
      <c r="A34" s="5" t="s">
        <v>32</v>
      </c>
      <c r="B34" s="6">
        <v>493</v>
      </c>
    </row>
    <row r="35" spans="1:2" ht="13.2" x14ac:dyDescent="0.25">
      <c r="A35" s="5" t="s">
        <v>33</v>
      </c>
      <c r="B35" s="6">
        <v>1686</v>
      </c>
    </row>
    <row r="36" spans="1:2" ht="13.2" x14ac:dyDescent="0.25">
      <c r="A36" s="5" t="s">
        <v>34</v>
      </c>
      <c r="B36" s="6">
        <v>289</v>
      </c>
    </row>
    <row r="37" spans="1:2" ht="13.2" x14ac:dyDescent="0.25">
      <c r="A37" s="5" t="s">
        <v>35</v>
      </c>
      <c r="B37" s="6">
        <v>1253</v>
      </c>
    </row>
    <row r="38" spans="1:2" ht="13.2" x14ac:dyDescent="0.25">
      <c r="A38" s="5" t="s">
        <v>36</v>
      </c>
      <c r="B38" s="6">
        <v>38</v>
      </c>
    </row>
    <row r="39" spans="1:2" ht="13.2" x14ac:dyDescent="0.25">
      <c r="A39" s="5" t="s">
        <v>37</v>
      </c>
      <c r="B39" s="6">
        <v>38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2739</v>
      </c>
    </row>
    <row r="43" spans="1:2" ht="13.2" x14ac:dyDescent="0.25">
      <c r="A43" s="5" t="s">
        <v>41</v>
      </c>
      <c r="B43" s="6">
        <v>393</v>
      </c>
    </row>
    <row r="44" spans="1:2" ht="13.2" x14ac:dyDescent="0.25">
      <c r="A44" s="5" t="s">
        <v>42</v>
      </c>
      <c r="B44" s="6">
        <v>645</v>
      </c>
    </row>
    <row r="45" spans="1:2" ht="13.2" x14ac:dyDescent="0.25">
      <c r="A45" s="5" t="s">
        <v>43</v>
      </c>
      <c r="B45" s="6">
        <v>280</v>
      </c>
    </row>
    <row r="46" spans="1:2" ht="13.2" x14ac:dyDescent="0.25">
      <c r="A46" s="5" t="s">
        <v>44</v>
      </c>
      <c r="B46" s="6">
        <v>367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337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498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80</v>
      </c>
    </row>
    <row r="54" spans="1:2" ht="13.2" x14ac:dyDescent="0.25">
      <c r="A54" s="5" t="s">
        <v>52</v>
      </c>
      <c r="B54" s="6">
        <v>359</v>
      </c>
    </row>
    <row r="55" spans="1:2" ht="13.2" x14ac:dyDescent="0.25">
      <c r="A55" s="5" t="s">
        <v>53</v>
      </c>
      <c r="B55" s="6">
        <v>427</v>
      </c>
    </row>
    <row r="56" spans="1:2" ht="13.2" x14ac:dyDescent="0.25">
      <c r="A56" s="5" t="s">
        <v>54</v>
      </c>
      <c r="B56" s="6">
        <v>299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5155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7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48842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</row>
    <row r="3" spans="1:4" ht="13.2" x14ac:dyDescent="0.25">
      <c r="A3" s="5" t="s">
        <v>1</v>
      </c>
      <c r="B3" s="6">
        <v>111</v>
      </c>
    </row>
    <row r="4" spans="1:4" ht="13.2" x14ac:dyDescent="0.25">
      <c r="A4" s="5" t="s">
        <v>2</v>
      </c>
      <c r="B4" s="6">
        <v>34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46</v>
      </c>
    </row>
    <row r="8" spans="1:4" ht="13.2" x14ac:dyDescent="0.25">
      <c r="A8" s="5" t="s">
        <v>6</v>
      </c>
      <c r="B8" s="6">
        <v>198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147</v>
      </c>
    </row>
    <row r="11" spans="1:4" ht="13.2" x14ac:dyDescent="0.25">
      <c r="A11" s="5" t="s">
        <v>9</v>
      </c>
      <c r="B11" s="6">
        <v>379</v>
      </c>
    </row>
    <row r="12" spans="1:4" ht="13.2" x14ac:dyDescent="0.25">
      <c r="A12" s="5" t="s">
        <v>10</v>
      </c>
      <c r="B12" s="6">
        <v>1095</v>
      </c>
    </row>
    <row r="13" spans="1:4" ht="13.2" x14ac:dyDescent="0.25">
      <c r="A13" s="5" t="s">
        <v>11</v>
      </c>
      <c r="B13" s="6">
        <v>348</v>
      </c>
    </row>
    <row r="14" spans="1:4" ht="13.2" x14ac:dyDescent="0.25">
      <c r="A14" s="5" t="s">
        <v>12</v>
      </c>
      <c r="B14" s="6">
        <v>619</v>
      </c>
    </row>
    <row r="15" spans="1:4" ht="13.2" x14ac:dyDescent="0.25">
      <c r="A15" s="5" t="s">
        <v>13</v>
      </c>
      <c r="B15" s="6">
        <v>380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237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701</v>
      </c>
    </row>
    <row r="20" spans="1:2" ht="13.2" x14ac:dyDescent="0.25">
      <c r="A20" s="5" t="s">
        <v>18</v>
      </c>
      <c r="B20" s="6">
        <v>144</v>
      </c>
    </row>
    <row r="21" spans="1:2" ht="13.2" x14ac:dyDescent="0.25">
      <c r="A21" s="5" t="s">
        <v>19</v>
      </c>
      <c r="B21" s="6">
        <v>117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33</v>
      </c>
    </row>
    <row r="24" spans="1:2" ht="13.2" x14ac:dyDescent="0.25">
      <c r="A24" s="5" t="s">
        <v>22</v>
      </c>
      <c r="B24" s="6">
        <v>574</v>
      </c>
    </row>
    <row r="25" spans="1:2" ht="13.2" x14ac:dyDescent="0.25">
      <c r="A25" s="5" t="s">
        <v>23</v>
      </c>
      <c r="B25" s="6">
        <v>279</v>
      </c>
    </row>
    <row r="26" spans="1:2" ht="13.2" x14ac:dyDescent="0.25">
      <c r="A26" s="5" t="s">
        <v>24</v>
      </c>
      <c r="B26" s="6">
        <v>445</v>
      </c>
    </row>
    <row r="27" spans="1:2" ht="13.2" x14ac:dyDescent="0.25">
      <c r="A27" s="7" t="s">
        <v>25</v>
      </c>
      <c r="B27" s="6">
        <v>2097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700</v>
      </c>
    </row>
    <row r="31" spans="1:2" ht="13.2" x14ac:dyDescent="0.25">
      <c r="A31" s="5" t="s">
        <v>29</v>
      </c>
      <c r="B31" s="6">
        <v>114</v>
      </c>
    </row>
    <row r="32" spans="1:2" ht="13.2" x14ac:dyDescent="0.25">
      <c r="A32" s="5" t="s">
        <v>30</v>
      </c>
      <c r="B32" s="6">
        <v>243</v>
      </c>
    </row>
    <row r="33" spans="1:2" ht="13.2" x14ac:dyDescent="0.25">
      <c r="A33" s="5" t="s">
        <v>31</v>
      </c>
      <c r="B33" s="6">
        <v>1165</v>
      </c>
    </row>
    <row r="34" spans="1:2" ht="13.2" x14ac:dyDescent="0.25">
      <c r="A34" s="5" t="s">
        <v>32</v>
      </c>
      <c r="B34" s="6">
        <v>380</v>
      </c>
    </row>
    <row r="35" spans="1:2" ht="13.2" x14ac:dyDescent="0.25">
      <c r="A35" s="5" t="s">
        <v>33</v>
      </c>
      <c r="B35" s="6">
        <v>1318</v>
      </c>
    </row>
    <row r="36" spans="1:2" ht="13.2" x14ac:dyDescent="0.25">
      <c r="A36" s="5" t="s">
        <v>34</v>
      </c>
      <c r="B36" s="6">
        <v>258</v>
      </c>
    </row>
    <row r="37" spans="1:2" ht="13.2" x14ac:dyDescent="0.25">
      <c r="A37" s="5" t="s">
        <v>35</v>
      </c>
      <c r="B37" s="6">
        <v>1061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24</v>
      </c>
    </row>
    <row r="40" spans="1:2" ht="13.2" x14ac:dyDescent="0.25">
      <c r="A40" s="5" t="s">
        <v>38</v>
      </c>
      <c r="B40" s="6">
        <v>194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281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230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138</v>
      </c>
    </row>
    <row r="48" spans="1:2" ht="13.2" x14ac:dyDescent="0.25">
      <c r="A48" s="5" t="s">
        <v>46</v>
      </c>
      <c r="B48" s="6">
        <v>265</v>
      </c>
    </row>
    <row r="49" spans="1:3" ht="13.2" x14ac:dyDescent="0.25">
      <c r="A49" s="5" t="s">
        <v>47</v>
      </c>
      <c r="B49" s="6">
        <v>23</v>
      </c>
    </row>
    <row r="50" spans="1:3" ht="13.2" x14ac:dyDescent="0.25">
      <c r="A50" s="5" t="s">
        <v>48</v>
      </c>
      <c r="B50" s="6">
        <v>439</v>
      </c>
    </row>
    <row r="51" spans="1:3" ht="13.2" x14ac:dyDescent="0.25">
      <c r="A51" s="5" t="s">
        <v>49</v>
      </c>
      <c r="B51" s="6">
        <v>153</v>
      </c>
    </row>
    <row r="52" spans="1:3" ht="13.2" x14ac:dyDescent="0.25">
      <c r="A52" s="5" t="s">
        <v>50</v>
      </c>
      <c r="B52" s="6">
        <v>722</v>
      </c>
    </row>
    <row r="53" spans="1:3" ht="13.2" x14ac:dyDescent="0.25">
      <c r="A53" s="5" t="s">
        <v>51</v>
      </c>
      <c r="B53" s="6">
        <v>43</v>
      </c>
    </row>
    <row r="54" spans="1:3" ht="13.2" x14ac:dyDescent="0.25">
      <c r="A54" s="5" t="s">
        <v>52</v>
      </c>
      <c r="B54" s="6">
        <v>307</v>
      </c>
    </row>
    <row r="55" spans="1:3" ht="14.4" x14ac:dyDescent="0.3">
      <c r="A55" s="5" t="s">
        <v>53</v>
      </c>
      <c r="B55" s="6">
        <v>337</v>
      </c>
      <c r="C55"/>
    </row>
    <row r="56" spans="1:3" ht="13.2" x14ac:dyDescent="0.25">
      <c r="A56" s="5" t="s">
        <v>54</v>
      </c>
      <c r="B56" s="6">
        <v>279</v>
      </c>
    </row>
    <row r="57" spans="1:3" ht="13.2" x14ac:dyDescent="0.25">
      <c r="A57" s="5" t="s">
        <v>55</v>
      </c>
      <c r="B57" s="6">
        <v>137</v>
      </c>
    </row>
    <row r="58" spans="1:3" ht="13.2" x14ac:dyDescent="0.25">
      <c r="A58" s="5" t="s">
        <v>56</v>
      </c>
      <c r="B58" s="6">
        <v>74</v>
      </c>
    </row>
    <row r="59" spans="1:3" ht="13.2" x14ac:dyDescent="0.25">
      <c r="A59" s="5" t="s">
        <v>57</v>
      </c>
      <c r="B59" s="6">
        <v>139</v>
      </c>
    </row>
    <row r="60" spans="1:3" ht="13.2" x14ac:dyDescent="0.25">
      <c r="A60" s="5" t="s">
        <v>58</v>
      </c>
      <c r="B60" s="6">
        <v>255</v>
      </c>
    </row>
    <row r="61" spans="1:3" ht="13.2" x14ac:dyDescent="0.25">
      <c r="A61" s="5" t="s">
        <v>59</v>
      </c>
      <c r="B61" s="6">
        <v>4476</v>
      </c>
    </row>
    <row r="62" spans="1:3" ht="13.2" x14ac:dyDescent="0.25">
      <c r="A62" s="5" t="s">
        <v>60</v>
      </c>
      <c r="B62" s="6">
        <v>49</v>
      </c>
    </row>
    <row r="63" spans="1:3" ht="13.2" x14ac:dyDescent="0.25">
      <c r="A63" s="5" t="s">
        <v>61</v>
      </c>
      <c r="B63" s="6">
        <v>100</v>
      </c>
    </row>
    <row r="64" spans="1:3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7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8" t="s">
        <v>100</v>
      </c>
      <c r="B102" s="9">
        <v>40745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4.33203125" style="4" customWidth="1"/>
    <col min="3" max="3" width="9.554687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2">
        <v>653</v>
      </c>
    </row>
    <row r="3" spans="1:4" ht="13.2" x14ac:dyDescent="0.25">
      <c r="A3" s="5" t="s">
        <v>1</v>
      </c>
      <c r="B3" s="12">
        <v>123</v>
      </c>
    </row>
    <row r="4" spans="1:4" ht="13.2" x14ac:dyDescent="0.25">
      <c r="A4" s="5" t="s">
        <v>2</v>
      </c>
      <c r="B4" s="12">
        <v>35</v>
      </c>
    </row>
    <row r="5" spans="1:4" ht="13.2" x14ac:dyDescent="0.25">
      <c r="A5" s="5" t="s">
        <v>3</v>
      </c>
      <c r="B5" s="12">
        <v>193</v>
      </c>
    </row>
    <row r="6" spans="1:4" ht="13.2" x14ac:dyDescent="0.25">
      <c r="A6" s="5" t="s">
        <v>4</v>
      </c>
      <c r="B6" s="12">
        <v>72</v>
      </c>
    </row>
    <row r="7" spans="1:4" ht="13.2" x14ac:dyDescent="0.25">
      <c r="A7" s="5" t="s">
        <v>5</v>
      </c>
      <c r="B7" s="12">
        <v>55</v>
      </c>
    </row>
    <row r="8" spans="1:4" ht="13.2" x14ac:dyDescent="0.25">
      <c r="A8" s="5" t="s">
        <v>6</v>
      </c>
      <c r="B8" s="12">
        <v>212</v>
      </c>
    </row>
    <row r="9" spans="1:4" ht="13.2" x14ac:dyDescent="0.25">
      <c r="A9" s="5" t="s">
        <v>7</v>
      </c>
      <c r="B9" s="12">
        <v>77</v>
      </c>
    </row>
    <row r="10" spans="1:4" ht="13.2" x14ac:dyDescent="0.25">
      <c r="A10" s="5" t="s">
        <v>8</v>
      </c>
      <c r="B10" s="12">
        <v>199</v>
      </c>
    </row>
    <row r="11" spans="1:4" ht="13.2" x14ac:dyDescent="0.25">
      <c r="A11" s="5" t="s">
        <v>9</v>
      </c>
      <c r="B11" s="12">
        <v>430</v>
      </c>
    </row>
    <row r="12" spans="1:4" ht="13.2" x14ac:dyDescent="0.25">
      <c r="A12" s="5" t="s">
        <v>10</v>
      </c>
      <c r="B12" s="12">
        <v>1266</v>
      </c>
    </row>
    <row r="13" spans="1:4" ht="13.2" x14ac:dyDescent="0.25">
      <c r="A13" s="5" t="s">
        <v>11</v>
      </c>
      <c r="B13" s="12">
        <v>349</v>
      </c>
    </row>
    <row r="14" spans="1:4" ht="13.2" x14ac:dyDescent="0.25">
      <c r="A14" s="5" t="s">
        <v>12</v>
      </c>
      <c r="B14" s="12">
        <v>681</v>
      </c>
    </row>
    <row r="15" spans="1:4" ht="13.2" x14ac:dyDescent="0.25">
      <c r="A15" s="5" t="s">
        <v>13</v>
      </c>
      <c r="B15" s="12">
        <v>358</v>
      </c>
    </row>
    <row r="16" spans="1:4" ht="13.2" x14ac:dyDescent="0.25">
      <c r="A16" s="5" t="s">
        <v>14</v>
      </c>
      <c r="B16" s="12">
        <v>29</v>
      </c>
    </row>
    <row r="17" spans="1:2" ht="13.2" x14ac:dyDescent="0.25">
      <c r="A17" s="5" t="s">
        <v>15</v>
      </c>
      <c r="B17" s="12">
        <v>262</v>
      </c>
    </row>
    <row r="18" spans="1:2" ht="13.2" x14ac:dyDescent="0.25">
      <c r="A18" s="5" t="s">
        <v>16</v>
      </c>
      <c r="B18" s="12">
        <v>92</v>
      </c>
    </row>
    <row r="19" spans="1:2" ht="13.2" x14ac:dyDescent="0.25">
      <c r="A19" s="5" t="s">
        <v>17</v>
      </c>
      <c r="B19" s="12">
        <v>737</v>
      </c>
    </row>
    <row r="20" spans="1:2" ht="13.2" x14ac:dyDescent="0.25">
      <c r="A20" s="5" t="s">
        <v>18</v>
      </c>
      <c r="B20" s="12">
        <v>169</v>
      </c>
    </row>
    <row r="21" spans="1:2" ht="13.2" x14ac:dyDescent="0.25">
      <c r="A21" s="5" t="s">
        <v>19</v>
      </c>
      <c r="B21" s="12">
        <v>103</v>
      </c>
    </row>
    <row r="22" spans="1:2" ht="13.2" x14ac:dyDescent="0.25">
      <c r="A22" s="5" t="s">
        <v>20</v>
      </c>
      <c r="B22" s="12">
        <v>80</v>
      </c>
    </row>
    <row r="23" spans="1:2" ht="13.2" x14ac:dyDescent="0.25">
      <c r="A23" s="5" t="s">
        <v>21</v>
      </c>
      <c r="B23" s="12">
        <v>33</v>
      </c>
    </row>
    <row r="24" spans="1:2" ht="13.2" x14ac:dyDescent="0.25">
      <c r="A24" s="5" t="s">
        <v>22</v>
      </c>
      <c r="B24" s="12">
        <v>643</v>
      </c>
    </row>
    <row r="25" spans="1:2" ht="13.2" x14ac:dyDescent="0.25">
      <c r="A25" s="5" t="s">
        <v>23</v>
      </c>
      <c r="B25" s="12">
        <v>307</v>
      </c>
    </row>
    <row r="26" spans="1:2" ht="13.2" x14ac:dyDescent="0.25">
      <c r="A26" s="5" t="s">
        <v>24</v>
      </c>
      <c r="B26" s="12">
        <v>462</v>
      </c>
    </row>
    <row r="27" spans="1:2" ht="13.2" x14ac:dyDescent="0.25">
      <c r="A27" s="7" t="s">
        <v>25</v>
      </c>
      <c r="B27" s="12">
        <v>2168</v>
      </c>
    </row>
    <row r="28" spans="1:2" ht="13.2" x14ac:dyDescent="0.25">
      <c r="A28" s="5" t="s">
        <v>26</v>
      </c>
      <c r="B28" s="12">
        <v>73</v>
      </c>
    </row>
    <row r="29" spans="1:2" ht="13.2" x14ac:dyDescent="0.25">
      <c r="A29" s="5" t="s">
        <v>27</v>
      </c>
      <c r="B29" s="12">
        <v>121</v>
      </c>
    </row>
    <row r="30" spans="1:2" ht="13.2" x14ac:dyDescent="0.25">
      <c r="A30" s="5" t="s">
        <v>28</v>
      </c>
      <c r="B30" s="12">
        <v>812</v>
      </c>
    </row>
    <row r="31" spans="1:2" ht="13.2" x14ac:dyDescent="0.25">
      <c r="A31" s="5" t="s">
        <v>29</v>
      </c>
      <c r="B31" s="12">
        <v>127</v>
      </c>
    </row>
    <row r="32" spans="1:2" ht="13.2" x14ac:dyDescent="0.25">
      <c r="A32" s="5" t="s">
        <v>30</v>
      </c>
      <c r="B32" s="12">
        <v>264</v>
      </c>
    </row>
    <row r="33" spans="1:2" ht="13.2" x14ac:dyDescent="0.25">
      <c r="A33" s="5" t="s">
        <v>31</v>
      </c>
      <c r="B33" s="12">
        <v>1275</v>
      </c>
    </row>
    <row r="34" spans="1:2" ht="13.2" x14ac:dyDescent="0.25">
      <c r="A34" s="5" t="s">
        <v>32</v>
      </c>
      <c r="B34" s="12">
        <v>427</v>
      </c>
    </row>
    <row r="35" spans="1:2" ht="13.2" x14ac:dyDescent="0.25">
      <c r="A35" s="5" t="s">
        <v>33</v>
      </c>
      <c r="B35" s="12">
        <v>1539</v>
      </c>
    </row>
    <row r="36" spans="1:2" ht="13.2" x14ac:dyDescent="0.25">
      <c r="A36" s="5" t="s">
        <v>34</v>
      </c>
      <c r="B36" s="12">
        <v>254</v>
      </c>
    </row>
    <row r="37" spans="1:2" ht="13.2" x14ac:dyDescent="0.25">
      <c r="A37" s="5" t="s">
        <v>35</v>
      </c>
      <c r="B37" s="12">
        <v>1226</v>
      </c>
    </row>
    <row r="38" spans="1:2" ht="13.2" x14ac:dyDescent="0.25">
      <c r="A38" s="5" t="s">
        <v>36</v>
      </c>
      <c r="B38" s="12">
        <v>41</v>
      </c>
    </row>
    <row r="39" spans="1:2" ht="13.2" x14ac:dyDescent="0.25">
      <c r="A39" s="5" t="s">
        <v>37</v>
      </c>
      <c r="B39" s="12">
        <v>33</v>
      </c>
    </row>
    <row r="40" spans="1:2" ht="13.2" x14ac:dyDescent="0.25">
      <c r="A40" s="5" t="s">
        <v>38</v>
      </c>
      <c r="B40" s="12">
        <v>224</v>
      </c>
    </row>
    <row r="41" spans="1:2" ht="13.2" x14ac:dyDescent="0.25">
      <c r="A41" s="5" t="s">
        <v>39</v>
      </c>
      <c r="B41" s="12">
        <v>90</v>
      </c>
    </row>
    <row r="42" spans="1:2" ht="13.2" x14ac:dyDescent="0.25">
      <c r="A42" s="5" t="s">
        <v>40</v>
      </c>
      <c r="B42" s="12">
        <v>2488</v>
      </c>
    </row>
    <row r="43" spans="1:2" ht="13.2" x14ac:dyDescent="0.25">
      <c r="A43" s="5" t="s">
        <v>41</v>
      </c>
      <c r="B43" s="12">
        <v>331</v>
      </c>
    </row>
    <row r="44" spans="1:2" ht="13.2" x14ac:dyDescent="0.25">
      <c r="A44" s="5" t="s">
        <v>42</v>
      </c>
      <c r="B44" s="12">
        <v>552</v>
      </c>
    </row>
    <row r="45" spans="1:2" ht="13.2" x14ac:dyDescent="0.25">
      <c r="A45" s="5" t="s">
        <v>43</v>
      </c>
      <c r="B45" s="12">
        <v>285</v>
      </c>
    </row>
    <row r="46" spans="1:2" ht="13.2" x14ac:dyDescent="0.25">
      <c r="A46" s="5" t="s">
        <v>44</v>
      </c>
      <c r="B46" s="12">
        <v>330</v>
      </c>
    </row>
    <row r="47" spans="1:2" ht="13.2" x14ac:dyDescent="0.25">
      <c r="A47" s="5" t="s">
        <v>45</v>
      </c>
      <c r="B47" s="12">
        <v>142</v>
      </c>
    </row>
    <row r="48" spans="1:2" ht="13.2" x14ac:dyDescent="0.25">
      <c r="A48" s="5" t="s">
        <v>46</v>
      </c>
      <c r="B48" s="12">
        <v>251</v>
      </c>
    </row>
    <row r="49" spans="1:2" ht="13.2" x14ac:dyDescent="0.25">
      <c r="A49" s="5" t="s">
        <v>47</v>
      </c>
      <c r="B49" s="12">
        <v>22</v>
      </c>
    </row>
    <row r="50" spans="1:2" ht="13.2" x14ac:dyDescent="0.25">
      <c r="A50" s="5" t="s">
        <v>48</v>
      </c>
      <c r="B50" s="12">
        <v>483</v>
      </c>
    </row>
    <row r="51" spans="1:2" ht="13.2" x14ac:dyDescent="0.25">
      <c r="A51" s="5" t="s">
        <v>49</v>
      </c>
      <c r="B51" s="12">
        <v>159</v>
      </c>
    </row>
    <row r="52" spans="1:2" ht="13.2" x14ac:dyDescent="0.25">
      <c r="A52" s="5" t="s">
        <v>50</v>
      </c>
      <c r="B52" s="15">
        <v>786</v>
      </c>
    </row>
    <row r="53" spans="1:2" ht="13.2" x14ac:dyDescent="0.25">
      <c r="A53" s="5" t="s">
        <v>51</v>
      </c>
      <c r="B53" s="13">
        <v>54</v>
      </c>
    </row>
    <row r="54" spans="1:2" ht="13.2" x14ac:dyDescent="0.25">
      <c r="A54" s="5" t="s">
        <v>52</v>
      </c>
      <c r="B54" s="14">
        <v>318</v>
      </c>
    </row>
    <row r="55" spans="1:2" ht="13.2" x14ac:dyDescent="0.25">
      <c r="A55" s="5" t="s">
        <v>53</v>
      </c>
      <c r="B55" s="14">
        <v>343</v>
      </c>
    </row>
    <row r="56" spans="1:2" ht="13.2" x14ac:dyDescent="0.25">
      <c r="A56" s="5" t="s">
        <v>54</v>
      </c>
      <c r="B56" s="14">
        <v>309</v>
      </c>
    </row>
    <row r="57" spans="1:2" ht="13.2" x14ac:dyDescent="0.25">
      <c r="A57" s="5" t="s">
        <v>55</v>
      </c>
      <c r="B57" s="14">
        <v>155</v>
      </c>
    </row>
    <row r="58" spans="1:2" ht="13.2" x14ac:dyDescent="0.25">
      <c r="A58" s="5" t="s">
        <v>56</v>
      </c>
      <c r="B58" s="14">
        <v>84</v>
      </c>
    </row>
    <row r="59" spans="1:2" ht="13.2" x14ac:dyDescent="0.25">
      <c r="A59" s="5" t="s">
        <v>57</v>
      </c>
      <c r="B59" s="14">
        <v>114</v>
      </c>
    </row>
    <row r="60" spans="1:2" ht="13.2" x14ac:dyDescent="0.25">
      <c r="A60" s="5" t="s">
        <v>58</v>
      </c>
      <c r="B60" s="14">
        <v>259</v>
      </c>
    </row>
    <row r="61" spans="1:2" ht="13.2" x14ac:dyDescent="0.25">
      <c r="A61" s="5" t="s">
        <v>59</v>
      </c>
      <c r="B61" s="14">
        <v>5223</v>
      </c>
    </row>
    <row r="62" spans="1:2" ht="13.2" x14ac:dyDescent="0.25">
      <c r="A62" s="5" t="s">
        <v>60</v>
      </c>
      <c r="B62" s="14">
        <v>44</v>
      </c>
    </row>
    <row r="63" spans="1:2" ht="13.2" x14ac:dyDescent="0.25">
      <c r="A63" s="5" t="s">
        <v>61</v>
      </c>
      <c r="B63" s="14">
        <v>101</v>
      </c>
    </row>
    <row r="64" spans="1:2" ht="13.2" x14ac:dyDescent="0.25">
      <c r="A64" s="5" t="s">
        <v>62</v>
      </c>
      <c r="B64" s="14">
        <v>262</v>
      </c>
    </row>
    <row r="65" spans="1:2" ht="13.2" x14ac:dyDescent="0.25">
      <c r="A65" s="5" t="s">
        <v>63</v>
      </c>
      <c r="B65" s="14">
        <v>461</v>
      </c>
    </row>
    <row r="66" spans="1:2" ht="13.2" x14ac:dyDescent="0.25">
      <c r="A66" s="7" t="s">
        <v>64</v>
      </c>
      <c r="B66" s="14">
        <v>923</v>
      </c>
    </row>
    <row r="67" spans="1:2" ht="13.2" x14ac:dyDescent="0.25">
      <c r="A67" s="5" t="s">
        <v>65</v>
      </c>
      <c r="B67" s="14">
        <v>121</v>
      </c>
    </row>
    <row r="68" spans="1:2" ht="13.2" x14ac:dyDescent="0.25">
      <c r="A68" s="5" t="s">
        <v>66</v>
      </c>
      <c r="B68" s="14">
        <v>842</v>
      </c>
    </row>
    <row r="69" spans="1:2" ht="13.2" x14ac:dyDescent="0.25">
      <c r="A69" s="5" t="s">
        <v>67</v>
      </c>
      <c r="B69" s="14">
        <v>323</v>
      </c>
    </row>
    <row r="70" spans="1:2" ht="13.2" x14ac:dyDescent="0.25">
      <c r="A70" s="5" t="s">
        <v>68</v>
      </c>
      <c r="B70" s="14">
        <v>57</v>
      </c>
    </row>
    <row r="71" spans="1:2" ht="13.2" x14ac:dyDescent="0.25">
      <c r="A71" s="5" t="s">
        <v>69</v>
      </c>
      <c r="B71" s="14">
        <v>193</v>
      </c>
    </row>
    <row r="72" spans="1:2" ht="13.2" x14ac:dyDescent="0.25">
      <c r="A72" s="5" t="s">
        <v>70</v>
      </c>
      <c r="B72" s="14">
        <v>217</v>
      </c>
    </row>
    <row r="73" spans="1:2" ht="13.2" x14ac:dyDescent="0.25">
      <c r="A73" s="5" t="s">
        <v>71</v>
      </c>
      <c r="B73" s="14">
        <v>51</v>
      </c>
    </row>
    <row r="74" spans="1:2" ht="13.2" x14ac:dyDescent="0.25">
      <c r="A74" s="5" t="s">
        <v>72</v>
      </c>
      <c r="B74" s="14">
        <v>185</v>
      </c>
    </row>
    <row r="75" spans="1:2" ht="13.2" x14ac:dyDescent="0.25">
      <c r="A75" s="5" t="s">
        <v>73</v>
      </c>
      <c r="B75" s="14">
        <v>883</v>
      </c>
    </row>
    <row r="76" spans="1:2" ht="13.2" x14ac:dyDescent="0.25">
      <c r="A76" s="5" t="s">
        <v>74</v>
      </c>
      <c r="B76" s="14">
        <v>68</v>
      </c>
    </row>
    <row r="77" spans="1:2" ht="13.2" x14ac:dyDescent="0.25">
      <c r="A77" s="5" t="s">
        <v>75</v>
      </c>
      <c r="B77" s="14">
        <v>504</v>
      </c>
    </row>
    <row r="78" spans="1:2" ht="13.2" x14ac:dyDescent="0.25">
      <c r="A78" s="5" t="s">
        <v>76</v>
      </c>
      <c r="B78" s="14">
        <v>352</v>
      </c>
    </row>
    <row r="79" spans="1:2" ht="13.2" x14ac:dyDescent="0.25">
      <c r="A79" s="5" t="s">
        <v>77</v>
      </c>
      <c r="B79" s="14">
        <v>1136</v>
      </c>
    </row>
    <row r="80" spans="1:2" ht="13.2" x14ac:dyDescent="0.25">
      <c r="A80" s="5" t="s">
        <v>78</v>
      </c>
      <c r="B80" s="14">
        <v>411</v>
      </c>
    </row>
    <row r="81" spans="1:2" ht="13.2" x14ac:dyDescent="0.25">
      <c r="A81" s="5" t="s">
        <v>79</v>
      </c>
      <c r="B81" s="14">
        <v>682</v>
      </c>
    </row>
    <row r="82" spans="1:2" ht="13.2" x14ac:dyDescent="0.25">
      <c r="A82" s="5" t="s">
        <v>80</v>
      </c>
      <c r="B82" s="14">
        <v>354</v>
      </c>
    </row>
    <row r="83" spans="1:2" ht="13.2" x14ac:dyDescent="0.25">
      <c r="A83" s="5" t="s">
        <v>81</v>
      </c>
      <c r="B83" s="14">
        <v>352</v>
      </c>
    </row>
    <row r="84" spans="1:2" ht="13.2" x14ac:dyDescent="0.25">
      <c r="A84" s="5" t="s">
        <v>82</v>
      </c>
      <c r="B84" s="14">
        <v>246</v>
      </c>
    </row>
    <row r="85" spans="1:2" ht="13.2" x14ac:dyDescent="0.25">
      <c r="A85" s="5" t="s">
        <v>83</v>
      </c>
      <c r="B85" s="14">
        <v>259</v>
      </c>
    </row>
    <row r="86" spans="1:2" ht="13.2" x14ac:dyDescent="0.25">
      <c r="A86" s="5" t="s">
        <v>84</v>
      </c>
      <c r="B86" s="14">
        <v>151</v>
      </c>
    </row>
    <row r="87" spans="1:2" ht="13.2" x14ac:dyDescent="0.25">
      <c r="A87" s="5" t="s">
        <v>85</v>
      </c>
      <c r="B87" s="14">
        <v>277</v>
      </c>
    </row>
    <row r="88" spans="1:2" ht="13.2" x14ac:dyDescent="0.25">
      <c r="A88" s="5" t="s">
        <v>86</v>
      </c>
      <c r="B88" s="14">
        <v>80</v>
      </c>
    </row>
    <row r="89" spans="1:2" ht="13.2" x14ac:dyDescent="0.25">
      <c r="A89" s="5" t="s">
        <v>87</v>
      </c>
      <c r="B89" s="14">
        <v>120</v>
      </c>
    </row>
    <row r="90" spans="1:2" ht="13.2" x14ac:dyDescent="0.25">
      <c r="A90" s="5" t="s">
        <v>88</v>
      </c>
      <c r="B90" s="14">
        <v>22</v>
      </c>
    </row>
    <row r="91" spans="1:2" ht="13.2" x14ac:dyDescent="0.25">
      <c r="A91" s="5" t="s">
        <v>89</v>
      </c>
      <c r="B91" s="14">
        <v>627</v>
      </c>
    </row>
    <row r="92" spans="1:2" ht="13.2" x14ac:dyDescent="0.25">
      <c r="A92" s="5" t="s">
        <v>90</v>
      </c>
      <c r="B92" s="14">
        <v>310</v>
      </c>
    </row>
    <row r="93" spans="1:2" ht="13.2" x14ac:dyDescent="0.25">
      <c r="A93" s="5" t="s">
        <v>91</v>
      </c>
      <c r="B93" s="14">
        <v>2745</v>
      </c>
    </row>
    <row r="94" spans="1:2" ht="13.2" x14ac:dyDescent="0.25">
      <c r="A94" s="5" t="s">
        <v>92</v>
      </c>
      <c r="B94" s="14">
        <v>101</v>
      </c>
    </row>
    <row r="95" spans="1:2" ht="13.2" x14ac:dyDescent="0.25">
      <c r="A95" s="5" t="s">
        <v>93</v>
      </c>
      <c r="B95" s="14">
        <v>77</v>
      </c>
    </row>
    <row r="96" spans="1:2" ht="13.2" x14ac:dyDescent="0.25">
      <c r="A96" s="5" t="s">
        <v>94</v>
      </c>
      <c r="B96" s="14">
        <v>116</v>
      </c>
    </row>
    <row r="97" spans="1:2" ht="13.2" x14ac:dyDescent="0.25">
      <c r="A97" s="5" t="s">
        <v>95</v>
      </c>
      <c r="B97" s="14">
        <v>632</v>
      </c>
    </row>
    <row r="98" spans="1:2" ht="13.2" x14ac:dyDescent="0.25">
      <c r="A98" s="5" t="s">
        <v>96</v>
      </c>
      <c r="B98" s="14">
        <v>327</v>
      </c>
    </row>
    <row r="99" spans="1:2" ht="13.2" x14ac:dyDescent="0.25">
      <c r="A99" s="5" t="s">
        <v>97</v>
      </c>
      <c r="B99" s="14">
        <v>478</v>
      </c>
    </row>
    <row r="100" spans="1:2" ht="13.2" x14ac:dyDescent="0.25">
      <c r="A100" s="5" t="s">
        <v>98</v>
      </c>
      <c r="B100" s="14">
        <v>124</v>
      </c>
    </row>
    <row r="101" spans="1:2" ht="13.2" x14ac:dyDescent="0.25">
      <c r="A101" s="5" t="s">
        <v>99</v>
      </c>
      <c r="B101" s="15">
        <v>77</v>
      </c>
    </row>
    <row r="102" spans="1:2" ht="13.2" x14ac:dyDescent="0.25">
      <c r="A102" s="8" t="s">
        <v>100</v>
      </c>
      <c r="B102" s="16">
        <v>44273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</row>
    <row r="3" spans="1:4" ht="13.2" x14ac:dyDescent="0.25">
      <c r="A3" s="5" t="s">
        <v>1</v>
      </c>
      <c r="B3" s="6">
        <v>113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186</v>
      </c>
    </row>
    <row r="6" spans="1:4" ht="13.2" x14ac:dyDescent="0.25">
      <c r="A6" s="5" t="s">
        <v>4</v>
      </c>
      <c r="B6" s="6">
        <v>87</v>
      </c>
    </row>
    <row r="7" spans="1:4" ht="13.2" x14ac:dyDescent="0.25">
      <c r="A7" s="5" t="s">
        <v>5</v>
      </c>
      <c r="B7" s="6">
        <v>36</v>
      </c>
    </row>
    <row r="8" spans="1:4" ht="13.2" x14ac:dyDescent="0.25">
      <c r="A8" s="5" t="s">
        <v>6</v>
      </c>
      <c r="B8" s="6">
        <v>207</v>
      </c>
    </row>
    <row r="9" spans="1:4" ht="13.2" x14ac:dyDescent="0.25">
      <c r="A9" s="5" t="s">
        <v>7</v>
      </c>
      <c r="B9" s="6">
        <v>109</v>
      </c>
    </row>
    <row r="10" spans="1:4" ht="13.2" x14ac:dyDescent="0.25">
      <c r="A10" s="5" t="s">
        <v>8</v>
      </c>
      <c r="B10" s="6">
        <v>198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1194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720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20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111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134</v>
      </c>
    </row>
    <row r="22" spans="1:2" ht="13.2" x14ac:dyDescent="0.25">
      <c r="A22" s="5" t="s">
        <v>20</v>
      </c>
      <c r="B22" s="6">
        <v>63</v>
      </c>
    </row>
    <row r="23" spans="1:2" ht="13.2" x14ac:dyDescent="0.25">
      <c r="A23" s="5" t="s">
        <v>21</v>
      </c>
      <c r="B23" s="6">
        <v>40</v>
      </c>
    </row>
    <row r="24" spans="1:2" ht="13.2" x14ac:dyDescent="0.25">
      <c r="A24" s="5" t="s">
        <v>22</v>
      </c>
      <c r="B24" s="6">
        <v>572</v>
      </c>
    </row>
    <row r="25" spans="1:2" ht="13.2" x14ac:dyDescent="0.25">
      <c r="A25" s="5" t="s">
        <v>23</v>
      </c>
      <c r="B25" s="6">
        <v>267</v>
      </c>
    </row>
    <row r="26" spans="1:2" ht="13.2" x14ac:dyDescent="0.25">
      <c r="A26" s="5" t="s">
        <v>24</v>
      </c>
      <c r="B26" s="6">
        <v>422</v>
      </c>
    </row>
    <row r="27" spans="1:2" ht="13.2" x14ac:dyDescent="0.25">
      <c r="A27" s="7" t="s">
        <v>25</v>
      </c>
      <c r="B27" s="6">
        <v>2062</v>
      </c>
    </row>
    <row r="28" spans="1:2" ht="13.2" x14ac:dyDescent="0.25">
      <c r="A28" s="5" t="s">
        <v>26</v>
      </c>
      <c r="B28" s="6">
        <v>57</v>
      </c>
    </row>
    <row r="29" spans="1:2" ht="13.2" x14ac:dyDescent="0.25">
      <c r="A29" s="5" t="s">
        <v>27</v>
      </c>
      <c r="B29" s="6">
        <v>112</v>
      </c>
    </row>
    <row r="30" spans="1:2" ht="13.2" x14ac:dyDescent="0.25">
      <c r="A30" s="5" t="s">
        <v>28</v>
      </c>
      <c r="B30" s="6">
        <v>777</v>
      </c>
    </row>
    <row r="31" spans="1:2" ht="13.2" x14ac:dyDescent="0.25">
      <c r="A31" s="5" t="s">
        <v>29</v>
      </c>
      <c r="B31" s="6">
        <v>96</v>
      </c>
    </row>
    <row r="32" spans="1:2" ht="13.2" x14ac:dyDescent="0.25">
      <c r="A32" s="5" t="s">
        <v>30</v>
      </c>
      <c r="B32" s="6">
        <v>268</v>
      </c>
    </row>
    <row r="33" spans="1:2" ht="13.2" x14ac:dyDescent="0.25">
      <c r="A33" s="5" t="s">
        <v>31</v>
      </c>
      <c r="B33" s="6">
        <v>1297</v>
      </c>
    </row>
    <row r="34" spans="1:2" ht="13.2" x14ac:dyDescent="0.25">
      <c r="A34" s="5" t="s">
        <v>32</v>
      </c>
      <c r="B34" s="6">
        <v>338</v>
      </c>
    </row>
    <row r="35" spans="1:2" ht="13.2" x14ac:dyDescent="0.25">
      <c r="A35" s="5" t="s">
        <v>33</v>
      </c>
      <c r="B35" s="6">
        <v>1429</v>
      </c>
    </row>
    <row r="36" spans="1:2" ht="13.2" x14ac:dyDescent="0.25">
      <c r="A36" s="5" t="s">
        <v>34</v>
      </c>
      <c r="B36" s="6">
        <v>249</v>
      </c>
    </row>
    <row r="37" spans="1:2" ht="13.2" x14ac:dyDescent="0.25">
      <c r="A37" s="5" t="s">
        <v>35</v>
      </c>
      <c r="B37" s="6">
        <v>1112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49</v>
      </c>
    </row>
    <row r="40" spans="1:2" ht="13.2" x14ac:dyDescent="0.25">
      <c r="A40" s="5" t="s">
        <v>38</v>
      </c>
      <c r="B40" s="6">
        <v>242</v>
      </c>
    </row>
    <row r="41" spans="1:2" ht="13.2" x14ac:dyDescent="0.25">
      <c r="A41" s="5" t="s">
        <v>39</v>
      </c>
      <c r="B41" s="6">
        <v>77</v>
      </c>
    </row>
    <row r="42" spans="1:2" ht="13.2" x14ac:dyDescent="0.25">
      <c r="A42" s="5" t="s">
        <v>40</v>
      </c>
      <c r="B42" s="6">
        <v>2330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573</v>
      </c>
    </row>
    <row r="45" spans="1:2" ht="13.2" x14ac:dyDescent="0.25">
      <c r="A45" s="5" t="s">
        <v>43</v>
      </c>
      <c r="B45" s="6">
        <v>261</v>
      </c>
    </row>
    <row r="46" spans="1:2" ht="13.2" x14ac:dyDescent="0.25">
      <c r="A46" s="5" t="s">
        <v>44</v>
      </c>
      <c r="B46" s="6">
        <v>300</v>
      </c>
    </row>
    <row r="47" spans="1:2" ht="13.2" x14ac:dyDescent="0.25">
      <c r="A47" s="5" t="s">
        <v>45</v>
      </c>
      <c r="B47" s="6">
        <v>149</v>
      </c>
    </row>
    <row r="48" spans="1:2" ht="13.2" x14ac:dyDescent="0.25">
      <c r="A48" s="5" t="s">
        <v>46</v>
      </c>
      <c r="B48" s="6">
        <v>242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459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697</v>
      </c>
    </row>
    <row r="53" spans="1:2" ht="13.2" x14ac:dyDescent="0.25">
      <c r="A53" s="5" t="s">
        <v>51</v>
      </c>
      <c r="B53" s="6">
        <v>46</v>
      </c>
    </row>
    <row r="54" spans="1:2" ht="13.2" x14ac:dyDescent="0.25">
      <c r="A54" s="5" t="s">
        <v>52</v>
      </c>
      <c r="B54" s="6">
        <v>245</v>
      </c>
    </row>
    <row r="55" spans="1:2" ht="13.2" x14ac:dyDescent="0.25">
      <c r="A55" s="5" t="s">
        <v>53</v>
      </c>
      <c r="B55" s="6">
        <v>336</v>
      </c>
    </row>
    <row r="56" spans="1:2" ht="13.2" x14ac:dyDescent="0.25">
      <c r="A56" s="5" t="s">
        <v>54</v>
      </c>
      <c r="B56" s="6">
        <v>276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117</v>
      </c>
    </row>
    <row r="60" spans="1:2" ht="13.2" x14ac:dyDescent="0.25">
      <c r="A60" s="5" t="s">
        <v>58</v>
      </c>
      <c r="B60" s="6">
        <v>256</v>
      </c>
    </row>
    <row r="61" spans="1:2" ht="13.2" x14ac:dyDescent="0.25">
      <c r="A61" s="5" t="s">
        <v>59</v>
      </c>
      <c r="B61" s="6">
        <v>4424</v>
      </c>
    </row>
    <row r="62" spans="1:2" ht="13.2" x14ac:dyDescent="0.25">
      <c r="A62" s="5" t="s">
        <v>60</v>
      </c>
      <c r="B62" s="6">
        <v>50</v>
      </c>
    </row>
    <row r="63" spans="1:2" ht="13.2" x14ac:dyDescent="0.25">
      <c r="A63" s="5" t="s">
        <v>61</v>
      </c>
      <c r="B63" s="6">
        <v>90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8" t="s">
        <v>100</v>
      </c>
      <c r="B102" s="9">
        <v>42013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207</v>
      </c>
    </row>
    <row r="6" spans="1:4" ht="13.2" x14ac:dyDescent="0.25">
      <c r="A6" s="5" t="s">
        <v>4</v>
      </c>
      <c r="B6" s="6">
        <v>107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133</v>
      </c>
    </row>
    <row r="10" spans="1:4" ht="13.2" x14ac:dyDescent="0.25">
      <c r="A10" s="5" t="s">
        <v>8</v>
      </c>
      <c r="B10" s="6">
        <v>272</v>
      </c>
    </row>
    <row r="11" spans="1:4" ht="13.2" x14ac:dyDescent="0.25">
      <c r="A11" s="5" t="s">
        <v>9</v>
      </c>
      <c r="B11" s="6">
        <v>557</v>
      </c>
    </row>
    <row r="12" spans="1:4" ht="13.2" x14ac:dyDescent="0.25">
      <c r="A12" s="5" t="s">
        <v>10</v>
      </c>
      <c r="B12" s="6">
        <v>1391</v>
      </c>
    </row>
    <row r="13" spans="1:4" ht="13.2" x14ac:dyDescent="0.25">
      <c r="A13" s="5" t="s">
        <v>11</v>
      </c>
      <c r="B13" s="6">
        <v>423</v>
      </c>
    </row>
    <row r="14" spans="1:4" ht="13.2" x14ac:dyDescent="0.25">
      <c r="A14" s="5" t="s">
        <v>12</v>
      </c>
      <c r="B14" s="6">
        <v>864</v>
      </c>
    </row>
    <row r="15" spans="1:4" ht="13.2" x14ac:dyDescent="0.25">
      <c r="A15" s="5" t="s">
        <v>13</v>
      </c>
      <c r="B15" s="6">
        <v>445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388</v>
      </c>
    </row>
    <row r="18" spans="1:2" ht="13.2" x14ac:dyDescent="0.25">
      <c r="A18" s="5" t="s">
        <v>16</v>
      </c>
      <c r="B18" s="6">
        <v>120</v>
      </c>
    </row>
    <row r="19" spans="1:2" ht="13.2" x14ac:dyDescent="0.25">
      <c r="A19" s="5" t="s">
        <v>17</v>
      </c>
      <c r="B19" s="6">
        <v>817</v>
      </c>
    </row>
    <row r="20" spans="1:2" ht="13.2" x14ac:dyDescent="0.25">
      <c r="A20" s="5" t="s">
        <v>18</v>
      </c>
      <c r="B20" s="6">
        <v>220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119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715</v>
      </c>
    </row>
    <row r="25" spans="1:2" ht="13.2" x14ac:dyDescent="0.25">
      <c r="A25" s="5" t="s">
        <v>23</v>
      </c>
      <c r="B25" s="6">
        <v>405</v>
      </c>
    </row>
    <row r="26" spans="1:2" ht="13.2" x14ac:dyDescent="0.25">
      <c r="A26" s="5" t="s">
        <v>24</v>
      </c>
      <c r="B26" s="6">
        <v>560</v>
      </c>
    </row>
    <row r="27" spans="1:2" ht="13.2" x14ac:dyDescent="0.25">
      <c r="A27" s="7" t="s">
        <v>25</v>
      </c>
      <c r="B27" s="6">
        <v>2698</v>
      </c>
    </row>
    <row r="28" spans="1:2" ht="13.2" x14ac:dyDescent="0.25">
      <c r="A28" s="5" t="s">
        <v>26</v>
      </c>
      <c r="B28" s="6">
        <v>88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888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357</v>
      </c>
    </row>
    <row r="33" spans="1:2" ht="13.2" x14ac:dyDescent="0.25">
      <c r="A33" s="5" t="s">
        <v>31</v>
      </c>
      <c r="B33" s="6">
        <v>1652</v>
      </c>
    </row>
    <row r="34" spans="1:2" ht="13.2" x14ac:dyDescent="0.25">
      <c r="A34" s="5" t="s">
        <v>32</v>
      </c>
      <c r="B34" s="6">
        <v>470</v>
      </c>
    </row>
    <row r="35" spans="1:2" ht="13.2" x14ac:dyDescent="0.25">
      <c r="A35" s="5" t="s">
        <v>33</v>
      </c>
      <c r="B35" s="6">
        <v>1580</v>
      </c>
    </row>
    <row r="36" spans="1:2" ht="13.2" x14ac:dyDescent="0.25">
      <c r="A36" s="5" t="s">
        <v>34</v>
      </c>
      <c r="B36" s="6">
        <v>274</v>
      </c>
    </row>
    <row r="37" spans="1:2" ht="13.2" x14ac:dyDescent="0.25">
      <c r="A37" s="5" t="s">
        <v>35</v>
      </c>
      <c r="B37" s="6">
        <v>1411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146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354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332</v>
      </c>
    </row>
    <row r="46" spans="1:2" ht="13.2" x14ac:dyDescent="0.25">
      <c r="A46" s="5" t="s">
        <v>44</v>
      </c>
      <c r="B46" s="6">
        <v>315</v>
      </c>
    </row>
    <row r="47" spans="1:2" ht="13.2" x14ac:dyDescent="0.25">
      <c r="A47" s="5" t="s">
        <v>45</v>
      </c>
      <c r="B47" s="6">
        <v>160</v>
      </c>
    </row>
    <row r="48" spans="1:2" ht="13.2" x14ac:dyDescent="0.25">
      <c r="A48" s="5" t="s">
        <v>46</v>
      </c>
      <c r="B48" s="6">
        <v>340</v>
      </c>
    </row>
    <row r="49" spans="1:2" ht="13.2" x14ac:dyDescent="0.25">
      <c r="A49" s="5" t="s">
        <v>47</v>
      </c>
      <c r="B49" s="6">
        <v>29</v>
      </c>
    </row>
    <row r="50" spans="1:2" ht="13.2" x14ac:dyDescent="0.25">
      <c r="A50" s="5" t="s">
        <v>48</v>
      </c>
      <c r="B50" s="6">
        <v>593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955</v>
      </c>
    </row>
    <row r="53" spans="1:2" ht="13.2" x14ac:dyDescent="0.25">
      <c r="A53" s="5" t="s">
        <v>51</v>
      </c>
      <c r="B53" s="6">
        <v>64</v>
      </c>
    </row>
    <row r="54" spans="1:2" ht="13.2" x14ac:dyDescent="0.25">
      <c r="A54" s="5" t="s">
        <v>52</v>
      </c>
      <c r="B54" s="6">
        <v>356</v>
      </c>
    </row>
    <row r="55" spans="1:2" ht="13.2" x14ac:dyDescent="0.25">
      <c r="A55" s="5" t="s">
        <v>53</v>
      </c>
      <c r="B55" s="6">
        <v>474</v>
      </c>
    </row>
    <row r="56" spans="1:2" ht="13.2" x14ac:dyDescent="0.25">
      <c r="A56" s="5" t="s">
        <v>54</v>
      </c>
      <c r="B56" s="6">
        <v>347</v>
      </c>
    </row>
    <row r="57" spans="1:2" ht="13.2" x14ac:dyDescent="0.25">
      <c r="A57" s="5" t="s">
        <v>55</v>
      </c>
      <c r="B57" s="6">
        <v>167</v>
      </c>
    </row>
    <row r="58" spans="1:2" ht="13.2" x14ac:dyDescent="0.25">
      <c r="A58" s="5" t="s">
        <v>56</v>
      </c>
      <c r="B58" s="6">
        <v>106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301</v>
      </c>
    </row>
    <row r="61" spans="1:2" ht="13.2" x14ac:dyDescent="0.25">
      <c r="A61" s="5" t="s">
        <v>59</v>
      </c>
      <c r="B61" s="6">
        <v>5338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7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8" t="s">
        <v>100</v>
      </c>
      <c r="B102" s="9">
        <v>51819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299D7-24C6-427F-A98F-BE62B2CD3621}">
  <dimension ref="A1:D104"/>
  <sheetViews>
    <sheetView workbookViewId="0">
      <pane ySplit="1" topLeftCell="A86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45170</v>
      </c>
      <c r="C1"/>
      <c r="D1"/>
    </row>
    <row r="2" spans="1:4" ht="14.4" x14ac:dyDescent="0.3">
      <c r="A2" s="5" t="s">
        <v>0</v>
      </c>
      <c r="B2" s="66">
        <v>1127</v>
      </c>
    </row>
    <row r="3" spans="1:4" ht="14.4" x14ac:dyDescent="0.3">
      <c r="A3" s="5" t="s">
        <v>1</v>
      </c>
      <c r="B3" s="66">
        <v>208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261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313</v>
      </c>
    </row>
    <row r="9" spans="1:4" ht="14.4" x14ac:dyDescent="0.3">
      <c r="A9" s="5" t="s">
        <v>7</v>
      </c>
      <c r="B9" s="66">
        <v>125</v>
      </c>
    </row>
    <row r="10" spans="1:4" ht="14.4" x14ac:dyDescent="0.3">
      <c r="A10" s="5" t="s">
        <v>8</v>
      </c>
      <c r="B10" s="66">
        <v>245</v>
      </c>
    </row>
    <row r="11" spans="1:4" ht="14.4" x14ac:dyDescent="0.3">
      <c r="A11" s="5" t="s">
        <v>9</v>
      </c>
      <c r="B11" s="66">
        <v>729</v>
      </c>
    </row>
    <row r="12" spans="1:4" ht="14.4" x14ac:dyDescent="0.3">
      <c r="A12" s="5" t="s">
        <v>10</v>
      </c>
      <c r="B12" s="66">
        <v>1571</v>
      </c>
    </row>
    <row r="13" spans="1:4" ht="14.4" x14ac:dyDescent="0.3">
      <c r="A13" s="5" t="s">
        <v>11</v>
      </c>
      <c r="B13" s="66">
        <v>577</v>
      </c>
    </row>
    <row r="14" spans="1:4" ht="14.4" x14ac:dyDescent="0.3">
      <c r="A14" s="5" t="s">
        <v>12</v>
      </c>
      <c r="B14" s="66">
        <v>1234</v>
      </c>
    </row>
    <row r="15" spans="1:4" ht="14.4" x14ac:dyDescent="0.3">
      <c r="A15" s="5" t="s">
        <v>13</v>
      </c>
      <c r="B15" s="66">
        <v>648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330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1051</v>
      </c>
    </row>
    <row r="20" spans="1:2" ht="14.4" x14ac:dyDescent="0.3">
      <c r="A20" s="5" t="s">
        <v>18</v>
      </c>
      <c r="B20" s="66">
        <v>237</v>
      </c>
    </row>
    <row r="21" spans="1:2" ht="14.4" x14ac:dyDescent="0.3">
      <c r="A21" s="5" t="s">
        <v>19</v>
      </c>
      <c r="B21" s="66">
        <v>175</v>
      </c>
    </row>
    <row r="22" spans="1:2" ht="14.4" x14ac:dyDescent="0.3">
      <c r="A22" s="5" t="s">
        <v>20</v>
      </c>
      <c r="B22" s="66">
        <v>101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845</v>
      </c>
    </row>
    <row r="25" spans="1:2" ht="14.4" x14ac:dyDescent="0.3">
      <c r="A25" s="5" t="s">
        <v>23</v>
      </c>
      <c r="B25" s="66">
        <v>415</v>
      </c>
    </row>
    <row r="26" spans="1:2" ht="14.4" x14ac:dyDescent="0.3">
      <c r="A26" s="5" t="s">
        <v>24</v>
      </c>
      <c r="B26" s="66">
        <v>611</v>
      </c>
    </row>
    <row r="27" spans="1:2" ht="14.4" x14ac:dyDescent="0.3">
      <c r="A27" s="7" t="s">
        <v>25</v>
      </c>
      <c r="B27" s="66">
        <v>2954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142</v>
      </c>
    </row>
    <row r="30" spans="1:2" ht="14.4" x14ac:dyDescent="0.3">
      <c r="A30" s="5" t="s">
        <v>28</v>
      </c>
      <c r="B30" s="66">
        <v>791</v>
      </c>
    </row>
    <row r="31" spans="1:2" ht="14.4" x14ac:dyDescent="0.3">
      <c r="A31" s="5" t="s">
        <v>29</v>
      </c>
      <c r="B31" s="66">
        <v>205</v>
      </c>
    </row>
    <row r="32" spans="1:2" ht="14.4" x14ac:dyDescent="0.3">
      <c r="A32" s="5" t="s">
        <v>30</v>
      </c>
      <c r="B32" s="66">
        <v>433</v>
      </c>
    </row>
    <row r="33" spans="1:2" ht="14.4" x14ac:dyDescent="0.3">
      <c r="A33" s="5" t="s">
        <v>31</v>
      </c>
      <c r="B33" s="66">
        <v>2124</v>
      </c>
    </row>
    <row r="34" spans="1:2" ht="14.4" x14ac:dyDescent="0.3">
      <c r="A34" s="5" t="s">
        <v>32</v>
      </c>
      <c r="B34" s="66">
        <v>427</v>
      </c>
    </row>
    <row r="35" spans="1:2" ht="14.4" x14ac:dyDescent="0.3">
      <c r="A35" s="5" t="s">
        <v>33</v>
      </c>
      <c r="B35" s="66">
        <v>2901</v>
      </c>
    </row>
    <row r="36" spans="1:2" ht="14.4" x14ac:dyDescent="0.3">
      <c r="A36" s="5" t="s">
        <v>34</v>
      </c>
      <c r="B36" s="66">
        <v>394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43</v>
      </c>
    </row>
    <row r="39" spans="1:2" ht="14.4" x14ac:dyDescent="0.3">
      <c r="A39" s="5" t="s">
        <v>37</v>
      </c>
      <c r="B39" s="66">
        <v>68</v>
      </c>
    </row>
    <row r="40" spans="1:2" ht="14.4" x14ac:dyDescent="0.3">
      <c r="A40" s="5" t="s">
        <v>38</v>
      </c>
      <c r="B40" s="66">
        <v>324</v>
      </c>
    </row>
    <row r="41" spans="1:2" ht="14.4" x14ac:dyDescent="0.3">
      <c r="A41" s="5" t="s">
        <v>39</v>
      </c>
      <c r="B41" s="66">
        <v>149</v>
      </c>
    </row>
    <row r="42" spans="1:2" ht="14.4" x14ac:dyDescent="0.3">
      <c r="A42" s="5" t="s">
        <v>40</v>
      </c>
      <c r="B42" s="66">
        <v>4788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881</v>
      </c>
    </row>
    <row r="45" spans="1:2" ht="14.4" x14ac:dyDescent="0.3">
      <c r="A45" s="5" t="s">
        <v>43</v>
      </c>
      <c r="B45" s="66">
        <v>317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163</v>
      </c>
    </row>
    <row r="48" spans="1:2" ht="14.4" x14ac:dyDescent="0.3">
      <c r="A48" s="5" t="s">
        <v>46</v>
      </c>
      <c r="B48" s="66">
        <v>376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758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1229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160</v>
      </c>
    </row>
    <row r="60" spans="1:2" ht="14.4" x14ac:dyDescent="0.3">
      <c r="A60" s="5" t="s">
        <v>58</v>
      </c>
      <c r="B60" s="66">
        <v>294</v>
      </c>
    </row>
    <row r="61" spans="1:2" ht="14.4" x14ac:dyDescent="0.3">
      <c r="A61" s="5" t="s">
        <v>59</v>
      </c>
      <c r="B61" s="66">
        <v>7796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471</v>
      </c>
    </row>
    <row r="65" spans="1:2" ht="14.4" x14ac:dyDescent="0.3">
      <c r="A65" s="5" t="s">
        <v>63</v>
      </c>
      <c r="B65" s="66">
        <v>705</v>
      </c>
    </row>
    <row r="66" spans="1:2" ht="14.4" x14ac:dyDescent="0.3">
      <c r="A66" s="7" t="s">
        <v>64</v>
      </c>
      <c r="B66" s="66">
        <v>1313</v>
      </c>
    </row>
    <row r="67" spans="1:2" ht="14.4" x14ac:dyDescent="0.3">
      <c r="A67" s="5" t="s">
        <v>65</v>
      </c>
      <c r="B67" s="66">
        <v>151</v>
      </c>
    </row>
    <row r="68" spans="1:2" ht="14.4" x14ac:dyDescent="0.3">
      <c r="A68" s="5" t="s">
        <v>66</v>
      </c>
      <c r="B68" s="66">
        <v>1318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270</v>
      </c>
    </row>
    <row r="72" spans="1:2" ht="14.4" x14ac:dyDescent="0.3">
      <c r="A72" s="5" t="s">
        <v>70</v>
      </c>
      <c r="B72" s="66">
        <v>283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1544</v>
      </c>
    </row>
    <row r="76" spans="1:2" ht="14.4" x14ac:dyDescent="0.3">
      <c r="A76" s="5" t="s">
        <v>74</v>
      </c>
      <c r="B76" s="66">
        <v>81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508</v>
      </c>
    </row>
    <row r="79" spans="1:2" ht="14.4" x14ac:dyDescent="0.3">
      <c r="A79" s="5" t="s">
        <v>77</v>
      </c>
      <c r="B79" s="66">
        <v>1458</v>
      </c>
    </row>
    <row r="80" spans="1:2" ht="14.4" x14ac:dyDescent="0.3">
      <c r="A80" s="5" t="s">
        <v>78</v>
      </c>
      <c r="B80" s="66">
        <v>662</v>
      </c>
    </row>
    <row r="81" spans="1:2" ht="14.4" x14ac:dyDescent="0.3">
      <c r="A81" s="5" t="s">
        <v>79</v>
      </c>
      <c r="B81" s="66">
        <v>856</v>
      </c>
    </row>
    <row r="82" spans="1:2" ht="14.4" x14ac:dyDescent="0.3">
      <c r="A82" s="5" t="s">
        <v>80</v>
      </c>
      <c r="B82" s="66">
        <v>534</v>
      </c>
    </row>
    <row r="83" spans="1:2" ht="14.4" x14ac:dyDescent="0.3">
      <c r="A83" s="5" t="s">
        <v>81</v>
      </c>
      <c r="B83" s="66">
        <v>465</v>
      </c>
    </row>
    <row r="84" spans="1:2" ht="14.4" x14ac:dyDescent="0.3">
      <c r="A84" s="5" t="s">
        <v>82</v>
      </c>
      <c r="B84" s="66">
        <v>362</v>
      </c>
    </row>
    <row r="85" spans="1:2" ht="14.4" x14ac:dyDescent="0.3">
      <c r="A85" s="5" t="s">
        <v>83</v>
      </c>
      <c r="B85" s="66">
        <v>361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425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884</v>
      </c>
    </row>
    <row r="92" spans="1:2" ht="14.4" x14ac:dyDescent="0.3">
      <c r="A92" s="5" t="s">
        <v>90</v>
      </c>
      <c r="B92" s="66">
        <v>427</v>
      </c>
    </row>
    <row r="93" spans="1:2" ht="14.4" x14ac:dyDescent="0.3">
      <c r="A93" s="5" t="s">
        <v>91</v>
      </c>
      <c r="B93" s="66">
        <v>4917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995</v>
      </c>
    </row>
    <row r="98" spans="1:2" ht="14.4" x14ac:dyDescent="0.3">
      <c r="A98" s="5" t="s">
        <v>96</v>
      </c>
      <c r="B98" s="66">
        <v>419</v>
      </c>
    </row>
    <row r="99" spans="1:2" ht="14.4" x14ac:dyDescent="0.3">
      <c r="A99" s="5" t="s">
        <v>97</v>
      </c>
      <c r="B99" s="66">
        <v>706</v>
      </c>
    </row>
    <row r="100" spans="1:2" ht="14.4" x14ac:dyDescent="0.3">
      <c r="A100" s="5" t="s">
        <v>98</v>
      </c>
      <c r="B100" s="66">
        <v>183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67382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33203125" style="4" customWidth="1"/>
    <col min="3" max="3" width="9.66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</row>
    <row r="3" spans="1:4" ht="13.2" x14ac:dyDescent="0.25">
      <c r="A3" s="5" t="s">
        <v>1</v>
      </c>
      <c r="B3" s="6">
        <v>125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192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53</v>
      </c>
    </row>
    <row r="8" spans="1:4" ht="13.2" x14ac:dyDescent="0.25">
      <c r="A8" s="5" t="s">
        <v>6</v>
      </c>
      <c r="B8" s="6">
        <v>275</v>
      </c>
    </row>
    <row r="9" spans="1:4" ht="13.2" x14ac:dyDescent="0.25">
      <c r="A9" s="5" t="s">
        <v>7</v>
      </c>
      <c r="B9" s="6">
        <v>145</v>
      </c>
    </row>
    <row r="10" spans="1:4" ht="13.2" x14ac:dyDescent="0.25">
      <c r="A10" s="5" t="s">
        <v>8</v>
      </c>
      <c r="B10" s="6">
        <v>182</v>
      </c>
    </row>
    <row r="11" spans="1:4" ht="13.2" x14ac:dyDescent="0.25">
      <c r="A11" s="5" t="s">
        <v>9</v>
      </c>
      <c r="B11" s="6">
        <v>485</v>
      </c>
    </row>
    <row r="12" spans="1:4" ht="13.2" x14ac:dyDescent="0.25">
      <c r="A12" s="5" t="s">
        <v>10</v>
      </c>
      <c r="B12" s="6">
        <v>1101</v>
      </c>
    </row>
    <row r="13" spans="1:4" ht="13.2" x14ac:dyDescent="0.25">
      <c r="A13" s="5" t="s">
        <v>11</v>
      </c>
      <c r="B13" s="6">
        <v>377</v>
      </c>
    </row>
    <row r="14" spans="1:4" ht="13.2" x14ac:dyDescent="0.25">
      <c r="A14" s="5" t="s">
        <v>12</v>
      </c>
      <c r="B14" s="6">
        <v>646</v>
      </c>
    </row>
    <row r="15" spans="1:4" ht="13.2" x14ac:dyDescent="0.25">
      <c r="A15" s="5" t="s">
        <v>13</v>
      </c>
      <c r="B15" s="6">
        <v>365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100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139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51</v>
      </c>
    </row>
    <row r="24" spans="1:2" ht="13.2" x14ac:dyDescent="0.25">
      <c r="A24" s="5" t="s">
        <v>22</v>
      </c>
      <c r="B24" s="6">
        <v>657</v>
      </c>
    </row>
    <row r="25" spans="1:2" ht="13.2" x14ac:dyDescent="0.25">
      <c r="A25" s="5" t="s">
        <v>23</v>
      </c>
      <c r="B25" s="6">
        <v>295</v>
      </c>
    </row>
    <row r="26" spans="1:2" ht="13.2" x14ac:dyDescent="0.25">
      <c r="A26" s="5" t="s">
        <v>24</v>
      </c>
      <c r="B26" s="6">
        <v>454</v>
      </c>
    </row>
    <row r="27" spans="1:2" ht="13.2" x14ac:dyDescent="0.25">
      <c r="A27" s="7" t="s">
        <v>25</v>
      </c>
      <c r="B27" s="6">
        <v>2244</v>
      </c>
    </row>
    <row r="28" spans="1:2" ht="13.2" x14ac:dyDescent="0.25">
      <c r="A28" s="5" t="s">
        <v>26</v>
      </c>
      <c r="B28" s="6">
        <v>74</v>
      </c>
    </row>
    <row r="29" spans="1:2" ht="13.2" x14ac:dyDescent="0.25">
      <c r="A29" s="5" t="s">
        <v>27</v>
      </c>
      <c r="B29" s="6">
        <v>160</v>
      </c>
    </row>
    <row r="30" spans="1:2" ht="13.2" x14ac:dyDescent="0.25">
      <c r="A30" s="5" t="s">
        <v>28</v>
      </c>
      <c r="B30" s="6">
        <v>705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1329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1359</v>
      </c>
    </row>
    <row r="36" spans="1:2" ht="13.2" x14ac:dyDescent="0.25">
      <c r="A36" s="5" t="s">
        <v>34</v>
      </c>
      <c r="B36" s="6">
        <v>219</v>
      </c>
    </row>
    <row r="37" spans="1:2" ht="13.2" x14ac:dyDescent="0.25">
      <c r="A37" s="5" t="s">
        <v>35</v>
      </c>
      <c r="B37" s="6">
        <v>1133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46</v>
      </c>
    </row>
    <row r="40" spans="1:2" ht="13.2" x14ac:dyDescent="0.25">
      <c r="A40" s="5" t="s">
        <v>38</v>
      </c>
      <c r="B40" s="6">
        <v>190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2286</v>
      </c>
    </row>
    <row r="43" spans="1:2" ht="13.2" x14ac:dyDescent="0.25">
      <c r="A43" s="5" t="s">
        <v>41</v>
      </c>
      <c r="B43" s="6">
        <v>310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303</v>
      </c>
    </row>
    <row r="46" spans="1:2" ht="13.2" x14ac:dyDescent="0.25">
      <c r="A46" s="5" t="s">
        <v>44</v>
      </c>
      <c r="B46" s="6">
        <v>306</v>
      </c>
    </row>
    <row r="47" spans="1:2" ht="13.2" x14ac:dyDescent="0.25">
      <c r="A47" s="5" t="s">
        <v>45</v>
      </c>
      <c r="B47" s="6">
        <v>176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25</v>
      </c>
    </row>
    <row r="50" spans="1:2" ht="13.2" x14ac:dyDescent="0.25">
      <c r="A50" s="5" t="s">
        <v>48</v>
      </c>
      <c r="B50" s="6">
        <v>448</v>
      </c>
    </row>
    <row r="51" spans="1:2" ht="13.2" x14ac:dyDescent="0.25">
      <c r="A51" s="5" t="s">
        <v>49</v>
      </c>
      <c r="B51" s="6">
        <v>140</v>
      </c>
    </row>
    <row r="52" spans="1:2" ht="13.2" x14ac:dyDescent="0.25">
      <c r="A52" s="5" t="s">
        <v>50</v>
      </c>
      <c r="B52" s="6">
        <v>718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312</v>
      </c>
    </row>
    <row r="55" spans="1:2" ht="13.2" x14ac:dyDescent="0.25">
      <c r="A55" s="5" t="s">
        <v>53</v>
      </c>
      <c r="B55" s="6">
        <v>434</v>
      </c>
    </row>
    <row r="56" spans="1:2" ht="13.2" x14ac:dyDescent="0.25">
      <c r="A56" s="5" t="s">
        <v>54</v>
      </c>
      <c r="B56" s="6">
        <v>278</v>
      </c>
    </row>
    <row r="57" spans="1:2" ht="13.2" x14ac:dyDescent="0.25">
      <c r="A57" s="5" t="s">
        <v>55</v>
      </c>
      <c r="B57" s="6">
        <v>153</v>
      </c>
    </row>
    <row r="58" spans="1:2" ht="13.2" x14ac:dyDescent="0.25">
      <c r="A58" s="5" t="s">
        <v>56</v>
      </c>
      <c r="B58" s="6">
        <v>89</v>
      </c>
    </row>
    <row r="59" spans="1:2" ht="13.2" x14ac:dyDescent="0.25">
      <c r="A59" s="5" t="s">
        <v>57</v>
      </c>
      <c r="B59" s="6">
        <v>138</v>
      </c>
    </row>
    <row r="60" spans="1:2" ht="13.2" x14ac:dyDescent="0.25">
      <c r="A60" s="5" t="s">
        <v>58</v>
      </c>
      <c r="B60" s="6">
        <v>261</v>
      </c>
    </row>
    <row r="61" spans="1:2" ht="13.2" x14ac:dyDescent="0.25">
      <c r="A61" s="5" t="s">
        <v>59</v>
      </c>
      <c r="B61" s="6">
        <v>4514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8" t="s">
        <v>100</v>
      </c>
      <c r="B102" s="9">
        <v>42524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88671875" style="4" customWidth="1"/>
    <col min="4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156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2732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64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193</v>
      </c>
    </row>
    <row r="11" spans="1:4" ht="13.2" x14ac:dyDescent="0.25">
      <c r="A11" s="5" t="s">
        <v>9</v>
      </c>
      <c r="B11" s="6">
        <v>1722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418</v>
      </c>
    </row>
    <row r="14" spans="1:4" ht="13.2" x14ac:dyDescent="0.25">
      <c r="A14" s="5" t="s">
        <v>12</v>
      </c>
      <c r="B14" s="6">
        <v>696</v>
      </c>
    </row>
    <row r="15" spans="1:4" ht="13.2" x14ac:dyDescent="0.25">
      <c r="A15" s="5" t="s">
        <v>13</v>
      </c>
      <c r="B15" s="6">
        <v>434</v>
      </c>
    </row>
    <row r="16" spans="1:4" ht="13.2" x14ac:dyDescent="0.25">
      <c r="A16" s="5" t="s">
        <v>14</v>
      </c>
      <c r="B16" s="6">
        <v>101</v>
      </c>
    </row>
    <row r="17" spans="1:2" ht="13.2" x14ac:dyDescent="0.25">
      <c r="A17" s="5" t="s">
        <v>15</v>
      </c>
      <c r="B17" s="6">
        <v>559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788</v>
      </c>
    </row>
    <row r="20" spans="1:2" ht="13.2" x14ac:dyDescent="0.25">
      <c r="A20" s="5" t="s">
        <v>18</v>
      </c>
      <c r="B20" s="6">
        <v>603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744</v>
      </c>
    </row>
    <row r="23" spans="1:2" ht="13.2" x14ac:dyDescent="0.25">
      <c r="A23" s="5" t="s">
        <v>21</v>
      </c>
      <c r="B23" s="6">
        <v>57</v>
      </c>
    </row>
    <row r="24" spans="1:2" ht="13.2" x14ac:dyDescent="0.25">
      <c r="A24" s="5" t="s">
        <v>22</v>
      </c>
      <c r="B24" s="6">
        <v>643</v>
      </c>
    </row>
    <row r="25" spans="1:2" ht="13.2" x14ac:dyDescent="0.25">
      <c r="A25" s="5" t="s">
        <v>23</v>
      </c>
      <c r="B25" s="6">
        <v>338</v>
      </c>
    </row>
    <row r="26" spans="1:2" ht="13.2" x14ac:dyDescent="0.25">
      <c r="A26" s="5" t="s">
        <v>24</v>
      </c>
      <c r="B26" s="6">
        <v>556</v>
      </c>
    </row>
    <row r="27" spans="1:2" ht="13.2" x14ac:dyDescent="0.25">
      <c r="A27" s="7" t="s">
        <v>25</v>
      </c>
      <c r="B27" s="6">
        <v>2216</v>
      </c>
    </row>
    <row r="28" spans="1:2" ht="13.2" x14ac:dyDescent="0.25">
      <c r="A28" s="5" t="s">
        <v>26</v>
      </c>
      <c r="B28" s="6">
        <v>339</v>
      </c>
    </row>
    <row r="29" spans="1:2" ht="13.2" x14ac:dyDescent="0.25">
      <c r="A29" s="5" t="s">
        <v>27</v>
      </c>
      <c r="B29" s="6">
        <v>171</v>
      </c>
    </row>
    <row r="30" spans="1:2" ht="13.2" x14ac:dyDescent="0.25">
      <c r="A30" s="5" t="s">
        <v>28</v>
      </c>
      <c r="B30" s="6">
        <v>798</v>
      </c>
    </row>
    <row r="31" spans="1:2" ht="13.2" x14ac:dyDescent="0.25">
      <c r="A31" s="5" t="s">
        <v>29</v>
      </c>
      <c r="B31" s="6">
        <v>120</v>
      </c>
    </row>
    <row r="32" spans="1:2" ht="13.2" x14ac:dyDescent="0.25">
      <c r="A32" s="5" t="s">
        <v>30</v>
      </c>
      <c r="B32" s="6">
        <v>249</v>
      </c>
    </row>
    <row r="33" spans="1:2" ht="13.2" x14ac:dyDescent="0.25">
      <c r="A33" s="5" t="s">
        <v>31</v>
      </c>
      <c r="B33" s="6">
        <v>1358</v>
      </c>
    </row>
    <row r="34" spans="1:2" ht="13.2" x14ac:dyDescent="0.25">
      <c r="A34" s="5" t="s">
        <v>32</v>
      </c>
      <c r="B34" s="6">
        <v>440</v>
      </c>
    </row>
    <row r="35" spans="1:2" ht="13.2" x14ac:dyDescent="0.25">
      <c r="A35" s="5" t="s">
        <v>33</v>
      </c>
      <c r="B35" s="6">
        <v>1500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1256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44</v>
      </c>
    </row>
    <row r="40" spans="1:2" ht="13.2" x14ac:dyDescent="0.25">
      <c r="A40" s="5" t="s">
        <v>38</v>
      </c>
      <c r="B40" s="6">
        <v>220</v>
      </c>
    </row>
    <row r="41" spans="1:2" ht="13.2" x14ac:dyDescent="0.25">
      <c r="A41" s="5" t="s">
        <v>39</v>
      </c>
      <c r="B41" s="6">
        <v>75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2533</v>
      </c>
    </row>
    <row r="44" spans="1:2" ht="13.2" x14ac:dyDescent="0.25">
      <c r="A44" s="5" t="s">
        <v>42</v>
      </c>
      <c r="B44" s="6">
        <v>522</v>
      </c>
    </row>
    <row r="45" spans="1:2" ht="13.2" x14ac:dyDescent="0.25">
      <c r="A45" s="5" t="s">
        <v>43</v>
      </c>
      <c r="B45" s="6">
        <v>292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2324</v>
      </c>
    </row>
    <row r="48" spans="1:2" ht="13.2" x14ac:dyDescent="0.25">
      <c r="A48" s="5" t="s">
        <v>46</v>
      </c>
      <c r="B48" s="6">
        <v>292</v>
      </c>
    </row>
    <row r="49" spans="1:2" ht="13.2" x14ac:dyDescent="0.25">
      <c r="A49" s="5" t="s">
        <v>47</v>
      </c>
      <c r="B49" s="6">
        <v>33</v>
      </c>
    </row>
    <row r="50" spans="1:2" ht="13.2" x14ac:dyDescent="0.25">
      <c r="A50" s="5" t="s">
        <v>48</v>
      </c>
      <c r="B50" s="6">
        <v>502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836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326</v>
      </c>
    </row>
    <row r="55" spans="1:2" ht="13.2" x14ac:dyDescent="0.25">
      <c r="A55" s="5" t="s">
        <v>53</v>
      </c>
      <c r="B55" s="6">
        <v>377</v>
      </c>
    </row>
    <row r="56" spans="1:2" ht="13.2" x14ac:dyDescent="0.25">
      <c r="A56" s="5" t="s">
        <v>54</v>
      </c>
      <c r="B56" s="6">
        <v>317</v>
      </c>
    </row>
    <row r="57" spans="1:2" ht="13.2" x14ac:dyDescent="0.25">
      <c r="A57" s="5" t="s">
        <v>55</v>
      </c>
      <c r="B57" s="6">
        <v>179</v>
      </c>
    </row>
    <row r="58" spans="1:2" ht="13.2" x14ac:dyDescent="0.25">
      <c r="A58" s="5" t="s">
        <v>56</v>
      </c>
      <c r="B58" s="6">
        <v>93</v>
      </c>
    </row>
    <row r="59" spans="1:2" ht="13.2" x14ac:dyDescent="0.25">
      <c r="A59" s="5" t="s">
        <v>57</v>
      </c>
      <c r="B59" s="6">
        <v>147</v>
      </c>
    </row>
    <row r="60" spans="1:2" ht="13.2" x14ac:dyDescent="0.25">
      <c r="A60" s="5" t="s">
        <v>58</v>
      </c>
      <c r="B60" s="6">
        <v>295</v>
      </c>
    </row>
    <row r="61" spans="1:2" ht="13.2" x14ac:dyDescent="0.25">
      <c r="A61" s="5" t="s">
        <v>59</v>
      </c>
      <c r="B61" s="6">
        <v>4615</v>
      </c>
    </row>
    <row r="62" spans="1:2" ht="13.2" x14ac:dyDescent="0.25">
      <c r="A62" s="5" t="s">
        <v>60</v>
      </c>
      <c r="B62" s="6">
        <v>70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7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66418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67</v>
      </c>
    </row>
    <row r="5" spans="1:4" ht="13.2" x14ac:dyDescent="0.25">
      <c r="A5" s="5" t="s">
        <v>3</v>
      </c>
      <c r="B5" s="6">
        <v>252</v>
      </c>
    </row>
    <row r="6" spans="1:4" ht="13.2" x14ac:dyDescent="0.25">
      <c r="A6" s="5" t="s">
        <v>4</v>
      </c>
      <c r="B6" s="6">
        <v>90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2516</v>
      </c>
    </row>
    <row r="9" spans="1:4" ht="13.2" x14ac:dyDescent="0.25">
      <c r="A9" s="5" t="s">
        <v>7</v>
      </c>
      <c r="B9" s="6">
        <v>2075</v>
      </c>
    </row>
    <row r="10" spans="1:4" ht="13.2" x14ac:dyDescent="0.25">
      <c r="A10" s="5" t="s">
        <v>8</v>
      </c>
      <c r="B10" s="6">
        <v>4319</v>
      </c>
    </row>
    <row r="11" spans="1:4" ht="13.2" x14ac:dyDescent="0.25">
      <c r="A11" s="5" t="s">
        <v>9</v>
      </c>
      <c r="B11" s="6">
        <v>559</v>
      </c>
    </row>
    <row r="12" spans="1:4" ht="13.2" x14ac:dyDescent="0.25">
      <c r="A12" s="5" t="s">
        <v>10</v>
      </c>
      <c r="B12" s="6">
        <v>1410</v>
      </c>
    </row>
    <row r="13" spans="1:4" ht="13.2" x14ac:dyDescent="0.25">
      <c r="A13" s="5" t="s">
        <v>11</v>
      </c>
      <c r="B13" s="6">
        <v>430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492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130</v>
      </c>
    </row>
    <row r="19" spans="1:2" ht="13.2" x14ac:dyDescent="0.25">
      <c r="A19" s="5" t="s">
        <v>17</v>
      </c>
      <c r="B19" s="6">
        <v>852</v>
      </c>
    </row>
    <row r="20" spans="1:2" ht="13.2" x14ac:dyDescent="0.25">
      <c r="A20" s="5" t="s">
        <v>18</v>
      </c>
      <c r="B20" s="6">
        <v>234</v>
      </c>
    </row>
    <row r="21" spans="1:2" ht="13.2" x14ac:dyDescent="0.25">
      <c r="A21" s="5" t="s">
        <v>19</v>
      </c>
      <c r="B21" s="6">
        <v>151</v>
      </c>
    </row>
    <row r="22" spans="1:2" ht="13.2" x14ac:dyDescent="0.25">
      <c r="A22" s="5" t="s">
        <v>20</v>
      </c>
      <c r="B22" s="6">
        <v>129</v>
      </c>
    </row>
    <row r="23" spans="1:2" ht="13.2" x14ac:dyDescent="0.25">
      <c r="A23" s="5" t="s">
        <v>21</v>
      </c>
      <c r="B23" s="6">
        <v>47</v>
      </c>
    </row>
    <row r="24" spans="1:2" ht="13.2" x14ac:dyDescent="0.25">
      <c r="A24" s="5" t="s">
        <v>22</v>
      </c>
      <c r="B24" s="6">
        <v>709</v>
      </c>
    </row>
    <row r="25" spans="1:2" ht="13.2" x14ac:dyDescent="0.25">
      <c r="A25" s="5" t="s">
        <v>23</v>
      </c>
      <c r="B25" s="6">
        <v>4607</v>
      </c>
    </row>
    <row r="26" spans="1:2" ht="13.2" x14ac:dyDescent="0.25">
      <c r="A26" s="5" t="s">
        <v>24</v>
      </c>
      <c r="B26" s="6">
        <v>3045</v>
      </c>
    </row>
    <row r="27" spans="1:2" ht="13.2" x14ac:dyDescent="0.25">
      <c r="A27" s="7" t="s">
        <v>25</v>
      </c>
      <c r="B27" s="6">
        <v>13323</v>
      </c>
    </row>
    <row r="28" spans="1:2" ht="13.2" x14ac:dyDescent="0.25">
      <c r="A28" s="5" t="s">
        <v>26</v>
      </c>
      <c r="B28" s="6">
        <v>90</v>
      </c>
    </row>
    <row r="29" spans="1:2" ht="13.2" x14ac:dyDescent="0.25">
      <c r="A29" s="5" t="s">
        <v>27</v>
      </c>
      <c r="B29" s="6">
        <v>868</v>
      </c>
    </row>
    <row r="30" spans="1:2" ht="13.2" x14ac:dyDescent="0.25">
      <c r="A30" s="5" t="s">
        <v>28</v>
      </c>
      <c r="B30" s="6">
        <v>896</v>
      </c>
    </row>
    <row r="31" spans="1:2" ht="13.2" x14ac:dyDescent="0.25">
      <c r="A31" s="5" t="s">
        <v>29</v>
      </c>
      <c r="B31" s="6">
        <v>130</v>
      </c>
    </row>
    <row r="32" spans="1:2" ht="13.2" x14ac:dyDescent="0.25">
      <c r="A32" s="5" t="s">
        <v>30</v>
      </c>
      <c r="B32" s="6">
        <v>4822</v>
      </c>
    </row>
    <row r="33" spans="1:2" ht="13.2" x14ac:dyDescent="0.25">
      <c r="A33" s="5" t="s">
        <v>31</v>
      </c>
      <c r="B33" s="6">
        <v>1553</v>
      </c>
    </row>
    <row r="34" spans="1:2" ht="13.2" x14ac:dyDescent="0.25">
      <c r="A34" s="5" t="s">
        <v>32</v>
      </c>
      <c r="B34" s="6">
        <v>3232</v>
      </c>
    </row>
    <row r="35" spans="1:2" ht="13.2" x14ac:dyDescent="0.25">
      <c r="A35" s="5" t="s">
        <v>33</v>
      </c>
      <c r="B35" s="6">
        <v>1664</v>
      </c>
    </row>
    <row r="36" spans="1:2" ht="13.2" x14ac:dyDescent="0.25">
      <c r="A36" s="5" t="s">
        <v>34</v>
      </c>
      <c r="B36" s="6">
        <v>351</v>
      </c>
    </row>
    <row r="37" spans="1:2" ht="13.2" x14ac:dyDescent="0.25">
      <c r="A37" s="5" t="s">
        <v>35</v>
      </c>
      <c r="B37" s="6">
        <v>1464</v>
      </c>
    </row>
    <row r="38" spans="1:2" ht="13.2" x14ac:dyDescent="0.25">
      <c r="A38" s="5" t="s">
        <v>36</v>
      </c>
      <c r="B38" s="6">
        <v>558</v>
      </c>
    </row>
    <row r="39" spans="1:2" ht="13.2" x14ac:dyDescent="0.25">
      <c r="A39" s="5" t="s">
        <v>37</v>
      </c>
      <c r="B39" s="6">
        <v>50</v>
      </c>
    </row>
    <row r="40" spans="1:2" ht="13.2" x14ac:dyDescent="0.25">
      <c r="A40" s="5" t="s">
        <v>38</v>
      </c>
      <c r="B40" s="6">
        <v>279</v>
      </c>
    </row>
    <row r="41" spans="1:2" ht="13.2" x14ac:dyDescent="0.25">
      <c r="A41" s="5" t="s">
        <v>39</v>
      </c>
      <c r="B41" s="6">
        <v>1154</v>
      </c>
    </row>
    <row r="42" spans="1:2" ht="13.2" x14ac:dyDescent="0.25">
      <c r="A42" s="5" t="s">
        <v>40</v>
      </c>
      <c r="B42" s="6">
        <v>2743</v>
      </c>
    </row>
    <row r="43" spans="1:2" ht="13.2" x14ac:dyDescent="0.25">
      <c r="A43" s="5" t="s">
        <v>41</v>
      </c>
      <c r="B43" s="6">
        <v>469</v>
      </c>
    </row>
    <row r="44" spans="1:2" ht="13.2" x14ac:dyDescent="0.25">
      <c r="A44" s="5" t="s">
        <v>42</v>
      </c>
      <c r="B44" s="6">
        <v>4889</v>
      </c>
    </row>
    <row r="45" spans="1:2" ht="13.2" x14ac:dyDescent="0.25">
      <c r="A45" s="5" t="s">
        <v>43</v>
      </c>
      <c r="B45" s="6">
        <v>299</v>
      </c>
    </row>
    <row r="46" spans="1:2" ht="13.2" x14ac:dyDescent="0.25">
      <c r="A46" s="5" t="s">
        <v>44</v>
      </c>
      <c r="B46" s="6">
        <v>344</v>
      </c>
    </row>
    <row r="47" spans="1:2" ht="13.2" x14ac:dyDescent="0.25">
      <c r="A47" s="5" t="s">
        <v>45</v>
      </c>
      <c r="B47" s="6">
        <v>169</v>
      </c>
    </row>
    <row r="48" spans="1:2" ht="13.2" x14ac:dyDescent="0.25">
      <c r="A48" s="5" t="s">
        <v>46</v>
      </c>
      <c r="B48" s="6">
        <v>3022</v>
      </c>
    </row>
    <row r="49" spans="1:2" ht="13.2" x14ac:dyDescent="0.25">
      <c r="A49" s="5" t="s">
        <v>47</v>
      </c>
      <c r="B49" s="6">
        <v>368</v>
      </c>
    </row>
    <row r="50" spans="1:2" ht="13.2" x14ac:dyDescent="0.25">
      <c r="A50" s="5" t="s">
        <v>48</v>
      </c>
      <c r="B50" s="6">
        <v>530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4258</v>
      </c>
    </row>
    <row r="53" spans="1:2" ht="13.2" x14ac:dyDescent="0.25">
      <c r="A53" s="5" t="s">
        <v>51</v>
      </c>
      <c r="B53" s="6">
        <v>647</v>
      </c>
    </row>
    <row r="54" spans="1:2" ht="13.2" x14ac:dyDescent="0.25">
      <c r="A54" s="5" t="s">
        <v>52</v>
      </c>
      <c r="B54" s="6">
        <v>2585</v>
      </c>
    </row>
    <row r="55" spans="1:2" ht="13.2" x14ac:dyDescent="0.25">
      <c r="A55" s="5" t="s">
        <v>53</v>
      </c>
      <c r="B55" s="6">
        <v>6079</v>
      </c>
    </row>
    <row r="56" spans="1:2" ht="13.2" x14ac:dyDescent="0.25">
      <c r="A56" s="5" t="s">
        <v>54</v>
      </c>
      <c r="B56" s="6">
        <v>326</v>
      </c>
    </row>
    <row r="57" spans="1:2" ht="13.2" x14ac:dyDescent="0.25">
      <c r="A57" s="5" t="s">
        <v>55</v>
      </c>
      <c r="B57" s="6">
        <v>185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1804</v>
      </c>
    </row>
    <row r="60" spans="1:2" ht="13.2" x14ac:dyDescent="0.25">
      <c r="A60" s="5" t="s">
        <v>58</v>
      </c>
      <c r="B60" s="6">
        <v>347</v>
      </c>
    </row>
    <row r="61" spans="1:2" ht="13.2" x14ac:dyDescent="0.25">
      <c r="A61" s="5" t="s">
        <v>59</v>
      </c>
      <c r="B61" s="6">
        <v>5351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7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8" t="s">
        <v>100</v>
      </c>
      <c r="B102" s="9">
        <v>150241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8867187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29</v>
      </c>
    </row>
    <row r="5" spans="1:4" ht="13.2" x14ac:dyDescent="0.25">
      <c r="A5" s="5" t="s">
        <v>3</v>
      </c>
      <c r="B5" s="6">
        <v>160</v>
      </c>
    </row>
    <row r="6" spans="1:4" ht="13.2" x14ac:dyDescent="0.25">
      <c r="A6" s="5" t="s">
        <v>4</v>
      </c>
      <c r="B6" s="6">
        <v>91</v>
      </c>
    </row>
    <row r="7" spans="1:4" ht="13.2" x14ac:dyDescent="0.25">
      <c r="A7" s="5" t="s">
        <v>5</v>
      </c>
      <c r="B7" s="6">
        <v>42</v>
      </c>
    </row>
    <row r="8" spans="1:4" ht="13.2" x14ac:dyDescent="0.25">
      <c r="A8" s="5" t="s">
        <v>6</v>
      </c>
      <c r="B8" s="6">
        <v>212</v>
      </c>
    </row>
    <row r="9" spans="1:4" ht="13.2" x14ac:dyDescent="0.25">
      <c r="A9" s="5" t="s">
        <v>7</v>
      </c>
      <c r="B9" s="6">
        <v>120</v>
      </c>
    </row>
    <row r="10" spans="1:4" ht="13.2" x14ac:dyDescent="0.25">
      <c r="A10" s="5" t="s">
        <v>8</v>
      </c>
      <c r="B10" s="6">
        <v>205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1327</v>
      </c>
    </row>
    <row r="13" spans="1:4" ht="13.2" x14ac:dyDescent="0.25">
      <c r="A13" s="5" t="s">
        <v>11</v>
      </c>
      <c r="B13" s="6">
        <v>402</v>
      </c>
    </row>
    <row r="14" spans="1:4" ht="13.2" x14ac:dyDescent="0.25">
      <c r="A14" s="5" t="s">
        <v>12</v>
      </c>
      <c r="B14" s="6">
        <v>774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318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878</v>
      </c>
    </row>
    <row r="20" spans="1:2" ht="13.2" x14ac:dyDescent="0.25">
      <c r="A20" s="5" t="s">
        <v>18</v>
      </c>
      <c r="B20" s="6">
        <v>193</v>
      </c>
    </row>
    <row r="21" spans="1:2" ht="13.2" x14ac:dyDescent="0.25">
      <c r="A21" s="5" t="s">
        <v>19</v>
      </c>
      <c r="B21" s="6">
        <v>142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637</v>
      </c>
    </row>
    <row r="25" spans="1:2" ht="13.2" x14ac:dyDescent="0.25">
      <c r="A25" s="5" t="s">
        <v>23</v>
      </c>
      <c r="B25" s="6">
        <v>319</v>
      </c>
    </row>
    <row r="26" spans="1:2" ht="13.2" x14ac:dyDescent="0.25">
      <c r="A26" s="5" t="s">
        <v>24</v>
      </c>
      <c r="B26" s="6">
        <v>550</v>
      </c>
    </row>
    <row r="27" spans="1:2" ht="13.2" x14ac:dyDescent="0.25">
      <c r="A27" s="7" t="s">
        <v>25</v>
      </c>
      <c r="B27" s="6">
        <v>2266</v>
      </c>
    </row>
    <row r="28" spans="1:2" ht="13.2" x14ac:dyDescent="0.25">
      <c r="A28" s="5" t="s">
        <v>26</v>
      </c>
      <c r="B28" s="6">
        <v>79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893</v>
      </c>
    </row>
    <row r="31" spans="1:2" ht="13.2" x14ac:dyDescent="0.25">
      <c r="A31" s="5" t="s">
        <v>29</v>
      </c>
      <c r="B31" s="6">
        <v>148</v>
      </c>
    </row>
    <row r="32" spans="1:2" ht="13.2" x14ac:dyDescent="0.25">
      <c r="A32" s="5" t="s">
        <v>30</v>
      </c>
      <c r="B32" s="6">
        <v>279</v>
      </c>
    </row>
    <row r="33" spans="1:2" ht="13.2" x14ac:dyDescent="0.25">
      <c r="A33" s="5" t="s">
        <v>31</v>
      </c>
      <c r="B33" s="6">
        <v>1547</v>
      </c>
    </row>
    <row r="34" spans="1:2" ht="13.2" x14ac:dyDescent="0.25">
      <c r="A34" s="5" t="s">
        <v>32</v>
      </c>
      <c r="B34" s="6">
        <v>463</v>
      </c>
    </row>
    <row r="35" spans="1:2" ht="13.2" x14ac:dyDescent="0.25">
      <c r="A35" s="5" t="s">
        <v>33</v>
      </c>
      <c r="B35" s="6">
        <v>1631</v>
      </c>
    </row>
    <row r="36" spans="1:2" ht="13.2" x14ac:dyDescent="0.25">
      <c r="A36" s="5" t="s">
        <v>34</v>
      </c>
      <c r="B36" s="6">
        <v>313</v>
      </c>
    </row>
    <row r="37" spans="1:2" ht="13.2" x14ac:dyDescent="0.25">
      <c r="A37" s="5" t="s">
        <v>35</v>
      </c>
      <c r="B37" s="6">
        <v>1454</v>
      </c>
    </row>
    <row r="38" spans="1:2" ht="13.2" x14ac:dyDescent="0.25">
      <c r="A38" s="5" t="s">
        <v>36</v>
      </c>
      <c r="B38" s="6">
        <v>63</v>
      </c>
    </row>
    <row r="39" spans="1:2" ht="13.2" x14ac:dyDescent="0.25">
      <c r="A39" s="5" t="s">
        <v>37</v>
      </c>
      <c r="B39" s="6">
        <v>45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2976</v>
      </c>
    </row>
    <row r="43" spans="1:2" ht="13.2" x14ac:dyDescent="0.25">
      <c r="A43" s="5" t="s">
        <v>41</v>
      </c>
      <c r="B43" s="6">
        <v>372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323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142</v>
      </c>
    </row>
    <row r="48" spans="1:2" ht="13.2" x14ac:dyDescent="0.25">
      <c r="A48" s="5" t="s">
        <v>46</v>
      </c>
      <c r="B48" s="6">
        <v>314</v>
      </c>
    </row>
    <row r="49" spans="1:2" ht="13.2" x14ac:dyDescent="0.25">
      <c r="A49" s="5" t="s">
        <v>47</v>
      </c>
      <c r="B49" s="6">
        <v>0</v>
      </c>
    </row>
    <row r="50" spans="1:2" ht="13.2" x14ac:dyDescent="0.25">
      <c r="A50" s="5" t="s">
        <v>48</v>
      </c>
      <c r="B50" s="6">
        <v>555</v>
      </c>
    </row>
    <row r="51" spans="1:2" ht="13.2" x14ac:dyDescent="0.25">
      <c r="A51" s="5" t="s">
        <v>49</v>
      </c>
      <c r="B51" s="6">
        <v>182</v>
      </c>
    </row>
    <row r="52" spans="1:2" ht="13.2" x14ac:dyDescent="0.25">
      <c r="A52" s="5" t="s">
        <v>50</v>
      </c>
      <c r="B52" s="6">
        <v>849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330</v>
      </c>
    </row>
    <row r="55" spans="1:2" ht="13.2" x14ac:dyDescent="0.25">
      <c r="A55" s="5" t="s">
        <v>53</v>
      </c>
      <c r="B55" s="6">
        <v>404</v>
      </c>
    </row>
    <row r="56" spans="1:2" ht="13.2" x14ac:dyDescent="0.25">
      <c r="A56" s="5" t="s">
        <v>54</v>
      </c>
      <c r="B56" s="6">
        <v>330</v>
      </c>
    </row>
    <row r="57" spans="1:2" ht="13.2" x14ac:dyDescent="0.25">
      <c r="A57" s="5" t="s">
        <v>55</v>
      </c>
      <c r="B57" s="6">
        <v>175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125</v>
      </c>
    </row>
    <row r="60" spans="1:2" ht="13.2" x14ac:dyDescent="0.25">
      <c r="A60" s="5" t="s">
        <v>58</v>
      </c>
      <c r="B60" s="6">
        <v>314</v>
      </c>
    </row>
    <row r="61" spans="1:2" ht="13.2" x14ac:dyDescent="0.25">
      <c r="A61" s="5" t="s">
        <v>59</v>
      </c>
      <c r="B61" s="6">
        <v>5501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128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7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49613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7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7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8" t="s">
        <v>100</v>
      </c>
      <c r="B102" s="9">
        <v>54994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6640625" style="4" customWidth="1"/>
    <col min="3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</row>
    <row r="3" spans="1:140" ht="13.2" x14ac:dyDescent="0.25">
      <c r="A3" s="5" t="s">
        <v>1</v>
      </c>
      <c r="B3" s="6">
        <v>92</v>
      </c>
    </row>
    <row r="4" spans="1:140" ht="13.2" x14ac:dyDescent="0.25">
      <c r="A4" s="5" t="s">
        <v>2</v>
      </c>
      <c r="B4" s="6">
        <v>29</v>
      </c>
    </row>
    <row r="5" spans="1:140" ht="13.2" x14ac:dyDescent="0.25">
      <c r="A5" s="5" t="s">
        <v>3</v>
      </c>
      <c r="B5" s="6">
        <v>140</v>
      </c>
    </row>
    <row r="6" spans="1:140" ht="13.2" x14ac:dyDescent="0.25">
      <c r="A6" s="5" t="s">
        <v>4</v>
      </c>
      <c r="B6" s="6">
        <v>44</v>
      </c>
    </row>
    <row r="7" spans="1:140" ht="13.2" x14ac:dyDescent="0.25">
      <c r="A7" s="5" t="s">
        <v>5</v>
      </c>
      <c r="B7" s="6">
        <v>32</v>
      </c>
    </row>
    <row r="8" spans="1:140" ht="13.2" x14ac:dyDescent="0.25">
      <c r="A8" s="5" t="s">
        <v>6</v>
      </c>
      <c r="B8" s="6">
        <v>125</v>
      </c>
    </row>
    <row r="9" spans="1:140" ht="13.2" x14ac:dyDescent="0.25">
      <c r="A9" s="5" t="s">
        <v>7</v>
      </c>
      <c r="B9" s="6">
        <v>97</v>
      </c>
    </row>
    <row r="10" spans="1:140" ht="13.2" x14ac:dyDescent="0.25">
      <c r="A10" s="5" t="s">
        <v>8</v>
      </c>
      <c r="B10" s="6">
        <v>154</v>
      </c>
    </row>
    <row r="11" spans="1:140" ht="13.2" x14ac:dyDescent="0.25">
      <c r="A11" s="5" t="s">
        <v>9</v>
      </c>
      <c r="B11" s="6">
        <v>251</v>
      </c>
    </row>
    <row r="12" spans="1:140" ht="13.2" x14ac:dyDescent="0.25">
      <c r="A12" s="5" t="s">
        <v>10</v>
      </c>
      <c r="B12" s="6">
        <v>593</v>
      </c>
    </row>
    <row r="13" spans="1:140" ht="13.2" x14ac:dyDescent="0.25">
      <c r="A13" s="5" t="s">
        <v>11</v>
      </c>
      <c r="B13" s="6">
        <v>335</v>
      </c>
    </row>
    <row r="14" spans="1:140" ht="13.2" x14ac:dyDescent="0.25">
      <c r="A14" s="5" t="s">
        <v>12</v>
      </c>
      <c r="B14" s="6">
        <v>373</v>
      </c>
    </row>
    <row r="15" spans="1:140" ht="13.2" x14ac:dyDescent="0.25">
      <c r="A15" s="5" t="s">
        <v>13</v>
      </c>
      <c r="B15" s="6">
        <v>274</v>
      </c>
    </row>
    <row r="16" spans="1:140" ht="13.2" x14ac:dyDescent="0.25">
      <c r="A16" s="5" t="s">
        <v>14</v>
      </c>
      <c r="B16" s="6">
        <v>17</v>
      </c>
    </row>
    <row r="17" spans="1:2" ht="13.2" x14ac:dyDescent="0.25">
      <c r="A17" s="5" t="s">
        <v>15</v>
      </c>
      <c r="B17" s="6">
        <v>136</v>
      </c>
    </row>
    <row r="18" spans="1:2" ht="13.2" x14ac:dyDescent="0.25">
      <c r="A18" s="5" t="s">
        <v>16</v>
      </c>
      <c r="B18" s="6">
        <v>75</v>
      </c>
    </row>
    <row r="19" spans="1:2" ht="13.2" x14ac:dyDescent="0.25">
      <c r="A19" s="5" t="s">
        <v>17</v>
      </c>
      <c r="B19" s="6">
        <v>473</v>
      </c>
    </row>
    <row r="20" spans="1:2" ht="13.2" x14ac:dyDescent="0.25">
      <c r="A20" s="5" t="s">
        <v>18</v>
      </c>
      <c r="B20" s="6">
        <v>96</v>
      </c>
    </row>
    <row r="21" spans="1:2" ht="13.2" x14ac:dyDescent="0.25">
      <c r="A21" s="5" t="s">
        <v>19</v>
      </c>
      <c r="B21" s="6">
        <v>57</v>
      </c>
    </row>
    <row r="22" spans="1:2" ht="13.2" x14ac:dyDescent="0.25">
      <c r="A22" s="5" t="s">
        <v>20</v>
      </c>
      <c r="B22" s="6">
        <v>53</v>
      </c>
    </row>
    <row r="23" spans="1:2" ht="13.2" x14ac:dyDescent="0.25">
      <c r="A23" s="5" t="s">
        <v>21</v>
      </c>
      <c r="B23" s="6">
        <v>30</v>
      </c>
    </row>
    <row r="24" spans="1:2" ht="13.2" x14ac:dyDescent="0.25">
      <c r="A24" s="5" t="s">
        <v>22</v>
      </c>
      <c r="B24" s="6">
        <v>397</v>
      </c>
    </row>
    <row r="25" spans="1:2" ht="13.2" x14ac:dyDescent="0.25">
      <c r="A25" s="5" t="s">
        <v>23</v>
      </c>
      <c r="B25" s="6">
        <v>178</v>
      </c>
    </row>
    <row r="26" spans="1:2" ht="13.2" x14ac:dyDescent="0.25">
      <c r="A26" s="5" t="s">
        <v>24</v>
      </c>
      <c r="B26" s="6">
        <v>366</v>
      </c>
    </row>
    <row r="27" spans="1:2" ht="13.2" x14ac:dyDescent="0.25">
      <c r="A27" s="7" t="s">
        <v>25</v>
      </c>
      <c r="B27" s="6">
        <v>1393</v>
      </c>
    </row>
    <row r="28" spans="1:2" ht="13.2" x14ac:dyDescent="0.25">
      <c r="A28" s="5" t="s">
        <v>26</v>
      </c>
      <c r="B28" s="6">
        <v>49</v>
      </c>
    </row>
    <row r="29" spans="1:2" ht="13.2" x14ac:dyDescent="0.25">
      <c r="A29" s="5" t="s">
        <v>27</v>
      </c>
      <c r="B29" s="6">
        <v>49</v>
      </c>
    </row>
    <row r="30" spans="1:2" ht="13.2" x14ac:dyDescent="0.25">
      <c r="A30" s="5" t="s">
        <v>28</v>
      </c>
      <c r="B30" s="6">
        <v>461</v>
      </c>
    </row>
    <row r="31" spans="1:2" ht="13.2" x14ac:dyDescent="0.25">
      <c r="A31" s="5" t="s">
        <v>29</v>
      </c>
      <c r="B31" s="6">
        <v>71</v>
      </c>
    </row>
    <row r="32" spans="1:2" ht="13.2" x14ac:dyDescent="0.25">
      <c r="A32" s="5" t="s">
        <v>30</v>
      </c>
      <c r="B32" s="6">
        <v>165</v>
      </c>
    </row>
    <row r="33" spans="1:2" ht="13.2" x14ac:dyDescent="0.25">
      <c r="A33" s="5" t="s">
        <v>31</v>
      </c>
      <c r="B33" s="6">
        <v>920</v>
      </c>
    </row>
    <row r="34" spans="1:2" ht="13.2" x14ac:dyDescent="0.25">
      <c r="A34" s="5" t="s">
        <v>32</v>
      </c>
      <c r="B34" s="6">
        <v>261</v>
      </c>
    </row>
    <row r="35" spans="1:2" ht="13.2" x14ac:dyDescent="0.25">
      <c r="A35" s="5" t="s">
        <v>33</v>
      </c>
      <c r="B35" s="6">
        <v>843</v>
      </c>
    </row>
    <row r="36" spans="1:2" ht="13.2" x14ac:dyDescent="0.25">
      <c r="A36" s="5" t="s">
        <v>34</v>
      </c>
      <c r="B36" s="6">
        <v>163</v>
      </c>
    </row>
    <row r="37" spans="1:2" ht="13.2" x14ac:dyDescent="0.25">
      <c r="A37" s="5" t="s">
        <v>35</v>
      </c>
      <c r="B37" s="6">
        <v>818</v>
      </c>
    </row>
    <row r="38" spans="1:2" ht="13.2" x14ac:dyDescent="0.25">
      <c r="A38" s="5" t="s">
        <v>36</v>
      </c>
      <c r="B38" s="6">
        <v>26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134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1545</v>
      </c>
    </row>
    <row r="43" spans="1:2" ht="13.2" x14ac:dyDescent="0.25">
      <c r="A43" s="5" t="s">
        <v>41</v>
      </c>
      <c r="B43" s="6">
        <v>201</v>
      </c>
    </row>
    <row r="44" spans="1:2" ht="13.2" x14ac:dyDescent="0.25">
      <c r="A44" s="5" t="s">
        <v>42</v>
      </c>
      <c r="B44" s="6">
        <v>517</v>
      </c>
    </row>
    <row r="45" spans="1:2" ht="13.2" x14ac:dyDescent="0.25">
      <c r="A45" s="5" t="s">
        <v>43</v>
      </c>
      <c r="B45" s="6">
        <v>157</v>
      </c>
    </row>
    <row r="46" spans="1:2" ht="13.2" x14ac:dyDescent="0.25">
      <c r="A46" s="5" t="s">
        <v>44</v>
      </c>
      <c r="B46" s="6">
        <v>231</v>
      </c>
    </row>
    <row r="47" spans="1:2" ht="13.2" x14ac:dyDescent="0.25">
      <c r="A47" s="5" t="s">
        <v>45</v>
      </c>
      <c r="B47" s="6">
        <v>122</v>
      </c>
    </row>
    <row r="48" spans="1:2" ht="13.2" x14ac:dyDescent="0.25">
      <c r="A48" s="5" t="s">
        <v>46</v>
      </c>
      <c r="B48" s="6">
        <v>241</v>
      </c>
    </row>
    <row r="49" spans="1:2" ht="13.2" x14ac:dyDescent="0.25">
      <c r="A49" s="5" t="s">
        <v>47</v>
      </c>
      <c r="B49" s="6">
        <v>14</v>
      </c>
    </row>
    <row r="50" spans="1:2" ht="13.2" x14ac:dyDescent="0.25">
      <c r="A50" s="5" t="s">
        <v>48</v>
      </c>
      <c r="B50" s="6">
        <v>390</v>
      </c>
    </row>
    <row r="51" spans="1:2" ht="13.2" x14ac:dyDescent="0.25">
      <c r="A51" s="5" t="s">
        <v>49</v>
      </c>
      <c r="B51" s="6">
        <v>117</v>
      </c>
    </row>
    <row r="52" spans="1:2" ht="13.2" x14ac:dyDescent="0.25">
      <c r="A52" s="5" t="s">
        <v>50</v>
      </c>
      <c r="B52" s="6">
        <v>525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248</v>
      </c>
    </row>
    <row r="55" spans="1:2" ht="13.2" x14ac:dyDescent="0.25">
      <c r="A55" s="5" t="s">
        <v>53</v>
      </c>
      <c r="B55" s="6">
        <v>188</v>
      </c>
    </row>
    <row r="56" spans="1:2" ht="13.2" x14ac:dyDescent="0.25">
      <c r="A56" s="5" t="s">
        <v>54</v>
      </c>
      <c r="B56" s="6">
        <v>233</v>
      </c>
    </row>
    <row r="57" spans="1:2" ht="13.2" x14ac:dyDescent="0.25">
      <c r="A57" s="5" t="s">
        <v>55</v>
      </c>
      <c r="B57" s="6">
        <v>70</v>
      </c>
    </row>
    <row r="58" spans="1:2" ht="13.2" x14ac:dyDescent="0.25">
      <c r="A58" s="5" t="s">
        <v>56</v>
      </c>
      <c r="B58" s="6">
        <v>46</v>
      </c>
    </row>
    <row r="59" spans="1:2" ht="13.2" x14ac:dyDescent="0.25">
      <c r="A59" s="5" t="s">
        <v>57</v>
      </c>
      <c r="B59" s="6">
        <v>68</v>
      </c>
    </row>
    <row r="60" spans="1:2" ht="13.2" x14ac:dyDescent="0.25">
      <c r="A60" s="5" t="s">
        <v>58</v>
      </c>
      <c r="B60" s="6">
        <v>218</v>
      </c>
    </row>
    <row r="61" spans="1:2" ht="13.2" x14ac:dyDescent="0.25">
      <c r="A61" s="5" t="s">
        <v>59</v>
      </c>
      <c r="B61" s="6">
        <v>3019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77</v>
      </c>
    </row>
    <row r="64" spans="1:2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7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8" t="s">
        <v>100</v>
      </c>
      <c r="B102" s="9">
        <v>28382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</row>
    <row r="3" spans="1:4" ht="13.2" x14ac:dyDescent="0.25">
      <c r="A3" s="5" t="s">
        <v>1</v>
      </c>
      <c r="B3" s="6">
        <v>108</v>
      </c>
    </row>
    <row r="4" spans="1:4" ht="13.2" x14ac:dyDescent="0.25">
      <c r="A4" s="5" t="s">
        <v>2</v>
      </c>
      <c r="B4" s="6">
        <v>30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59</v>
      </c>
    </row>
    <row r="7" spans="1:4" ht="13.2" x14ac:dyDescent="0.25">
      <c r="A7" s="5" t="s">
        <v>5</v>
      </c>
      <c r="B7" s="6">
        <v>33</v>
      </c>
    </row>
    <row r="8" spans="1:4" ht="13.2" x14ac:dyDescent="0.25">
      <c r="A8" s="5" t="s">
        <v>6</v>
      </c>
      <c r="B8" s="6">
        <v>210</v>
      </c>
    </row>
    <row r="9" spans="1:4" ht="13.2" x14ac:dyDescent="0.25">
      <c r="A9" s="5" t="s">
        <v>7</v>
      </c>
      <c r="B9" s="6">
        <v>105</v>
      </c>
    </row>
    <row r="10" spans="1:4" ht="13.2" x14ac:dyDescent="0.25">
      <c r="A10" s="5" t="s">
        <v>8</v>
      </c>
      <c r="B10" s="6">
        <v>162</v>
      </c>
    </row>
    <row r="11" spans="1:4" ht="13.2" x14ac:dyDescent="0.25">
      <c r="A11" s="5" t="s">
        <v>9</v>
      </c>
      <c r="B11" s="6">
        <v>385</v>
      </c>
    </row>
    <row r="12" spans="1:4" ht="13.2" x14ac:dyDescent="0.25">
      <c r="A12" s="5" t="s">
        <v>10</v>
      </c>
      <c r="B12" s="6">
        <v>978</v>
      </c>
    </row>
    <row r="13" spans="1:4" ht="13.2" x14ac:dyDescent="0.25">
      <c r="A13" s="5" t="s">
        <v>11</v>
      </c>
      <c r="B13" s="6">
        <v>350</v>
      </c>
    </row>
    <row r="14" spans="1:4" ht="13.2" x14ac:dyDescent="0.25">
      <c r="A14" s="5" t="s">
        <v>12</v>
      </c>
      <c r="B14" s="6">
        <v>598</v>
      </c>
    </row>
    <row r="15" spans="1:4" ht="13.2" x14ac:dyDescent="0.25">
      <c r="A15" s="5" t="s">
        <v>13</v>
      </c>
      <c r="B15" s="6">
        <v>327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232</v>
      </c>
    </row>
    <row r="18" spans="1:2" ht="13.2" x14ac:dyDescent="0.25">
      <c r="A18" s="5" t="s">
        <v>16</v>
      </c>
      <c r="B18" s="6">
        <v>84</v>
      </c>
    </row>
    <row r="19" spans="1:2" ht="13.2" x14ac:dyDescent="0.25">
      <c r="A19" s="5" t="s">
        <v>17</v>
      </c>
      <c r="B19" s="6">
        <v>671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108</v>
      </c>
    </row>
    <row r="22" spans="1:2" ht="13.2" x14ac:dyDescent="0.25">
      <c r="A22" s="5" t="s">
        <v>20</v>
      </c>
      <c r="B22" s="6">
        <v>71</v>
      </c>
    </row>
    <row r="23" spans="1:2" ht="13.2" x14ac:dyDescent="0.25">
      <c r="A23" s="5" t="s">
        <v>21</v>
      </c>
      <c r="B23" s="6">
        <v>43</v>
      </c>
    </row>
    <row r="24" spans="1:2" ht="13.2" x14ac:dyDescent="0.25">
      <c r="A24" s="5" t="s">
        <v>22</v>
      </c>
      <c r="B24" s="6">
        <v>559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432</v>
      </c>
    </row>
    <row r="27" spans="1:2" ht="13.2" x14ac:dyDescent="0.25">
      <c r="A27" s="7" t="s">
        <v>25</v>
      </c>
      <c r="B27" s="6">
        <v>1918</v>
      </c>
    </row>
    <row r="28" spans="1:2" ht="13.2" x14ac:dyDescent="0.25">
      <c r="A28" s="5" t="s">
        <v>26</v>
      </c>
      <c r="B28" s="6">
        <v>47</v>
      </c>
    </row>
    <row r="29" spans="1:2" ht="13.2" x14ac:dyDescent="0.25">
      <c r="A29" s="5" t="s">
        <v>27</v>
      </c>
      <c r="B29" s="6">
        <v>77</v>
      </c>
    </row>
    <row r="30" spans="1:2" ht="13.2" x14ac:dyDescent="0.25">
      <c r="A30" s="5" t="s">
        <v>28</v>
      </c>
      <c r="B30" s="6">
        <v>711</v>
      </c>
    </row>
    <row r="31" spans="1:2" ht="13.2" x14ac:dyDescent="0.25">
      <c r="A31" s="5" t="s">
        <v>29</v>
      </c>
      <c r="B31" s="6">
        <v>93</v>
      </c>
    </row>
    <row r="32" spans="1:2" ht="13.2" x14ac:dyDescent="0.25">
      <c r="A32" s="5" t="s">
        <v>30</v>
      </c>
      <c r="B32" s="6">
        <v>226</v>
      </c>
    </row>
    <row r="33" spans="1:2" ht="13.2" x14ac:dyDescent="0.25">
      <c r="A33" s="5" t="s">
        <v>31</v>
      </c>
      <c r="B33" s="6">
        <v>1182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1287</v>
      </c>
    </row>
    <row r="36" spans="1:2" ht="13.2" x14ac:dyDescent="0.25">
      <c r="A36" s="5" t="s">
        <v>34</v>
      </c>
      <c r="B36" s="6">
        <v>201</v>
      </c>
    </row>
    <row r="37" spans="1:2" ht="13.2" x14ac:dyDescent="0.25">
      <c r="A37" s="5" t="s">
        <v>35</v>
      </c>
      <c r="B37" s="6">
        <v>1209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199</v>
      </c>
    </row>
    <row r="41" spans="1:2" ht="13.2" x14ac:dyDescent="0.25">
      <c r="A41" s="5" t="s">
        <v>39</v>
      </c>
      <c r="B41" s="6">
        <v>115</v>
      </c>
    </row>
    <row r="42" spans="1:2" ht="13.2" x14ac:dyDescent="0.25">
      <c r="A42" s="5" t="s">
        <v>40</v>
      </c>
      <c r="B42" s="6">
        <v>2196</v>
      </c>
    </row>
    <row r="43" spans="1:2" ht="13.2" x14ac:dyDescent="0.25">
      <c r="A43" s="5" t="s">
        <v>41</v>
      </c>
      <c r="B43" s="6">
        <v>302</v>
      </c>
    </row>
    <row r="44" spans="1:2" ht="13.2" x14ac:dyDescent="0.25">
      <c r="A44" s="5" t="s">
        <v>42</v>
      </c>
      <c r="B44" s="6">
        <v>579</v>
      </c>
    </row>
    <row r="45" spans="1:2" ht="13.2" x14ac:dyDescent="0.25">
      <c r="A45" s="5" t="s">
        <v>43</v>
      </c>
      <c r="B45" s="6">
        <v>220</v>
      </c>
    </row>
    <row r="46" spans="1:2" ht="13.2" x14ac:dyDescent="0.25">
      <c r="A46" s="5" t="s">
        <v>44</v>
      </c>
      <c r="B46" s="6">
        <v>211</v>
      </c>
    </row>
    <row r="47" spans="1:2" ht="13.2" x14ac:dyDescent="0.25">
      <c r="A47" s="5" t="s">
        <v>45</v>
      </c>
      <c r="B47" s="6">
        <v>144</v>
      </c>
    </row>
    <row r="48" spans="1:2" ht="13.2" x14ac:dyDescent="0.25">
      <c r="A48" s="5" t="s">
        <v>46</v>
      </c>
      <c r="B48" s="6">
        <v>272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128</v>
      </c>
    </row>
    <row r="52" spans="1:2" ht="13.2" x14ac:dyDescent="0.25">
      <c r="A52" s="5" t="s">
        <v>50</v>
      </c>
      <c r="B52" s="6">
        <v>642</v>
      </c>
    </row>
    <row r="53" spans="1:2" ht="13.2" x14ac:dyDescent="0.25">
      <c r="A53" s="5" t="s">
        <v>51</v>
      </c>
      <c r="B53" s="6">
        <v>44</v>
      </c>
    </row>
    <row r="54" spans="1:2" ht="13.2" x14ac:dyDescent="0.25">
      <c r="A54" s="5" t="s">
        <v>52</v>
      </c>
      <c r="B54" s="6">
        <v>288</v>
      </c>
    </row>
    <row r="55" spans="1:2" ht="13.2" x14ac:dyDescent="0.25">
      <c r="A55" s="5" t="s">
        <v>53</v>
      </c>
      <c r="B55" s="6">
        <v>306</v>
      </c>
    </row>
    <row r="56" spans="1:2" ht="13.2" x14ac:dyDescent="0.25">
      <c r="A56" s="5" t="s">
        <v>54</v>
      </c>
      <c r="B56" s="6">
        <v>272</v>
      </c>
    </row>
    <row r="57" spans="1:2" ht="13.2" x14ac:dyDescent="0.25">
      <c r="A57" s="5" t="s">
        <v>55</v>
      </c>
      <c r="B57" s="6">
        <v>117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124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4390</v>
      </c>
    </row>
    <row r="62" spans="1:2" ht="13.2" x14ac:dyDescent="0.25">
      <c r="A62" s="5" t="s">
        <v>60</v>
      </c>
      <c r="B62" s="6">
        <v>41</v>
      </c>
    </row>
    <row r="63" spans="1:2" ht="13.2" x14ac:dyDescent="0.25">
      <c r="A63" s="5" t="s">
        <v>61</v>
      </c>
      <c r="B63" s="6">
        <v>78</v>
      </c>
    </row>
    <row r="64" spans="1:2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7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38843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" style="4" customWidth="1"/>
    <col min="4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</row>
    <row r="3" spans="1:4" ht="13.2" x14ac:dyDescent="0.25">
      <c r="A3" s="5" t="s">
        <v>1</v>
      </c>
      <c r="B3" s="6">
        <v>146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166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41</v>
      </c>
    </row>
    <row r="8" spans="1:4" ht="13.2" x14ac:dyDescent="0.25">
      <c r="A8" s="5" t="s">
        <v>6</v>
      </c>
      <c r="B8" s="6">
        <v>247</v>
      </c>
    </row>
    <row r="9" spans="1:4" ht="13.2" x14ac:dyDescent="0.25">
      <c r="A9" s="5" t="s">
        <v>7</v>
      </c>
      <c r="B9" s="6">
        <v>127</v>
      </c>
    </row>
    <row r="10" spans="1:4" ht="13.2" x14ac:dyDescent="0.25">
      <c r="A10" s="5" t="s">
        <v>8</v>
      </c>
      <c r="B10" s="6">
        <v>211</v>
      </c>
    </row>
    <row r="11" spans="1:4" ht="13.2" x14ac:dyDescent="0.25">
      <c r="A11" s="5" t="s">
        <v>9</v>
      </c>
      <c r="B11" s="6">
        <v>448</v>
      </c>
    </row>
    <row r="12" spans="1:4" ht="13.2" x14ac:dyDescent="0.25">
      <c r="A12" s="5" t="s">
        <v>10</v>
      </c>
      <c r="B12" s="6">
        <v>1234</v>
      </c>
    </row>
    <row r="13" spans="1:4" ht="13.2" x14ac:dyDescent="0.25">
      <c r="A13" s="5" t="s">
        <v>11</v>
      </c>
      <c r="B13" s="6">
        <v>411</v>
      </c>
    </row>
    <row r="14" spans="1:4" ht="13.2" x14ac:dyDescent="0.25">
      <c r="A14" s="5" t="s">
        <v>12</v>
      </c>
      <c r="B14" s="6">
        <v>754</v>
      </c>
    </row>
    <row r="15" spans="1:4" ht="13.2" x14ac:dyDescent="0.25">
      <c r="A15" s="5" t="s">
        <v>13</v>
      </c>
      <c r="B15" s="6">
        <v>376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109</v>
      </c>
    </row>
    <row r="19" spans="1:2" ht="13.2" x14ac:dyDescent="0.25">
      <c r="A19" s="5" t="s">
        <v>17</v>
      </c>
      <c r="B19" s="6">
        <v>863</v>
      </c>
    </row>
    <row r="20" spans="1:2" ht="13.2" x14ac:dyDescent="0.25">
      <c r="A20" s="5" t="s">
        <v>18</v>
      </c>
      <c r="B20" s="6">
        <v>178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89</v>
      </c>
    </row>
    <row r="23" spans="1:2" ht="13.2" x14ac:dyDescent="0.25">
      <c r="A23" s="5" t="s">
        <v>21</v>
      </c>
      <c r="B23" s="6">
        <v>59</v>
      </c>
    </row>
    <row r="24" spans="1:2" ht="13.2" x14ac:dyDescent="0.25">
      <c r="A24" s="5" t="s">
        <v>22</v>
      </c>
      <c r="B24" s="6">
        <v>622</v>
      </c>
    </row>
    <row r="25" spans="1:2" ht="13.2" x14ac:dyDescent="0.25">
      <c r="A25" s="5" t="s">
        <v>23</v>
      </c>
      <c r="B25" s="6">
        <v>275</v>
      </c>
    </row>
    <row r="26" spans="1:2" ht="13.2" x14ac:dyDescent="0.25">
      <c r="A26" s="5" t="s">
        <v>24</v>
      </c>
      <c r="B26" s="6">
        <v>479</v>
      </c>
    </row>
    <row r="27" spans="1:2" ht="13.2" x14ac:dyDescent="0.25">
      <c r="A27" s="7" t="s">
        <v>25</v>
      </c>
      <c r="B27" s="6">
        <v>2252</v>
      </c>
    </row>
    <row r="28" spans="1:2" ht="13.2" x14ac:dyDescent="0.25">
      <c r="A28" s="5" t="s">
        <v>26</v>
      </c>
      <c r="B28" s="6">
        <v>69</v>
      </c>
    </row>
    <row r="29" spans="1:2" ht="13.2" x14ac:dyDescent="0.25">
      <c r="A29" s="5" t="s">
        <v>27</v>
      </c>
      <c r="B29" s="6">
        <v>103</v>
      </c>
    </row>
    <row r="30" spans="1:2" ht="13.2" x14ac:dyDescent="0.25">
      <c r="A30" s="5" t="s">
        <v>28</v>
      </c>
      <c r="B30" s="6">
        <v>784</v>
      </c>
    </row>
    <row r="31" spans="1:2" ht="13.2" x14ac:dyDescent="0.25">
      <c r="A31" s="5" t="s">
        <v>29</v>
      </c>
      <c r="B31" s="6">
        <v>116</v>
      </c>
    </row>
    <row r="32" spans="1:2" ht="13.2" x14ac:dyDescent="0.25">
      <c r="A32" s="5" t="s">
        <v>30</v>
      </c>
      <c r="B32" s="6">
        <v>252</v>
      </c>
    </row>
    <row r="33" spans="1:2" ht="13.2" x14ac:dyDescent="0.25">
      <c r="A33" s="5" t="s">
        <v>31</v>
      </c>
      <c r="B33" s="6">
        <v>1325</v>
      </c>
    </row>
    <row r="34" spans="1:2" ht="13.2" x14ac:dyDescent="0.25">
      <c r="A34" s="5" t="s">
        <v>32</v>
      </c>
      <c r="B34" s="6">
        <v>459</v>
      </c>
    </row>
    <row r="35" spans="1:2" ht="13.2" x14ac:dyDescent="0.25">
      <c r="A35" s="5" t="s">
        <v>33</v>
      </c>
      <c r="B35" s="6">
        <v>1510</v>
      </c>
    </row>
    <row r="36" spans="1:2" ht="13.2" x14ac:dyDescent="0.25">
      <c r="A36" s="5" t="s">
        <v>34</v>
      </c>
      <c r="B36" s="6">
        <v>282</v>
      </c>
    </row>
    <row r="37" spans="1:2" ht="13.2" x14ac:dyDescent="0.25">
      <c r="A37" s="5" t="s">
        <v>35</v>
      </c>
      <c r="B37" s="6">
        <v>1325</v>
      </c>
    </row>
    <row r="38" spans="1:2" ht="13.2" x14ac:dyDescent="0.25">
      <c r="A38" s="5" t="s">
        <v>36</v>
      </c>
      <c r="B38" s="6">
        <v>56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235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343</v>
      </c>
    </row>
    <row r="44" spans="1:2" ht="13.2" x14ac:dyDescent="0.25">
      <c r="A44" s="5" t="s">
        <v>42</v>
      </c>
      <c r="B44" s="6">
        <v>568</v>
      </c>
    </row>
    <row r="45" spans="1:2" ht="13.2" x14ac:dyDescent="0.25">
      <c r="A45" s="5" t="s">
        <v>43</v>
      </c>
      <c r="B45" s="6">
        <v>306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139</v>
      </c>
    </row>
    <row r="48" spans="1:2" ht="13.2" x14ac:dyDescent="0.25">
      <c r="A48" s="5" t="s">
        <v>46</v>
      </c>
      <c r="B48" s="6">
        <v>254</v>
      </c>
    </row>
    <row r="49" spans="1:2" ht="13.2" x14ac:dyDescent="0.25">
      <c r="A49" s="5" t="s">
        <v>47</v>
      </c>
      <c r="B49" s="6">
        <v>16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785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306</v>
      </c>
    </row>
    <row r="55" spans="1:2" ht="13.2" x14ac:dyDescent="0.25">
      <c r="A55" s="5" t="s">
        <v>53</v>
      </c>
      <c r="B55" s="6">
        <v>366</v>
      </c>
    </row>
    <row r="56" spans="1:2" ht="13.2" x14ac:dyDescent="0.25">
      <c r="A56" s="5" t="s">
        <v>54</v>
      </c>
      <c r="B56" s="6">
        <v>309</v>
      </c>
    </row>
    <row r="57" spans="1:2" ht="13.2" x14ac:dyDescent="0.25">
      <c r="A57" s="5" t="s">
        <v>55</v>
      </c>
      <c r="B57" s="6">
        <v>156</v>
      </c>
    </row>
    <row r="58" spans="1:2" ht="13.2" x14ac:dyDescent="0.25">
      <c r="A58" s="5" t="s">
        <v>56</v>
      </c>
      <c r="B58" s="6">
        <v>58</v>
      </c>
    </row>
    <row r="59" spans="1:2" ht="13.2" x14ac:dyDescent="0.25">
      <c r="A59" s="5" t="s">
        <v>57</v>
      </c>
      <c r="B59" s="6">
        <v>141</v>
      </c>
    </row>
    <row r="60" spans="1:2" ht="13.2" x14ac:dyDescent="0.25">
      <c r="A60" s="5" t="s">
        <v>58</v>
      </c>
      <c r="B60" s="6">
        <v>296</v>
      </c>
    </row>
    <row r="61" spans="1:2" ht="13.2" x14ac:dyDescent="0.25">
      <c r="A61" s="5" t="s">
        <v>59</v>
      </c>
      <c r="B61" s="6">
        <v>5040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7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45093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</row>
    <row r="3" spans="1:4" ht="13.2" x14ac:dyDescent="0.25">
      <c r="A3" s="5" t="s">
        <v>1</v>
      </c>
      <c r="B3" s="6">
        <v>149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187</v>
      </c>
    </row>
    <row r="6" spans="1:4" ht="13.2" x14ac:dyDescent="0.25">
      <c r="A6" s="5" t="s">
        <v>4</v>
      </c>
      <c r="B6" s="6">
        <v>72</v>
      </c>
    </row>
    <row r="7" spans="1:4" ht="13.2" x14ac:dyDescent="0.25">
      <c r="A7" s="5" t="s">
        <v>5</v>
      </c>
      <c r="B7" s="6">
        <v>55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125</v>
      </c>
    </row>
    <row r="10" spans="1:4" ht="13.2" x14ac:dyDescent="0.25">
      <c r="A10" s="5" t="s">
        <v>8</v>
      </c>
      <c r="B10" s="6">
        <v>220</v>
      </c>
    </row>
    <row r="11" spans="1:4" ht="13.2" x14ac:dyDescent="0.25">
      <c r="A11" s="5" t="s">
        <v>9</v>
      </c>
      <c r="B11" s="6">
        <v>402</v>
      </c>
    </row>
    <row r="12" spans="1:4" ht="13.2" x14ac:dyDescent="0.25">
      <c r="A12" s="5" t="s">
        <v>10</v>
      </c>
      <c r="B12" s="6">
        <v>1231</v>
      </c>
    </row>
    <row r="13" spans="1:4" ht="13.2" x14ac:dyDescent="0.25">
      <c r="A13" s="5" t="s">
        <v>11</v>
      </c>
      <c r="B13" s="6">
        <v>407</v>
      </c>
    </row>
    <row r="14" spans="1:4" ht="13.2" x14ac:dyDescent="0.25">
      <c r="A14" s="5" t="s">
        <v>12</v>
      </c>
      <c r="B14" s="6">
        <v>716</v>
      </c>
    </row>
    <row r="15" spans="1:4" ht="13.2" x14ac:dyDescent="0.25">
      <c r="A15" s="5" t="s">
        <v>13</v>
      </c>
      <c r="B15" s="6">
        <v>379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283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932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110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616</v>
      </c>
    </row>
    <row r="25" spans="1:2" ht="13.2" x14ac:dyDescent="0.25">
      <c r="A25" s="5" t="s">
        <v>23</v>
      </c>
      <c r="B25" s="6">
        <v>263</v>
      </c>
    </row>
    <row r="26" spans="1:2" ht="13.2" x14ac:dyDescent="0.25">
      <c r="A26" s="5" t="s">
        <v>24</v>
      </c>
      <c r="B26" s="6">
        <v>487</v>
      </c>
    </row>
    <row r="27" spans="1:2" ht="13.2" x14ac:dyDescent="0.25">
      <c r="A27" s="7" t="s">
        <v>25</v>
      </c>
      <c r="B27" s="6">
        <v>2076</v>
      </c>
    </row>
    <row r="28" spans="1:2" ht="13.2" x14ac:dyDescent="0.25">
      <c r="A28" s="5" t="s">
        <v>26</v>
      </c>
      <c r="B28" s="6">
        <v>62</v>
      </c>
    </row>
    <row r="29" spans="1:2" ht="13.2" x14ac:dyDescent="0.25">
      <c r="A29" s="5" t="s">
        <v>27</v>
      </c>
      <c r="B29" s="6">
        <v>106</v>
      </c>
    </row>
    <row r="30" spans="1:2" ht="13.2" x14ac:dyDescent="0.25">
      <c r="A30" s="5" t="s">
        <v>28</v>
      </c>
      <c r="B30" s="6">
        <v>830</v>
      </c>
    </row>
    <row r="31" spans="1:2" ht="13.2" x14ac:dyDescent="0.25">
      <c r="A31" s="5" t="s">
        <v>29</v>
      </c>
      <c r="B31" s="6">
        <v>115</v>
      </c>
    </row>
    <row r="32" spans="1:2" ht="13.2" x14ac:dyDescent="0.25">
      <c r="A32" s="5" t="s">
        <v>30</v>
      </c>
      <c r="B32" s="6">
        <v>257</v>
      </c>
    </row>
    <row r="33" spans="1:2" ht="13.2" x14ac:dyDescent="0.25">
      <c r="A33" s="5" t="s">
        <v>31</v>
      </c>
      <c r="B33" s="6">
        <v>1334</v>
      </c>
    </row>
    <row r="34" spans="1:2" ht="13.2" x14ac:dyDescent="0.25">
      <c r="A34" s="5" t="s">
        <v>32</v>
      </c>
      <c r="B34" s="6">
        <v>387</v>
      </c>
    </row>
    <row r="35" spans="1:2" ht="13.2" x14ac:dyDescent="0.25">
      <c r="A35" s="5" t="s">
        <v>33</v>
      </c>
      <c r="B35" s="6">
        <v>1487</v>
      </c>
    </row>
    <row r="36" spans="1:2" ht="13.2" x14ac:dyDescent="0.25">
      <c r="A36" s="5" t="s">
        <v>34</v>
      </c>
      <c r="B36" s="6">
        <v>273</v>
      </c>
    </row>
    <row r="37" spans="1:2" ht="13.2" x14ac:dyDescent="0.25">
      <c r="A37" s="5" t="s">
        <v>35</v>
      </c>
      <c r="B37" s="6">
        <v>1347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2398</v>
      </c>
    </row>
    <row r="43" spans="1:2" ht="13.2" x14ac:dyDescent="0.25">
      <c r="A43" s="5" t="s">
        <v>41</v>
      </c>
      <c r="B43" s="6">
        <v>332</v>
      </c>
    </row>
    <row r="44" spans="1:2" ht="13.2" x14ac:dyDescent="0.25">
      <c r="A44" s="5" t="s">
        <v>42</v>
      </c>
      <c r="B44" s="6">
        <v>555</v>
      </c>
    </row>
    <row r="45" spans="1:2" ht="13.2" x14ac:dyDescent="0.25">
      <c r="A45" s="5" t="s">
        <v>43</v>
      </c>
      <c r="B45" s="6">
        <v>298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145</v>
      </c>
    </row>
    <row r="48" spans="1:2" ht="13.2" x14ac:dyDescent="0.25">
      <c r="A48" s="5" t="s">
        <v>46</v>
      </c>
      <c r="B48" s="6">
        <v>267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487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779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278</v>
      </c>
    </row>
    <row r="55" spans="1:2" ht="13.2" x14ac:dyDescent="0.25">
      <c r="A55" s="5" t="s">
        <v>53</v>
      </c>
      <c r="B55" s="6">
        <v>372</v>
      </c>
    </row>
    <row r="56" spans="1:2" ht="13.2" x14ac:dyDescent="0.25">
      <c r="A56" s="5" t="s">
        <v>54</v>
      </c>
      <c r="B56" s="6">
        <v>336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5034</v>
      </c>
    </row>
    <row r="62" spans="1:2" ht="13.2" x14ac:dyDescent="0.25">
      <c r="A62" s="5" t="s">
        <v>60</v>
      </c>
      <c r="B62" s="6">
        <v>48</v>
      </c>
    </row>
    <row r="63" spans="1:2" ht="13.2" x14ac:dyDescent="0.25">
      <c r="A63" s="5" t="s">
        <v>61</v>
      </c>
      <c r="B63" s="6">
        <v>124</v>
      </c>
    </row>
    <row r="64" spans="1:2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7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8" t="s">
        <v>100</v>
      </c>
      <c r="B102" s="9">
        <v>45246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1.88671875" style="4" customWidth="1"/>
    <col min="3" max="3" width="8.33203125" style="4" customWidth="1"/>
    <col min="4" max="4" width="7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82</v>
      </c>
    </row>
    <row r="7" spans="1:4" ht="13.2" x14ac:dyDescent="0.25">
      <c r="A7" s="5" t="s">
        <v>5</v>
      </c>
      <c r="B7" s="6">
        <v>58</v>
      </c>
    </row>
    <row r="8" spans="1:4" ht="13.2" x14ac:dyDescent="0.25">
      <c r="A8" s="5" t="s">
        <v>6</v>
      </c>
      <c r="B8" s="6">
        <v>217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223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1305</v>
      </c>
    </row>
    <row r="13" spans="1:4" ht="13.2" x14ac:dyDescent="0.25">
      <c r="A13" s="5" t="s">
        <v>11</v>
      </c>
      <c r="B13" s="6">
        <v>435</v>
      </c>
    </row>
    <row r="14" spans="1:4" ht="13.2" x14ac:dyDescent="0.25">
      <c r="A14" s="5" t="s">
        <v>12</v>
      </c>
      <c r="B14" s="6">
        <v>761</v>
      </c>
    </row>
    <row r="15" spans="1:4" ht="13.2" x14ac:dyDescent="0.25">
      <c r="A15" s="5" t="s">
        <v>13</v>
      </c>
      <c r="B15" s="6">
        <v>385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286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806</v>
      </c>
    </row>
    <row r="20" spans="1:2" ht="13.2" x14ac:dyDescent="0.25">
      <c r="A20" s="5" t="s">
        <v>18</v>
      </c>
      <c r="B20" s="6">
        <v>197</v>
      </c>
    </row>
    <row r="21" spans="1:2" ht="13.2" x14ac:dyDescent="0.25">
      <c r="A21" s="5" t="s">
        <v>19</v>
      </c>
      <c r="B21" s="6">
        <v>147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264</v>
      </c>
    </row>
    <row r="26" spans="1:2" ht="13.2" x14ac:dyDescent="0.25">
      <c r="A26" s="5" t="s">
        <v>24</v>
      </c>
      <c r="B26" s="6">
        <v>490</v>
      </c>
    </row>
    <row r="27" spans="1:2" ht="13.2" x14ac:dyDescent="0.25">
      <c r="A27" s="7" t="s">
        <v>25</v>
      </c>
      <c r="B27" s="6">
        <v>2261</v>
      </c>
    </row>
    <row r="28" spans="1:2" ht="13.2" x14ac:dyDescent="0.25">
      <c r="A28" s="5" t="s">
        <v>26</v>
      </c>
      <c r="B28" s="6">
        <v>64</v>
      </c>
    </row>
    <row r="29" spans="1:2" ht="13.2" x14ac:dyDescent="0.25">
      <c r="A29" s="5" t="s">
        <v>27</v>
      </c>
      <c r="B29" s="6">
        <v>128</v>
      </c>
    </row>
    <row r="30" spans="1:2" ht="13.2" x14ac:dyDescent="0.25">
      <c r="A30" s="5" t="s">
        <v>28</v>
      </c>
      <c r="B30" s="6">
        <v>857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281</v>
      </c>
    </row>
    <row r="33" spans="1:2" ht="13.2" x14ac:dyDescent="0.25">
      <c r="A33" s="5" t="s">
        <v>31</v>
      </c>
      <c r="B33" s="6">
        <v>1462</v>
      </c>
    </row>
    <row r="34" spans="1:2" ht="13.2" x14ac:dyDescent="0.25">
      <c r="A34" s="5" t="s">
        <v>32</v>
      </c>
      <c r="B34" s="6">
        <v>430</v>
      </c>
    </row>
    <row r="35" spans="1:2" ht="13.2" x14ac:dyDescent="0.25">
      <c r="A35" s="5" t="s">
        <v>33</v>
      </c>
      <c r="B35" s="6">
        <v>1598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1360</v>
      </c>
    </row>
    <row r="38" spans="1:2" ht="13.2" x14ac:dyDescent="0.25">
      <c r="A38" s="5" t="s">
        <v>36</v>
      </c>
      <c r="B38" s="6">
        <v>44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228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2783</v>
      </c>
    </row>
    <row r="43" spans="1:2" ht="13.2" x14ac:dyDescent="0.25">
      <c r="A43" s="5" t="s">
        <v>41</v>
      </c>
      <c r="B43" s="6">
        <v>356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328</v>
      </c>
    </row>
    <row r="46" spans="1:2" ht="13.2" x14ac:dyDescent="0.25">
      <c r="A46" s="5" t="s">
        <v>44</v>
      </c>
      <c r="B46" s="6">
        <v>404</v>
      </c>
    </row>
    <row r="47" spans="1:2" ht="13.2" x14ac:dyDescent="0.25">
      <c r="A47" s="5" t="s">
        <v>45</v>
      </c>
      <c r="B47" s="6">
        <v>141</v>
      </c>
    </row>
    <row r="48" spans="1:2" ht="13.2" x14ac:dyDescent="0.25">
      <c r="A48" s="5" t="s">
        <v>46</v>
      </c>
      <c r="B48" s="6">
        <v>307</v>
      </c>
    </row>
    <row r="49" spans="1:2" ht="13.2" x14ac:dyDescent="0.25">
      <c r="A49" s="5" t="s">
        <v>47</v>
      </c>
      <c r="B49" s="6">
        <v>11</v>
      </c>
    </row>
    <row r="50" spans="1:2" ht="13.2" x14ac:dyDescent="0.25">
      <c r="A50" s="5" t="s">
        <v>48</v>
      </c>
      <c r="B50" s="6">
        <v>511</v>
      </c>
    </row>
    <row r="51" spans="1:2" ht="13.2" x14ac:dyDescent="0.25">
      <c r="A51" s="5" t="s">
        <v>49</v>
      </c>
      <c r="B51" s="6">
        <v>185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325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301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105</v>
      </c>
    </row>
    <row r="59" spans="1:2" ht="13.2" x14ac:dyDescent="0.25">
      <c r="A59" s="5" t="s">
        <v>57</v>
      </c>
      <c r="B59" s="6">
        <v>130</v>
      </c>
    </row>
    <row r="60" spans="1:2" ht="13.2" x14ac:dyDescent="0.25">
      <c r="A60" s="5" t="s">
        <v>58</v>
      </c>
      <c r="B60" s="6">
        <v>308</v>
      </c>
    </row>
    <row r="61" spans="1:2" ht="13.2" x14ac:dyDescent="0.25">
      <c r="A61" s="5" t="s">
        <v>59</v>
      </c>
      <c r="B61" s="6">
        <v>5385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115</v>
      </c>
    </row>
    <row r="64" spans="1:2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7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47570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206</vt:i4>
      </vt:variant>
      <vt:variant>
        <vt:lpstr>Named Ranges</vt:lpstr>
      </vt:variant>
      <vt:variant>
        <vt:i4>63</vt:i4>
      </vt:variant>
    </vt:vector>
  </HeadingPairs>
  <TitlesOfParts>
    <vt:vector size="269" baseType="lpstr">
      <vt:lpstr>Summary</vt:lpstr>
      <vt:lpstr>202404</vt:lpstr>
      <vt:lpstr>202403</vt:lpstr>
      <vt:lpstr>202402</vt:lpstr>
      <vt:lpstr>202401</vt:lpstr>
      <vt:lpstr>202312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2024-05-03T13:52:41Z</dcterms:modified>
</cp:coreProperties>
</file>