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SB\Training\CACFP\Website Updates\Website Change to DCFW.gov\Meal Patterns &amp; Nutrition Resources Page\"/>
    </mc:Choice>
  </mc:AlternateContent>
  <xr:revisionPtr revIDLastSave="0" documentId="8_{268E4F5D-43A5-4EA7-9A3B-47ED5C248B1D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Tool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9" l="1"/>
  <c r="I29" i="9"/>
  <c r="I25" i="9"/>
  <c r="I22" i="9"/>
  <c r="I27" i="9"/>
  <c r="I26" i="9"/>
  <c r="I28" i="9"/>
  <c r="I23" i="9"/>
  <c r="I24" i="9"/>
  <c r="I32" i="9" l="1"/>
  <c r="J32" i="9" s="1"/>
</calcChain>
</file>

<file path=xl/sharedStrings.xml><?xml version="1.0" encoding="utf-8"?>
<sst xmlns="http://schemas.openxmlformats.org/spreadsheetml/2006/main" count="35" uniqueCount="24">
  <si>
    <t>Nutrient</t>
  </si>
  <si>
    <t>Unit</t>
  </si>
  <si>
    <t>Calcium</t>
  </si>
  <si>
    <t>Magnesium</t>
  </si>
  <si>
    <t>Phosphorus</t>
  </si>
  <si>
    <t>Potassium</t>
  </si>
  <si>
    <t>Protein</t>
  </si>
  <si>
    <t>Riboflavin</t>
  </si>
  <si>
    <t>Vitamin A</t>
  </si>
  <si>
    <t>Vitamin B-12</t>
  </si>
  <si>
    <t>Vitamin D</t>
  </si>
  <si>
    <t>mg</t>
  </si>
  <si>
    <t>g</t>
  </si>
  <si>
    <t>mcg</t>
  </si>
  <si>
    <t>Enter Nutrient Data</t>
  </si>
  <si>
    <t xml:space="preserve">Meets Equivalency? </t>
  </si>
  <si>
    <t xml:space="preserve">mcg  </t>
  </si>
  <si>
    <t>Non-Dairy Beverage Allowed Nutritional Equivalency*</t>
  </si>
  <si>
    <t>Units per 8 oz. Cup</t>
  </si>
  <si>
    <t>*7 C.F.R. 226.20(g)(3)</t>
  </si>
  <si>
    <t>mg per 8 fl. oz.</t>
  </si>
  <si>
    <t>g per 8 fl. oz.</t>
  </si>
  <si>
    <t>mcg per 8 fl. oz.</t>
  </si>
  <si>
    <t>Does your product meet the requirements?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</si>
</sst>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1"/>
      <name val="Abadi"/>
      <family val="2"/>
    </font>
    <font>
      <sz val="28"/>
      <color theme="1"/>
      <name val="Wingdings"/>
      <charset val="2"/>
    </font>
    <font>
      <b/>
      <sz val="11"/>
      <color theme="0"/>
      <name val="Arial"/>
      <family val="2"/>
    </font>
    <font>
      <sz val="11"/>
      <color rgb="FF262626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theme="4" tint="0.39994506668294322"/>
      </right>
      <top style="thin">
        <color theme="4" tint="0.39994506668294322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 tint="0.39994506668294322"/>
      </right>
      <top style="thin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indexed="64"/>
      </bottom>
      <diagonal/>
    </border>
    <border>
      <left style="thin">
        <color auto="1"/>
      </left>
      <right style="thin">
        <color theme="4" tint="0.39994506668294322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0" applyFont="1" applyProtection="1"/>
    <xf numFmtId="0" fontId="7" fillId="0" borderId="0" xfId="0" applyFont="1" applyProtection="1"/>
    <xf numFmtId="0" fontId="0" fillId="2" borderId="2" xfId="0" applyFill="1" applyBorder="1" applyProtection="1"/>
    <xf numFmtId="0" fontId="1" fillId="2" borderId="4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0" fillId="2" borderId="3" xfId="0" applyFill="1" applyBorder="1" applyProtection="1"/>
    <xf numFmtId="0" fontId="1" fillId="2" borderId="5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10" xfId="0" applyFill="1" applyBorder="1" applyProtection="1"/>
    <xf numFmtId="0" fontId="1" fillId="2" borderId="11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center"/>
    </xf>
    <xf numFmtId="0" fontId="0" fillId="6" borderId="2" xfId="0" applyFill="1" applyBorder="1" applyProtection="1"/>
    <xf numFmtId="0" fontId="1" fillId="6" borderId="4" xfId="0" applyFont="1" applyFill="1" applyBorder="1" applyAlignment="1" applyProtection="1">
      <alignment horizontal="left"/>
    </xf>
    <xf numFmtId="0" fontId="1" fillId="6" borderId="4" xfId="0" applyFont="1" applyFill="1" applyBorder="1" applyAlignment="1" applyProtection="1">
      <alignment horizontal="center"/>
    </xf>
    <xf numFmtId="0" fontId="1" fillId="2" borderId="12" xfId="0" applyFont="1" applyFill="1" applyBorder="1" applyProtection="1"/>
    <xf numFmtId="0" fontId="1" fillId="6" borderId="13" xfId="0" applyFont="1" applyFill="1" applyBorder="1" applyProtection="1"/>
    <xf numFmtId="0" fontId="0" fillId="2" borderId="13" xfId="0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0" fillId="5" borderId="11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5" borderId="4" xfId="0" applyNumberFormat="1" applyFill="1" applyBorder="1" applyAlignment="1" applyProtection="1">
      <alignment horizontal="center"/>
      <protection locked="0"/>
    </xf>
    <xf numFmtId="0" fontId="0" fillId="5" borderId="5" xfId="0" applyNumberForma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8" fillId="2" borderId="0" xfId="0" applyFont="1" applyFill="1" applyAlignment="1" applyProtection="1">
      <alignment horizontal="right" vertic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9" fillId="0" borderId="1" xfId="0" applyNumberFormat="1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5">
    <dxf>
      <font>
        <strike val="0"/>
      </font>
      <fill>
        <patternFill>
          <fgColor theme="0"/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95123</xdr:colOff>
      <xdr:row>79</xdr:row>
      <xdr:rowOff>122465</xdr:rowOff>
    </xdr:from>
    <xdr:to>
      <xdr:col>9</xdr:col>
      <xdr:colOff>419742</xdr:colOff>
      <xdr:row>118</xdr:row>
      <xdr:rowOff>45298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6C66436-5FEB-4CB9-9035-183C506A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862" y="15569530"/>
          <a:ext cx="8325619" cy="7029311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38</xdr:row>
      <xdr:rowOff>20679</xdr:rowOff>
    </xdr:from>
    <xdr:to>
      <xdr:col>9</xdr:col>
      <xdr:colOff>459441</xdr:colOff>
      <xdr:row>77</xdr:row>
      <xdr:rowOff>46262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96C7BCF-B991-4C98-85C0-12A8E58A6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562" y="7996831"/>
          <a:ext cx="8415618" cy="7132061"/>
        </a:xfrm>
        <a:prstGeom prst="rect">
          <a:avLst/>
        </a:prstGeom>
      </xdr:spPr>
    </xdr:pic>
    <xdr:clientData/>
  </xdr:twoCellAnchor>
  <xdr:twoCellAnchor>
    <xdr:from>
      <xdr:col>0</xdr:col>
      <xdr:colOff>143310</xdr:colOff>
      <xdr:row>5</xdr:row>
      <xdr:rowOff>160463</xdr:rowOff>
    </xdr:from>
    <xdr:to>
      <xdr:col>10</xdr:col>
      <xdr:colOff>84400</xdr:colOff>
      <xdr:row>18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EED8EB-E330-40D6-886B-109F68EE72DB}"/>
            </a:ext>
          </a:extLst>
        </xdr:cNvPr>
        <xdr:cNvSpPr txBox="1"/>
      </xdr:nvSpPr>
      <xdr:spPr>
        <a:xfrm>
          <a:off x="143310" y="1280603"/>
          <a:ext cx="8864110" cy="218649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How do I use this tool?</a:t>
          </a:r>
          <a:r>
            <a:rPr lang="en-US" sz="1100" b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Read the steps below and see the example tool completed on page 2 and 3. </a:t>
          </a:r>
          <a:endParaRPr lang="en-US" sz="11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7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1.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Record the (1) Beverage Name, (2) Institution/Facility Name, (3) Agreement #, and (4) Date Tool Completed.</a:t>
          </a:r>
        </a:p>
        <a:p>
          <a:endParaRPr lang="en-US" sz="8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2.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Locate the Nutrition Facts label on the non-dairy beverage container. (Look for a label that is similar to the label shown below.)</a:t>
          </a:r>
        </a:p>
        <a:p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3.</a:t>
          </a:r>
          <a:r>
            <a:rPr lang="en-US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the nutrient values from the Nutrition Facts label in the chart under “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Nutrient Data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.” If the amount of a nutrient is less than the minimum amount required by the CACFP regulations, 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remain in the “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Meets Equivalency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” column. If any NO remains, the product must not be served because it is not creditable as fluid milk. However, if the non-dairy beverage contains enough of each nutrient, you will see a 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YES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each row as well as a smiley face.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indicates the non-dairy beverage is creditable in the CACFP.</a:t>
          </a:r>
        </a:p>
        <a:p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4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If the non-dairy beverage meets the requirements, keep a copy of the product label and its Nutrition Facts label with a copy of this worksheet as supporting documentation.</a:t>
          </a:r>
        </a:p>
      </xdr:txBody>
    </xdr:sp>
    <xdr:clientData/>
  </xdr:twoCellAnchor>
  <xdr:twoCellAnchor>
    <xdr:from>
      <xdr:col>5</xdr:col>
      <xdr:colOff>376520</xdr:colOff>
      <xdr:row>3</xdr:row>
      <xdr:rowOff>35859</xdr:rowOff>
    </xdr:from>
    <xdr:to>
      <xdr:col>6</xdr:col>
      <xdr:colOff>1429874</xdr:colOff>
      <xdr:row>5</xdr:row>
      <xdr:rowOff>8965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B0B53F0-EA4E-4DC4-BD6B-EE412FE6C109}"/>
            </a:ext>
          </a:extLst>
        </xdr:cNvPr>
        <xdr:cNvSpPr txBox="1"/>
      </xdr:nvSpPr>
      <xdr:spPr>
        <a:xfrm>
          <a:off x="4153390" y="789576"/>
          <a:ext cx="1707680" cy="3458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200" b="1">
              <a:ln>
                <a:noFill/>
              </a:ln>
            </a:rPr>
            <a:t>Date Tool Completed</a:t>
          </a:r>
        </a:p>
      </xdr:txBody>
    </xdr:sp>
    <xdr:clientData/>
  </xdr:twoCellAnchor>
  <xdr:twoCellAnchor>
    <xdr:from>
      <xdr:col>0</xdr:col>
      <xdr:colOff>170328</xdr:colOff>
      <xdr:row>1</xdr:row>
      <xdr:rowOff>114748</xdr:rowOff>
    </xdr:from>
    <xdr:to>
      <xdr:col>1</xdr:col>
      <xdr:colOff>1183340</xdr:colOff>
      <xdr:row>4</xdr:row>
      <xdr:rowOff>7173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090D3D7-2BDB-4FF4-91F6-7811FBD46013}"/>
            </a:ext>
          </a:extLst>
        </xdr:cNvPr>
        <xdr:cNvSpPr txBox="1"/>
      </xdr:nvSpPr>
      <xdr:spPr>
        <a:xfrm>
          <a:off x="170328" y="294042"/>
          <a:ext cx="1326777" cy="65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ln>
                <a:noFill/>
              </a:ln>
            </a:rPr>
            <a:t>  Beverage Name</a:t>
          </a:r>
        </a:p>
        <a:p>
          <a:pPr algn="r"/>
          <a:r>
            <a:rPr lang="en-US" sz="1200" b="1">
              <a:ln>
                <a:noFill/>
              </a:ln>
            </a:rPr>
            <a:t>(Brand and Type)</a:t>
          </a:r>
        </a:p>
      </xdr:txBody>
    </xdr:sp>
    <xdr:clientData/>
  </xdr:twoCellAnchor>
  <xdr:twoCellAnchor>
    <xdr:from>
      <xdr:col>5</xdr:col>
      <xdr:colOff>283028</xdr:colOff>
      <xdr:row>2</xdr:row>
      <xdr:rowOff>76199</xdr:rowOff>
    </xdr:from>
    <xdr:to>
      <xdr:col>6</xdr:col>
      <xdr:colOff>1425387</xdr:colOff>
      <xdr:row>3</xdr:row>
      <xdr:rowOff>53790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0966E2-2E6C-4EB1-B0F2-C66AC0DE30CB}"/>
            </a:ext>
          </a:extLst>
        </xdr:cNvPr>
        <xdr:cNvSpPr txBox="1"/>
      </xdr:nvSpPr>
      <xdr:spPr>
        <a:xfrm>
          <a:off x="3984171" y="370113"/>
          <a:ext cx="1795502" cy="29327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200" b="1">
              <a:ln>
                <a:noFill/>
              </a:ln>
            </a:rPr>
            <a:t>Institution/Facility Name</a:t>
          </a:r>
        </a:p>
      </xdr:txBody>
    </xdr:sp>
    <xdr:clientData/>
  </xdr:twoCellAnchor>
  <xdr:twoCellAnchor>
    <xdr:from>
      <xdr:col>0</xdr:col>
      <xdr:colOff>152397</xdr:colOff>
      <xdr:row>3</xdr:row>
      <xdr:rowOff>53788</xdr:rowOff>
    </xdr:from>
    <xdr:to>
      <xdr:col>1</xdr:col>
      <xdr:colOff>1061031</xdr:colOff>
      <xdr:row>5</xdr:row>
      <xdr:rowOff>35859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87B66CA-1867-4528-96F9-0E8FA1D27F4E}"/>
            </a:ext>
          </a:extLst>
        </xdr:cNvPr>
        <xdr:cNvSpPr txBox="1"/>
      </xdr:nvSpPr>
      <xdr:spPr>
        <a:xfrm>
          <a:off x="152397" y="663388"/>
          <a:ext cx="1213434" cy="35218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200" b="1">
              <a:ln>
                <a:noFill/>
              </a:ln>
            </a:rPr>
            <a:t>Agreement #</a:t>
          </a:r>
        </a:p>
      </xdr:txBody>
    </xdr:sp>
    <xdr:clientData/>
  </xdr:twoCellAnchor>
  <xdr:twoCellAnchor>
    <xdr:from>
      <xdr:col>0</xdr:col>
      <xdr:colOff>208755</xdr:colOff>
      <xdr:row>32</xdr:row>
      <xdr:rowOff>23565</xdr:rowOff>
    </xdr:from>
    <xdr:to>
      <xdr:col>10</xdr:col>
      <xdr:colOff>91441</xdr:colOff>
      <xdr:row>34</xdr:row>
      <xdr:rowOff>30480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A881D9B-0919-41D2-AFB7-A880E998FFA6}"/>
            </a:ext>
          </a:extLst>
        </xdr:cNvPr>
        <xdr:cNvSpPr txBox="1"/>
      </xdr:nvSpPr>
      <xdr:spPr>
        <a:xfrm>
          <a:off x="208755" y="6546285"/>
          <a:ext cx="8805706" cy="4564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g=grams, mg=milligrams, mcg=micrograms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be aware that manufactures may change their products at any time. Check the Nutrition Facts label regularly for any changes in Daily Values.</a:t>
          </a:r>
        </a:p>
      </xdr:txBody>
    </xdr:sp>
    <xdr:clientData/>
  </xdr:twoCellAnchor>
  <xdr:twoCellAnchor>
    <xdr:from>
      <xdr:col>0</xdr:col>
      <xdr:colOff>68579</xdr:colOff>
      <xdr:row>0</xdr:row>
      <xdr:rowOff>7620</xdr:rowOff>
    </xdr:from>
    <xdr:to>
      <xdr:col>10</xdr:col>
      <xdr:colOff>137160</xdr:colOff>
      <xdr:row>35</xdr:row>
      <xdr:rowOff>87086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47D5B17-05BF-4265-81DF-F1B29EF9FBDD}"/>
            </a:ext>
          </a:extLst>
        </xdr:cNvPr>
        <xdr:cNvSpPr/>
      </xdr:nvSpPr>
      <xdr:spPr>
        <a:xfrm>
          <a:off x="68579" y="7620"/>
          <a:ext cx="8929552" cy="7394666"/>
        </a:xfrm>
        <a:prstGeom prst="rect">
          <a:avLst/>
        </a:prstGeom>
        <a:noFill/>
        <a:ln w="38100" cmpd="sng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1012372</xdr:colOff>
      <xdr:row>34</xdr:row>
      <xdr:rowOff>54429</xdr:rowOff>
    </xdr:from>
    <xdr:to>
      <xdr:col>9</xdr:col>
      <xdr:colOff>576943</xdr:colOff>
      <xdr:row>34</xdr:row>
      <xdr:rowOff>293914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666EA77-2E9F-4437-BBB0-1F57CA4EA938}"/>
            </a:ext>
          </a:extLst>
        </xdr:cNvPr>
        <xdr:cNvSpPr txBox="1"/>
      </xdr:nvSpPr>
      <xdr:spPr>
        <a:xfrm>
          <a:off x="6825343" y="7064829"/>
          <a:ext cx="1926771" cy="239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Updated: 11/22/2021</a:t>
          </a:r>
        </a:p>
      </xdr:txBody>
    </xdr:sp>
    <xdr:clientData/>
  </xdr:twoCellAnchor>
  <xdr:twoCellAnchor>
    <xdr:from>
      <xdr:col>4</xdr:col>
      <xdr:colOff>268941</xdr:colOff>
      <xdr:row>34</xdr:row>
      <xdr:rowOff>44823</xdr:rowOff>
    </xdr:from>
    <xdr:to>
      <xdr:col>7</xdr:col>
      <xdr:colOff>475129</xdr:colOff>
      <xdr:row>34</xdr:row>
      <xdr:rowOff>295834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15763B-F297-4E0A-ADF7-6B03FC9315DE}"/>
            </a:ext>
          </a:extLst>
        </xdr:cNvPr>
        <xdr:cNvSpPr txBox="1"/>
      </xdr:nvSpPr>
      <xdr:spPr>
        <a:xfrm>
          <a:off x="3021106" y="7162799"/>
          <a:ext cx="3379694" cy="2510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institution is an equal opportunity provider.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251460</xdr:colOff>
      <xdr:row>19</xdr:row>
      <xdr:rowOff>106680</xdr:rowOff>
    </xdr:from>
    <xdr:to>
      <xdr:col>2</xdr:col>
      <xdr:colOff>76200</xdr:colOff>
      <xdr:row>32</xdr:row>
      <xdr:rowOff>59614</xdr:rowOff>
    </xdr:to>
    <xdr:pic>
      <xdr:nvPicPr>
        <xdr:cNvPr id="1059" name="Picture 11" descr="Nutrition Facts for 8th Continent® Original Soy Beverage">
          <a:extLst>
            <a:ext uri="{FF2B5EF4-FFF2-40B4-BE49-F238E27FC236}">
              <a16:creationId xmlns:a16="http://schemas.microsoft.com/office/drawing/2014/main" id="{7EEF24AE-7148-4A28-8AED-0FB64C70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3566160"/>
          <a:ext cx="1303020" cy="307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175260</xdr:colOff>
      <xdr:row>0</xdr:row>
      <xdr:rowOff>58208</xdr:rowOff>
    </xdr:from>
    <xdr:to>
      <xdr:col>10</xdr:col>
      <xdr:colOff>15496</xdr:colOff>
      <xdr:row>2</xdr:row>
      <xdr:rowOff>41111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2633C5-A0B8-4A5D-BEA0-ACB513DEC68A}"/>
            </a:ext>
          </a:extLst>
        </xdr:cNvPr>
        <xdr:cNvSpPr txBox="1"/>
      </xdr:nvSpPr>
      <xdr:spPr>
        <a:xfrm>
          <a:off x="175260" y="58208"/>
          <a:ext cx="8778496" cy="28008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Is this Non-dairy Beverage Creditable as Fluid Milk in the CACFP?</a:t>
          </a:r>
        </a:p>
      </xdr:txBody>
    </xdr:sp>
    <xdr:clientData/>
  </xdr:twoCellAnchor>
  <xdr:twoCellAnchor>
    <xdr:from>
      <xdr:col>1</xdr:col>
      <xdr:colOff>267648</xdr:colOff>
      <xdr:row>39</xdr:row>
      <xdr:rowOff>23071</xdr:rowOff>
    </xdr:from>
    <xdr:to>
      <xdr:col>3</xdr:col>
      <xdr:colOff>19459</xdr:colOff>
      <xdr:row>40</xdr:row>
      <xdr:rowOff>54807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594A60E-66CD-4D13-AC0F-64AD3717DE8E}"/>
            </a:ext>
          </a:extLst>
        </xdr:cNvPr>
        <xdr:cNvSpPr txBox="1"/>
      </xdr:nvSpPr>
      <xdr:spPr>
        <a:xfrm>
          <a:off x="581413" y="8102512"/>
          <a:ext cx="1197370" cy="211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Example</a:t>
          </a:r>
          <a:endParaRPr 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274070</xdr:colOff>
      <xdr:row>80</xdr:row>
      <xdr:rowOff>37406</xdr:rowOff>
    </xdr:from>
    <xdr:to>
      <xdr:col>3</xdr:col>
      <xdr:colOff>112540</xdr:colOff>
      <xdr:row>81</xdr:row>
      <xdr:rowOff>106562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DAC7C4E-BF1C-4A30-82B4-D68F4F5C52AD}"/>
            </a:ext>
          </a:extLst>
        </xdr:cNvPr>
        <xdr:cNvSpPr txBox="1"/>
      </xdr:nvSpPr>
      <xdr:spPr>
        <a:xfrm>
          <a:off x="588809" y="15666689"/>
          <a:ext cx="1287927" cy="2513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Example</a:t>
          </a:r>
          <a:endParaRPr lang="en-US" sz="105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497222</xdr:colOff>
      <xdr:row>44</xdr:row>
      <xdr:rowOff>49709</xdr:rowOff>
    </xdr:from>
    <xdr:to>
      <xdr:col>6</xdr:col>
      <xdr:colOff>577176</xdr:colOff>
      <xdr:row>46</xdr:row>
      <xdr:rowOff>9111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1276EE8-9D8A-4E4B-89FD-873C3F4C16B5}"/>
            </a:ext>
          </a:extLst>
        </xdr:cNvPr>
        <xdr:cNvSpPr txBox="1"/>
      </xdr:nvSpPr>
      <xdr:spPr>
        <a:xfrm>
          <a:off x="4274092" y="9119166"/>
          <a:ext cx="734280" cy="3238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1</a:t>
          </a:r>
        </a:p>
      </xdr:txBody>
    </xdr:sp>
    <xdr:clientData/>
  </xdr:twoCellAnchor>
  <xdr:twoCellAnchor>
    <xdr:from>
      <xdr:col>4</xdr:col>
      <xdr:colOff>879921</xdr:colOff>
      <xdr:row>41</xdr:row>
      <xdr:rowOff>152639</xdr:rowOff>
    </xdr:from>
    <xdr:to>
      <xdr:col>5</xdr:col>
      <xdr:colOff>508610</xdr:colOff>
      <xdr:row>44</xdr:row>
      <xdr:rowOff>125860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E9A319E9-3B8D-4875-AF55-597C21B0BADE}"/>
            </a:ext>
          </a:extLst>
        </xdr:cNvPr>
        <xdr:cNvCxnSpPr>
          <a:cxnSpLocks/>
        </xdr:cNvCxnSpPr>
      </xdr:nvCxnSpPr>
      <xdr:spPr>
        <a:xfrm flipH="1" flipV="1">
          <a:off x="3625362" y="8590668"/>
          <a:ext cx="648424" cy="5111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902336</xdr:colOff>
      <xdr:row>43</xdr:row>
      <xdr:rowOff>104245</xdr:rowOff>
    </xdr:from>
    <xdr:to>
      <xdr:col>5</xdr:col>
      <xdr:colOff>490816</xdr:colOff>
      <xdr:row>44</xdr:row>
      <xdr:rowOff>116161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90FA4FF5-A7C4-44C6-88DD-0F2CFE67E281}"/>
            </a:ext>
          </a:extLst>
        </xdr:cNvPr>
        <xdr:cNvCxnSpPr/>
      </xdr:nvCxnSpPr>
      <xdr:spPr>
        <a:xfrm flipH="1" flipV="1">
          <a:off x="3647777" y="8900863"/>
          <a:ext cx="608215" cy="1912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575553</xdr:colOff>
      <xdr:row>41</xdr:row>
      <xdr:rowOff>117289</xdr:rowOff>
    </xdr:from>
    <xdr:to>
      <xdr:col>7</xdr:col>
      <xdr:colOff>251100</xdr:colOff>
      <xdr:row>44</xdr:row>
      <xdr:rowOff>138144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C6B9B3CF-EE55-4F51-BD9F-107CD984496B}"/>
            </a:ext>
          </a:extLst>
        </xdr:cNvPr>
        <xdr:cNvCxnSpPr/>
      </xdr:nvCxnSpPr>
      <xdr:spPr>
        <a:xfrm flipV="1">
          <a:off x="5001877" y="8555318"/>
          <a:ext cx="1165929" cy="5587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587713</xdr:colOff>
      <xdr:row>43</xdr:row>
      <xdr:rowOff>156089</xdr:rowOff>
    </xdr:from>
    <xdr:to>
      <xdr:col>7</xdr:col>
      <xdr:colOff>267368</xdr:colOff>
      <xdr:row>44</xdr:row>
      <xdr:rowOff>134092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288E9497-6EE9-4E24-86C1-FA01BF7D8E06}"/>
            </a:ext>
          </a:extLst>
        </xdr:cNvPr>
        <xdr:cNvCxnSpPr/>
      </xdr:nvCxnSpPr>
      <xdr:spPr>
        <a:xfrm flipV="1">
          <a:off x="5014037" y="8952707"/>
          <a:ext cx="1170037" cy="1572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496141</xdr:colOff>
      <xdr:row>85</xdr:row>
      <xdr:rowOff>70034</xdr:rowOff>
    </xdr:from>
    <xdr:to>
      <xdr:col>6</xdr:col>
      <xdr:colOff>611898</xdr:colOff>
      <xdr:row>87</xdr:row>
      <xdr:rowOff>50200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43492AA8-8A9C-4800-923C-1CFB0406C6CB}"/>
            </a:ext>
          </a:extLst>
        </xdr:cNvPr>
        <xdr:cNvSpPr txBox="1"/>
      </xdr:nvSpPr>
      <xdr:spPr>
        <a:xfrm>
          <a:off x="4273011" y="16610404"/>
          <a:ext cx="770083" cy="3446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1</a:t>
          </a:r>
        </a:p>
      </xdr:txBody>
    </xdr:sp>
    <xdr:clientData/>
  </xdr:twoCellAnchor>
  <xdr:twoCellAnchor>
    <xdr:from>
      <xdr:col>4</xdr:col>
      <xdr:colOff>984768</xdr:colOff>
      <xdr:row>82</xdr:row>
      <xdr:rowOff>102889</xdr:rowOff>
    </xdr:from>
    <xdr:to>
      <xdr:col>5</xdr:col>
      <xdr:colOff>469682</xdr:colOff>
      <xdr:row>85</xdr:row>
      <xdr:rowOff>47754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9F3042FB-81E6-446F-AEC0-1D0D483BA5E8}"/>
            </a:ext>
          </a:extLst>
        </xdr:cNvPr>
        <xdr:cNvCxnSpPr/>
      </xdr:nvCxnSpPr>
      <xdr:spPr>
        <a:xfrm flipH="1" flipV="1">
          <a:off x="3742877" y="16096606"/>
          <a:ext cx="503675" cy="491518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915405</xdr:colOff>
      <xdr:row>84</xdr:row>
      <xdr:rowOff>106697</xdr:rowOff>
    </xdr:from>
    <xdr:to>
      <xdr:col>5</xdr:col>
      <xdr:colOff>473503</xdr:colOff>
      <xdr:row>85</xdr:row>
      <xdr:rowOff>46133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F8C5B575-3269-4F32-8C5D-FC9D416890AB}"/>
            </a:ext>
          </a:extLst>
        </xdr:cNvPr>
        <xdr:cNvCxnSpPr/>
      </xdr:nvCxnSpPr>
      <xdr:spPr>
        <a:xfrm flipH="1" flipV="1">
          <a:off x="3673514" y="16464849"/>
          <a:ext cx="576859" cy="121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631592</xdr:colOff>
      <xdr:row>82</xdr:row>
      <xdr:rowOff>99291</xdr:rowOff>
    </xdr:from>
    <xdr:to>
      <xdr:col>7</xdr:col>
      <xdr:colOff>233082</xdr:colOff>
      <xdr:row>85</xdr:row>
      <xdr:rowOff>175758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8CA59B1B-5388-4E4F-B9E6-D5C6DE621D51}"/>
            </a:ext>
          </a:extLst>
        </xdr:cNvPr>
        <xdr:cNvCxnSpPr/>
      </xdr:nvCxnSpPr>
      <xdr:spPr>
        <a:xfrm flipV="1">
          <a:off x="5062788" y="16093008"/>
          <a:ext cx="1084077" cy="623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617184</xdr:colOff>
      <xdr:row>84</xdr:row>
      <xdr:rowOff>162043</xdr:rowOff>
    </xdr:from>
    <xdr:to>
      <xdr:col>7</xdr:col>
      <xdr:colOff>340658</xdr:colOff>
      <xdr:row>85</xdr:row>
      <xdr:rowOff>178523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A473EBBF-DC0D-4321-AC3B-7D6CBD502FBA}"/>
            </a:ext>
          </a:extLst>
        </xdr:cNvPr>
        <xdr:cNvCxnSpPr/>
      </xdr:nvCxnSpPr>
      <xdr:spPr>
        <a:xfrm flipV="1">
          <a:off x="5048380" y="16520195"/>
          <a:ext cx="1206061" cy="1986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383715</xdr:colOff>
      <xdr:row>40</xdr:row>
      <xdr:rowOff>157581</xdr:rowOff>
    </xdr:from>
    <xdr:to>
      <xdr:col>4</xdr:col>
      <xdr:colOff>788819</xdr:colOff>
      <xdr:row>42</xdr:row>
      <xdr:rowOff>40862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11D546ED-EF2D-4BD9-93F7-C1A32BECB3C5}"/>
            </a:ext>
          </a:extLst>
        </xdr:cNvPr>
        <xdr:cNvSpPr/>
      </xdr:nvSpPr>
      <xdr:spPr>
        <a:xfrm>
          <a:off x="2143039" y="8416316"/>
          <a:ext cx="1391221" cy="241870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376095</xdr:colOff>
      <xdr:row>42</xdr:row>
      <xdr:rowOff>177793</xdr:rowOff>
    </xdr:from>
    <xdr:to>
      <xdr:col>4</xdr:col>
      <xdr:colOff>781199</xdr:colOff>
      <xdr:row>44</xdr:row>
      <xdr:rowOff>41568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9414158E-A41F-4CC0-8014-4D3B0933001E}"/>
            </a:ext>
          </a:extLst>
        </xdr:cNvPr>
        <xdr:cNvSpPr/>
      </xdr:nvSpPr>
      <xdr:spPr>
        <a:xfrm>
          <a:off x="2141883" y="8918812"/>
          <a:ext cx="1394239" cy="230121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515820</xdr:colOff>
      <xdr:row>40</xdr:row>
      <xdr:rowOff>156423</xdr:rowOff>
    </xdr:from>
    <xdr:to>
      <xdr:col>8</xdr:col>
      <xdr:colOff>143494</xdr:colOff>
      <xdr:row>42</xdr:row>
      <xdr:rowOff>43176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E0A29EC9-6A6C-4DE6-8D26-0F407B7C554D}"/>
            </a:ext>
          </a:extLst>
        </xdr:cNvPr>
        <xdr:cNvSpPr/>
      </xdr:nvSpPr>
      <xdr:spPr>
        <a:xfrm>
          <a:off x="6435974" y="8531096"/>
          <a:ext cx="1400789" cy="253099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523926</xdr:colOff>
      <xdr:row>42</xdr:row>
      <xdr:rowOff>167106</xdr:rowOff>
    </xdr:from>
    <xdr:to>
      <xdr:col>8</xdr:col>
      <xdr:colOff>151600</xdr:colOff>
      <xdr:row>44</xdr:row>
      <xdr:rowOff>53859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9B70EC13-11B1-491B-8ADC-ADDC320C572F}"/>
            </a:ext>
          </a:extLst>
        </xdr:cNvPr>
        <xdr:cNvSpPr/>
      </xdr:nvSpPr>
      <xdr:spPr>
        <a:xfrm>
          <a:off x="6444080" y="8908125"/>
          <a:ext cx="1400789" cy="253099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374151</xdr:colOff>
      <xdr:row>81</xdr:row>
      <xdr:rowOff>175966</xdr:rowOff>
    </xdr:from>
    <xdr:to>
      <xdr:col>4</xdr:col>
      <xdr:colOff>835971</xdr:colOff>
      <xdr:row>83</xdr:row>
      <xdr:rowOff>90363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58456C09-DC0B-4BCC-9B8E-E47D571D84FD}"/>
            </a:ext>
          </a:extLst>
        </xdr:cNvPr>
        <xdr:cNvSpPr/>
      </xdr:nvSpPr>
      <xdr:spPr>
        <a:xfrm>
          <a:off x="2138347" y="15987466"/>
          <a:ext cx="1455733" cy="278832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384405</xdr:colOff>
      <xdr:row>83</xdr:row>
      <xdr:rowOff>169536</xdr:rowOff>
    </xdr:from>
    <xdr:to>
      <xdr:col>4</xdr:col>
      <xdr:colOff>846225</xdr:colOff>
      <xdr:row>85</xdr:row>
      <xdr:rowOff>82028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31A677B1-05E6-422F-BE55-64081219DCB2}"/>
            </a:ext>
          </a:extLst>
        </xdr:cNvPr>
        <xdr:cNvSpPr/>
      </xdr:nvSpPr>
      <xdr:spPr>
        <a:xfrm>
          <a:off x="2148601" y="16345471"/>
          <a:ext cx="1455733" cy="276927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559054</xdr:colOff>
      <xdr:row>82</xdr:row>
      <xdr:rowOff>2534</xdr:rowOff>
    </xdr:from>
    <xdr:to>
      <xdr:col>8</xdr:col>
      <xdr:colOff>243753</xdr:colOff>
      <xdr:row>83</xdr:row>
      <xdr:rowOff>99148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480AFBAD-9614-40C9-B637-F6A4723799FA}"/>
            </a:ext>
          </a:extLst>
        </xdr:cNvPr>
        <xdr:cNvSpPr/>
      </xdr:nvSpPr>
      <xdr:spPr>
        <a:xfrm>
          <a:off x="6472837" y="15996251"/>
          <a:ext cx="1457177" cy="278832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555000</xdr:colOff>
      <xdr:row>83</xdr:row>
      <xdr:rowOff>149460</xdr:rowOff>
    </xdr:from>
    <xdr:to>
      <xdr:col>8</xdr:col>
      <xdr:colOff>239699</xdr:colOff>
      <xdr:row>85</xdr:row>
      <xdr:rowOff>63857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B04155B6-7175-4C2E-B5F8-C571347E8F4C}"/>
            </a:ext>
          </a:extLst>
        </xdr:cNvPr>
        <xdr:cNvSpPr/>
      </xdr:nvSpPr>
      <xdr:spPr>
        <a:xfrm>
          <a:off x="6468783" y="16325395"/>
          <a:ext cx="1457177" cy="278832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380999</xdr:colOff>
      <xdr:row>56</xdr:row>
      <xdr:rowOff>104839</xdr:rowOff>
    </xdr:from>
    <xdr:to>
      <xdr:col>3</xdr:col>
      <xdr:colOff>101332</xdr:colOff>
      <xdr:row>72</xdr:row>
      <xdr:rowOff>44817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8D61A28-BE20-4324-86DC-16846396BF98}"/>
            </a:ext>
          </a:extLst>
        </xdr:cNvPr>
        <xdr:cNvSpPr/>
      </xdr:nvSpPr>
      <xdr:spPr>
        <a:xfrm>
          <a:off x="696057" y="11410281"/>
          <a:ext cx="1171063" cy="2870748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200394</xdr:colOff>
      <xdr:row>60</xdr:row>
      <xdr:rowOff>113809</xdr:rowOff>
    </xdr:from>
    <xdr:to>
      <xdr:col>5</xdr:col>
      <xdr:colOff>87923</xdr:colOff>
      <xdr:row>68</xdr:row>
      <xdr:rowOff>116450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8EA78593-A1B4-47A5-B39F-760684B57656}"/>
            </a:ext>
          </a:extLst>
        </xdr:cNvPr>
        <xdr:cNvSpPr/>
      </xdr:nvSpPr>
      <xdr:spPr>
        <a:xfrm>
          <a:off x="2955317" y="12151944"/>
          <a:ext cx="905971" cy="146802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348258</xdr:colOff>
      <xdr:row>97</xdr:row>
      <xdr:rowOff>166199</xdr:rowOff>
    </xdr:from>
    <xdr:to>
      <xdr:col>3</xdr:col>
      <xdr:colOff>74543</xdr:colOff>
      <xdr:row>113</xdr:row>
      <xdr:rowOff>74543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AD86B856-64F1-44AD-A8A7-061C91C7995E}"/>
            </a:ext>
          </a:extLst>
        </xdr:cNvPr>
        <xdr:cNvSpPr/>
      </xdr:nvSpPr>
      <xdr:spPr>
        <a:xfrm>
          <a:off x="662997" y="18893177"/>
          <a:ext cx="1175742" cy="2823823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159242</xdr:colOff>
      <xdr:row>101</xdr:row>
      <xdr:rowOff>142024</xdr:rowOff>
    </xdr:from>
    <xdr:to>
      <xdr:col>5</xdr:col>
      <xdr:colOff>82826</xdr:colOff>
      <xdr:row>109</xdr:row>
      <xdr:rowOff>157370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F94451B5-DA17-467B-9A57-F699DB7D5E09}"/>
            </a:ext>
          </a:extLst>
        </xdr:cNvPr>
        <xdr:cNvSpPr/>
      </xdr:nvSpPr>
      <xdr:spPr>
        <a:xfrm>
          <a:off x="2917351" y="19597872"/>
          <a:ext cx="942345" cy="147308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625176</xdr:colOff>
      <xdr:row>68</xdr:row>
      <xdr:rowOff>138226</xdr:rowOff>
    </xdr:from>
    <xdr:to>
      <xdr:col>2</xdr:col>
      <xdr:colOff>188601</xdr:colOff>
      <xdr:row>70</xdr:row>
      <xdr:rowOff>91870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EF3CB7B0-ACBF-411A-A7B5-631B13B20FCB}"/>
            </a:ext>
          </a:extLst>
        </xdr:cNvPr>
        <xdr:cNvSpPr txBox="1"/>
      </xdr:nvSpPr>
      <xdr:spPr>
        <a:xfrm>
          <a:off x="940234" y="13641745"/>
          <a:ext cx="757713" cy="319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2</a:t>
          </a:r>
        </a:p>
      </xdr:txBody>
    </xdr:sp>
    <xdr:clientData/>
  </xdr:twoCellAnchor>
  <xdr:twoCellAnchor>
    <xdr:from>
      <xdr:col>1</xdr:col>
      <xdr:colOff>559621</xdr:colOff>
      <xdr:row>109</xdr:row>
      <xdr:rowOff>141455</xdr:rowOff>
    </xdr:from>
    <xdr:to>
      <xdr:col>2</xdr:col>
      <xdr:colOff>143995</xdr:colOff>
      <xdr:row>111</xdr:row>
      <xdr:rowOff>121621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52ED44C5-1507-40E8-A3AA-A2BF94313DB3}"/>
            </a:ext>
          </a:extLst>
        </xdr:cNvPr>
        <xdr:cNvSpPr txBox="1"/>
      </xdr:nvSpPr>
      <xdr:spPr>
        <a:xfrm>
          <a:off x="874360" y="21055042"/>
          <a:ext cx="777070" cy="34460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2</a:t>
          </a:r>
        </a:p>
      </xdr:txBody>
    </xdr:sp>
    <xdr:clientData/>
  </xdr:twoCellAnchor>
  <xdr:twoCellAnchor>
    <xdr:from>
      <xdr:col>4</xdr:col>
      <xdr:colOff>301327</xdr:colOff>
      <xdr:row>68</xdr:row>
      <xdr:rowOff>171301</xdr:rowOff>
    </xdr:from>
    <xdr:to>
      <xdr:col>5</xdr:col>
      <xdr:colOff>18483</xdr:colOff>
      <xdr:row>70</xdr:row>
      <xdr:rowOff>131890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95BBE4BA-AC4C-447A-BC3A-0656FB2E8711}"/>
            </a:ext>
          </a:extLst>
        </xdr:cNvPr>
        <xdr:cNvSpPr txBox="1"/>
      </xdr:nvSpPr>
      <xdr:spPr>
        <a:xfrm>
          <a:off x="3046768" y="13450272"/>
          <a:ext cx="736891" cy="3191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3</a:t>
          </a:r>
        </a:p>
      </xdr:txBody>
    </xdr:sp>
    <xdr:clientData/>
  </xdr:twoCellAnchor>
  <xdr:twoCellAnchor>
    <xdr:from>
      <xdr:col>4</xdr:col>
      <xdr:colOff>281192</xdr:colOff>
      <xdr:row>110</xdr:row>
      <xdr:rowOff>98261</xdr:rowOff>
    </xdr:from>
    <xdr:to>
      <xdr:col>5</xdr:col>
      <xdr:colOff>18751</xdr:colOff>
      <xdr:row>112</xdr:row>
      <xdr:rowOff>89857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FF67CB78-D224-4AB7-AA0D-3F07535B6BE8}"/>
            </a:ext>
          </a:extLst>
        </xdr:cNvPr>
        <xdr:cNvSpPr txBox="1"/>
      </xdr:nvSpPr>
      <xdr:spPr>
        <a:xfrm>
          <a:off x="3039301" y="21194065"/>
          <a:ext cx="756320" cy="3560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C00000"/>
              </a:solidFill>
            </a:rPr>
            <a:t>Step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fr.gov/current/title-7/subtitle-B/chapter-II/subchapter-A/part-226/subpart-E/section-226.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5"/>
  <sheetViews>
    <sheetView showGridLines="0" showRowColHeaders="0" tabSelected="1" showRuler="0" showWhiteSpace="0" view="pageLayout" topLeftCell="A8" zoomScale="115" zoomScaleNormal="85" zoomScalePageLayoutView="115" workbookViewId="0">
      <selection activeCell="E26" sqref="E26"/>
    </sheetView>
  </sheetViews>
  <sheetFormatPr defaultColWidth="8.69921875" defaultRowHeight="13.8" x14ac:dyDescent="0.25"/>
  <cols>
    <col min="1" max="1" width="4" style="1" customWidth="1"/>
    <col min="2" max="2" width="15.3984375" style="1" customWidth="1"/>
    <col min="3" max="3" width="3.19921875" style="1" customWidth="1"/>
    <col min="4" max="4" width="12.69921875" style="2" customWidth="1"/>
    <col min="5" max="5" width="13.09765625" style="1" customWidth="1"/>
    <col min="6" max="6" width="8.5" style="1" customWidth="1"/>
    <col min="7" max="7" width="19.09765625" style="1" customWidth="1"/>
    <col min="8" max="8" width="22.69921875" style="1" customWidth="1"/>
    <col min="9" max="9" width="8.09765625" style="1" customWidth="1"/>
    <col min="10" max="10" width="7.69921875" style="1" customWidth="1"/>
    <col min="11" max="16384" width="8.69921875" style="1"/>
  </cols>
  <sheetData>
    <row r="2" spans="3:10" ht="9.6" customHeight="1" x14ac:dyDescent="0.25"/>
    <row r="3" spans="3:10" ht="36" customHeight="1" x14ac:dyDescent="0.25">
      <c r="C3" s="34"/>
      <c r="D3" s="43"/>
      <c r="E3" s="43"/>
      <c r="H3" s="34"/>
      <c r="I3" s="34"/>
      <c r="J3" s="34"/>
    </row>
    <row r="5" spans="3:10" ht="15" x14ac:dyDescent="0.25">
      <c r="C5" s="44"/>
      <c r="D5" s="44"/>
      <c r="E5" s="44"/>
      <c r="H5" s="38"/>
      <c r="I5" s="38"/>
      <c r="J5" s="38"/>
    </row>
    <row r="6" spans="3:10" x14ac:dyDescent="0.25">
      <c r="D6" s="3"/>
    </row>
    <row r="7" spans="3:10" ht="15" x14ac:dyDescent="0.25">
      <c r="C7" s="39"/>
      <c r="D7" s="39"/>
      <c r="F7" s="39"/>
      <c r="G7" s="39"/>
    </row>
    <row r="9" spans="3:10" ht="15" x14ac:dyDescent="0.25">
      <c r="C9" s="39"/>
      <c r="D9" s="39"/>
      <c r="F9" s="4"/>
    </row>
    <row r="19" spans="4:17" ht="5.25" customHeight="1" x14ac:dyDescent="0.25"/>
    <row r="20" spans="4:17" ht="3.75" customHeight="1" thickBot="1" x14ac:dyDescent="0.3"/>
    <row r="21" spans="4:17" ht="59.4" customHeight="1" x14ac:dyDescent="0.25">
      <c r="D21" s="15" t="s">
        <v>0</v>
      </c>
      <c r="E21" s="16" t="s">
        <v>14</v>
      </c>
      <c r="F21" s="16" t="s">
        <v>1</v>
      </c>
      <c r="G21" s="16" t="s">
        <v>17</v>
      </c>
      <c r="H21" s="16" t="s">
        <v>18</v>
      </c>
      <c r="I21" s="40" t="s">
        <v>15</v>
      </c>
      <c r="J21" s="41"/>
    </row>
    <row r="22" spans="4:17" x14ac:dyDescent="0.25">
      <c r="D22" s="17" t="s">
        <v>6</v>
      </c>
      <c r="E22" s="30"/>
      <c r="F22" s="18" t="s">
        <v>12</v>
      </c>
      <c r="G22" s="19">
        <v>8</v>
      </c>
      <c r="H22" s="25" t="s">
        <v>21</v>
      </c>
      <c r="I22" s="36" t="str">
        <f t="shared" ref="I22:I29" si="0">IF(ISNUMBER(E22), IF(E22&gt;=G22, "YES", "NO"), IF(E22="", "NO", "Not Valid"))</f>
        <v>NO</v>
      </c>
      <c r="J22" s="37"/>
    </row>
    <row r="23" spans="4:17" x14ac:dyDescent="0.25">
      <c r="D23" s="22" t="s">
        <v>10</v>
      </c>
      <c r="E23" s="31"/>
      <c r="F23" s="23" t="s">
        <v>16</v>
      </c>
      <c r="G23" s="24">
        <v>2.5</v>
      </c>
      <c r="H23" s="26" t="s">
        <v>22</v>
      </c>
      <c r="I23" s="36" t="str">
        <f t="shared" si="0"/>
        <v>NO</v>
      </c>
      <c r="J23" s="37"/>
    </row>
    <row r="24" spans="4:17" x14ac:dyDescent="0.25">
      <c r="D24" s="6" t="s">
        <v>2</v>
      </c>
      <c r="E24" s="32"/>
      <c r="F24" s="20" t="s">
        <v>11</v>
      </c>
      <c r="G24" s="21">
        <v>276</v>
      </c>
      <c r="H24" s="27" t="s">
        <v>20</v>
      </c>
      <c r="I24" s="36" t="str">
        <f t="shared" si="0"/>
        <v>NO</v>
      </c>
      <c r="J24" s="37"/>
    </row>
    <row r="25" spans="4:17" x14ac:dyDescent="0.25">
      <c r="D25" s="22" t="s">
        <v>5</v>
      </c>
      <c r="E25" s="31"/>
      <c r="F25" s="23" t="s">
        <v>11</v>
      </c>
      <c r="G25" s="24">
        <v>349</v>
      </c>
      <c r="H25" s="26" t="s">
        <v>20</v>
      </c>
      <c r="I25" s="36" t="str">
        <f t="shared" si="0"/>
        <v>NO</v>
      </c>
      <c r="J25" s="37"/>
    </row>
    <row r="26" spans="4:17" x14ac:dyDescent="0.25">
      <c r="D26" s="6" t="s">
        <v>8</v>
      </c>
      <c r="E26" s="32"/>
      <c r="F26" s="7" t="s">
        <v>13</v>
      </c>
      <c r="G26" s="8">
        <v>150</v>
      </c>
      <c r="H26" s="28" t="s">
        <v>22</v>
      </c>
      <c r="I26" s="36" t="str">
        <f t="shared" si="0"/>
        <v>NO</v>
      </c>
      <c r="J26" s="37"/>
    </row>
    <row r="27" spans="4:17" x14ac:dyDescent="0.25">
      <c r="D27" s="22" t="s">
        <v>7</v>
      </c>
      <c r="E27" s="31"/>
      <c r="F27" s="23" t="s">
        <v>11</v>
      </c>
      <c r="G27" s="24">
        <v>0.44</v>
      </c>
      <c r="H27" s="26" t="s">
        <v>20</v>
      </c>
      <c r="I27" s="36" t="str">
        <f t="shared" si="0"/>
        <v>NO</v>
      </c>
      <c r="J27" s="37"/>
    </row>
    <row r="28" spans="4:17" x14ac:dyDescent="0.25">
      <c r="D28" s="6" t="s">
        <v>9</v>
      </c>
      <c r="E28" s="32"/>
      <c r="F28" s="7" t="s">
        <v>16</v>
      </c>
      <c r="G28" s="8">
        <v>1.1000000000000001</v>
      </c>
      <c r="H28" s="28" t="s">
        <v>22</v>
      </c>
      <c r="I28" s="36" t="str">
        <f t="shared" si="0"/>
        <v>NO</v>
      </c>
      <c r="J28" s="37"/>
    </row>
    <row r="29" spans="4:17" s="9" customFormat="1" x14ac:dyDescent="0.25">
      <c r="D29" s="22" t="s">
        <v>4</v>
      </c>
      <c r="E29" s="31"/>
      <c r="F29" s="23" t="s">
        <v>11</v>
      </c>
      <c r="G29" s="24">
        <v>222</v>
      </c>
      <c r="H29" s="26" t="s">
        <v>20</v>
      </c>
      <c r="I29" s="36" t="str">
        <f t="shared" si="0"/>
        <v>NO</v>
      </c>
      <c r="J29" s="37"/>
    </row>
    <row r="30" spans="4:17" x14ac:dyDescent="0.25">
      <c r="D30" s="10" t="s">
        <v>3</v>
      </c>
      <c r="E30" s="33"/>
      <c r="F30" s="11" t="s">
        <v>11</v>
      </c>
      <c r="G30" s="12">
        <v>24</v>
      </c>
      <c r="H30" s="29" t="s">
        <v>20</v>
      </c>
      <c r="I30" s="36" t="str">
        <f t="shared" ref="I30" si="1">IF(ISNUMBER(E30), IF(E30&gt;=G30, "YES", "NO"), IF(E30="", "NO", "Not Valid"))</f>
        <v>NO</v>
      </c>
      <c r="J30" s="37"/>
      <c r="Q30" s="5"/>
    </row>
    <row r="31" spans="4:17" ht="16.95" customHeight="1" x14ac:dyDescent="0.25"/>
    <row r="32" spans="4:17" ht="34.799999999999997" x14ac:dyDescent="0.25">
      <c r="D32" s="35" t="s">
        <v>23</v>
      </c>
      <c r="E32" s="35"/>
      <c r="F32" s="35"/>
      <c r="G32" s="35"/>
      <c r="H32" s="35"/>
      <c r="I32" s="13" t="str">
        <f>IF(COUNTIF(I22:I30, "YES")=9, "YES", "NO")</f>
        <v>NO</v>
      </c>
      <c r="J32" s="14" t="str">
        <f>IF(I32="YES","J","L")</f>
        <v>L</v>
      </c>
    </row>
    <row r="34" spans="2:4" ht="21.6" customHeight="1" x14ac:dyDescent="0.25"/>
    <row r="35" spans="2:4" ht="24" customHeight="1" x14ac:dyDescent="0.25">
      <c r="B35" s="42" t="s">
        <v>19</v>
      </c>
      <c r="C35" s="42"/>
      <c r="D35" s="42"/>
    </row>
  </sheetData>
  <sheetProtection algorithmName="SHA-512" hashValue="I1prZ4LT54+PxsPURuo0Mi6E8xZstU9f/pZp+vxl3PkukSvVzUciNBjSYb1WHTn0pGNrA4rRc3o76TGw6i7dDQ==" saltValue="6abYzuZn4XaC93Isi6B9Nw==" spinCount="100000" sheet="1" objects="1" scenarios="1"/>
  <mergeCells count="19">
    <mergeCell ref="B35:D35"/>
    <mergeCell ref="C3:E3"/>
    <mergeCell ref="C5:E5"/>
    <mergeCell ref="C7:D7"/>
    <mergeCell ref="C9:D9"/>
    <mergeCell ref="H3:J3"/>
    <mergeCell ref="D32:H32"/>
    <mergeCell ref="I28:J28"/>
    <mergeCell ref="H5:J5"/>
    <mergeCell ref="F7:G7"/>
    <mergeCell ref="I23:J23"/>
    <mergeCell ref="I30:J30"/>
    <mergeCell ref="I29:J29"/>
    <mergeCell ref="I25:J25"/>
    <mergeCell ref="I21:J21"/>
    <mergeCell ref="I24:J24"/>
    <mergeCell ref="I22:J22"/>
    <mergeCell ref="I27:J27"/>
    <mergeCell ref="I26:J26"/>
  </mergeCells>
  <conditionalFormatting sqref="I32 I22:I30">
    <cfRule type="containsText" dxfId="4" priority="4" operator="containsText" text="YES">
      <formula>NOT(ISERROR(SEARCH("YES",I22)))</formula>
    </cfRule>
    <cfRule type="containsText" dxfId="3" priority="5" operator="containsText" text="NO">
      <formula>NOT(ISERROR(SEARCH("NO",I22)))</formula>
    </cfRule>
  </conditionalFormatting>
  <conditionalFormatting sqref="J32">
    <cfRule type="cellIs" dxfId="2" priority="2" operator="equal">
      <formula>"L"</formula>
    </cfRule>
    <cfRule type="cellIs" dxfId="1" priority="3" operator="equal">
      <formula>"J"</formula>
    </cfRule>
  </conditionalFormatting>
  <conditionalFormatting sqref="I22:J30">
    <cfRule type="containsText" dxfId="0" priority="1" operator="containsText" text="Not Valid">
      <formula>NOT(ISERROR(SEARCH("Not Valid",I22)))</formula>
    </cfRule>
  </conditionalFormatting>
  <hyperlinks>
    <hyperlink ref="B35:D35" r:id="rId1" location="p-226.20(g)(3)" display="*7 C.F.R. 226.20(g)(3)                                     " xr:uid="{A2DABCA7-7E3E-46D5-8BD0-9A598B707968}"/>
  </hyperlinks>
  <printOptions horizontalCentered="1" verticalCentered="1"/>
  <pageMargins left="0.15" right="0.15" top="0.05" bottom="0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200CD75A-8EB0-4CA0-9088-875A8DC065F7}"/>
</file>

<file path=customXml/itemProps2.xml><?xml version="1.0" encoding="utf-8"?>
<ds:datastoreItem xmlns:ds="http://schemas.openxmlformats.org/officeDocument/2006/customXml" ds:itemID="{BF4C4B1F-9BEC-49EE-876E-B4DD4CB6AD70}"/>
</file>

<file path=customXml/itemProps3.xml><?xml version="1.0" encoding="utf-8"?>
<ds:datastoreItem xmlns:ds="http://schemas.openxmlformats.org/officeDocument/2006/customXml" ds:itemID="{3407BC10-1776-4C74-886C-B434E6E8B7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LorieStephens</dc:creator>
  <cp:lastModifiedBy>Munoz, Katherin P</cp:lastModifiedBy>
  <cp:lastPrinted>2020-10-23T19:18:44Z</cp:lastPrinted>
  <dcterms:created xsi:type="dcterms:W3CDTF">2012-02-25T14:12:24Z</dcterms:created>
  <dcterms:modified xsi:type="dcterms:W3CDTF">2022-05-05T13:49:29Z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